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F:\ØKSE\Stresstest\IRB_stresstest\Stresstest_F2024\Vejledning og resultatark\"/>
    </mc:Choice>
  </mc:AlternateContent>
  <xr:revisionPtr revIDLastSave="0" documentId="13_ncr:1_{05AA0AA4-F664-4A66-ADAD-169EE2C26788}" xr6:coauthVersionLast="47" xr6:coauthVersionMax="47" xr10:uidLastSave="{00000000-0000-0000-0000-000000000000}"/>
  <workbookProtection workbookAlgorithmName="SHA-512" workbookHashValue="t+zJP3KRhB6pZJl8xG5BE40jILNUj4fBP7QTeIQ2dqQv64Y/B6R4oT4ACAMvnZr1NLp3dRnmeXRybg5ei/s/Xw==" workbookSaltValue="nE1zgIAuzrcxem5nmbTDXA==" workbookSpinCount="100000" lockStructure="1"/>
  <bookViews>
    <workbookView xWindow="-120" yWindow="-120" windowWidth="29040" windowHeight="15720" activeTab="3" xr2:uid="{00000000-000D-0000-FFFF-FFFF00000000}"/>
  </bookViews>
  <sheets>
    <sheet name="Nøgletal" sheetId="7" r:id="rId1"/>
    <sheet name="Nøgletal kvartalvis" sheetId="9" r:id="rId2"/>
    <sheet name="Landbrug" sheetId="8" r:id="rId3"/>
    <sheet name="Aktiekurser og udlånsvækst" sheetId="10" r:id="rId4"/>
  </sheets>
  <definedNames>
    <definedName name="GRdata">#REF!</definedName>
    <definedName name="Grna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0" l="1"/>
  <c r="H3" i="10"/>
  <c r="F3" i="10"/>
  <c r="E3" i="10"/>
  <c r="D3" i="10"/>
  <c r="F3" i="8"/>
  <c r="D3" i="8"/>
  <c r="G3" i="8" s="1"/>
  <c r="E3" i="8" l="1"/>
  <c r="H3" i="8" s="1"/>
</calcChain>
</file>

<file path=xl/sharedStrings.xml><?xml version="1.0" encoding="utf-8"?>
<sst xmlns="http://schemas.openxmlformats.org/spreadsheetml/2006/main" count="109" uniqueCount="80">
  <si>
    <t>Realvækst, pct. år-år</t>
  </si>
  <si>
    <t>BNP</t>
  </si>
  <si>
    <t>Privat forbrug</t>
  </si>
  <si>
    <t>Offentligt forbrug</t>
  </si>
  <si>
    <t>Boliginvesteringer</t>
  </si>
  <si>
    <t>Erhvervsinvesteringer</t>
  </si>
  <si>
    <t>Offentlige investeringer</t>
  </si>
  <si>
    <t>Lagerinvesteringer (bidrag til BNP-vækst)</t>
  </si>
  <si>
    <t>Eksport</t>
  </si>
  <si>
    <t>… heraf industrieksport</t>
  </si>
  <si>
    <t>Import</t>
  </si>
  <si>
    <t>Eksportmarkedsvækst</t>
  </si>
  <si>
    <t>Vækst, pct. år-år</t>
  </si>
  <si>
    <t>Forbrugerpriser (HICP)</t>
  </si>
  <si>
    <t>Privat sektors disponible indkomst (nominel)</t>
  </si>
  <si>
    <t>Timeproduktivitet i byerhverv</t>
  </si>
  <si>
    <t>Gennemsnitligt niveau for året</t>
  </si>
  <si>
    <t>Gennemsnitlig obligationsrente, pct. p.a.</t>
  </si>
  <si>
    <t>30-årig realkreditobligationsrente, pct. p.a.</t>
  </si>
  <si>
    <t>1-årig realkreditobligationsrente, pct. p.a.</t>
  </si>
  <si>
    <t>3-måneders pengemarkedsrente (sikret), pct. p.a.</t>
  </si>
  <si>
    <t>T/N pengemarkedsrente, pct. p.a.</t>
  </si>
  <si>
    <t>Ledighed i 1.000 personer (netto)</t>
  </si>
  <si>
    <t>Samlet beskæftigelse i 1.000 personer</t>
  </si>
  <si>
    <t>… heraf privat beskæftigelse i 1.000 personer</t>
  </si>
  <si>
    <t>… heraf offentlig beskæftigelse i 1.000 personer</t>
  </si>
  <si>
    <t>Arbejdsstyrke i 1.000 personer (netto)</t>
  </si>
  <si>
    <t>Ledighed i 1.000 personer (brutto)</t>
  </si>
  <si>
    <t>Ledighedsprocent (netto)</t>
  </si>
  <si>
    <t>Ledighedsprocent (brutto)</t>
  </si>
  <si>
    <t>Nøgletal for dansk økonomi</t>
  </si>
  <si>
    <t>Faktisk</t>
  </si>
  <si>
    <r>
      <t>Skøn</t>
    </r>
    <r>
      <rPr>
        <vertAlign val="superscript"/>
        <sz val="10"/>
        <color theme="1"/>
        <rFont val="Calibri"/>
        <family val="2"/>
        <scheme val="minor"/>
      </rPr>
      <t>1)</t>
    </r>
  </si>
  <si>
    <t>Basisscenario</t>
  </si>
  <si>
    <r>
      <rPr>
        <u/>
        <sz val="9"/>
        <color theme="1"/>
        <rFont val="Calibri"/>
        <family val="2"/>
        <scheme val="minor"/>
      </rPr>
      <t>Anm.</t>
    </r>
    <r>
      <rPr>
        <sz val="9"/>
        <color theme="1"/>
        <rFont val="Calibri"/>
        <family val="2"/>
        <scheme val="minor"/>
      </rPr>
      <t xml:space="preserve">: Egen definition af arbejdsstyrke og ledighedsprocent. Ledigheden (netto) er ekskl. personer i aktivering, mens ledigheden </t>
    </r>
  </si>
  <si>
    <t>(brutto) er inkl. personer i aktivering. Ledighedsprocenten er udtrykt i pct. af arbejdsstyrken (netto hhv. brutto).</t>
  </si>
  <si>
    <t xml:space="preserve">Den gennemsnitlige obligationsrente er den gennemsnitlige effektive rente for alle cirkulerende obligationer i Danmark. </t>
  </si>
  <si>
    <t>Vækstrater angiver væksten i det årlige gennemsnit for nøgletallet.</t>
  </si>
  <si>
    <r>
      <rPr>
        <u/>
        <sz val="9"/>
        <color theme="1"/>
        <rFont val="Calibri"/>
        <family val="2"/>
        <scheme val="minor"/>
      </rPr>
      <t>Kilde</t>
    </r>
    <r>
      <rPr>
        <sz val="9"/>
        <color theme="1"/>
        <rFont val="Calibri"/>
        <family val="2"/>
        <scheme val="minor"/>
      </rPr>
      <t>: Nationalbanken og Finanstilsynet.</t>
    </r>
  </si>
  <si>
    <t>Stress-scenario</t>
  </si>
  <si>
    <t>Timeløn</t>
  </si>
  <si>
    <t>Nøgletal for dansk landbrug</t>
  </si>
  <si>
    <t>Jordpriser (landbrug/grunde)</t>
  </si>
  <si>
    <r>
      <rPr>
        <u/>
        <sz val="11"/>
        <color theme="1"/>
        <rFont val="Calibri"/>
        <family val="2"/>
        <scheme val="minor"/>
      </rPr>
      <t>Kilde</t>
    </r>
    <r>
      <rPr>
        <sz val="11"/>
        <color theme="1"/>
        <rFont val="Calibri"/>
        <family val="2"/>
        <scheme val="minor"/>
      </rPr>
      <t>: Finanstilsynet.</t>
    </r>
  </si>
  <si>
    <t>Realvækst, pct. kvartal-kvartal</t>
  </si>
  <si>
    <t>Vækst, pct. kvartal-kvartal</t>
  </si>
  <si>
    <t>Gennemsnitligt niveau</t>
  </si>
  <si>
    <t>Kvartalstallene er sæsonkorrigerede.</t>
  </si>
  <si>
    <t>Nøgletal for aktiekurser og udlånsvækst</t>
  </si>
  <si>
    <t xml:space="preserve">
Stress-scenario
</t>
  </si>
  <si>
    <t>Børsnoterede aktier, OMXC ultimo året</t>
  </si>
  <si>
    <t>Ikke-børsnoterede aktier, dagsværdi ultimo året</t>
  </si>
  <si>
    <t>Pengeinstitutters udlånsvækst (ultimo året)</t>
  </si>
  <si>
    <t>Realkreditinstitutters udlånsvækst (ultimo året)</t>
  </si>
  <si>
    <r>
      <rPr>
        <u/>
        <sz val="11"/>
        <color rgb="FF000000"/>
        <rFont val="Calibri"/>
        <family val="2"/>
      </rPr>
      <t>Anm.</t>
    </r>
    <r>
      <rPr>
        <sz val="11"/>
        <color theme="1"/>
        <rFont val="Calibri"/>
        <family val="2"/>
        <scheme val="minor"/>
      </rPr>
      <t xml:space="preserve">: Udlånsvækst baseret på de samlede udlån og garantidebitorer </t>
    </r>
    <r>
      <rPr>
        <u/>
        <sz val="11"/>
        <color rgb="FF000000"/>
        <rFont val="Calibri"/>
        <family val="2"/>
      </rPr>
      <t>før</t>
    </r>
    <r>
      <rPr>
        <sz val="11"/>
        <color theme="1"/>
        <rFont val="Calibri"/>
        <family val="2"/>
        <scheme val="minor"/>
      </rPr>
      <t xml:space="preserve"> nedskrivninger og hensættelser opgjort </t>
    </r>
  </si>
  <si>
    <r>
      <rPr>
        <u/>
        <sz val="11"/>
        <color rgb="FF000000"/>
        <rFont val="Calibri"/>
        <family val="2"/>
      </rPr>
      <t>Kilde</t>
    </r>
    <r>
      <rPr>
        <sz val="11"/>
        <color theme="1"/>
        <rFont val="Calibri"/>
        <family val="2"/>
        <scheme val="minor"/>
      </rPr>
      <t>: Finanstilsynet.</t>
    </r>
  </si>
  <si>
    <t>Faktiske tal for 2022 er opgjort i september 2023 og indeholder således ikke efterfølgende revisioner af Nationalregnskabet.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</si>
  <si>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 Tal for 2023 er Nationalbankens september-skøn, jf. Danmarks Nationalbank, "Udsigter for dansk økonomi" fra september 2023.</t>
    </r>
  </si>
  <si>
    <t>Afsætningspriser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</si>
  <si>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2023-tal er Nationalbankens september-skøn, jf. Danmarks Nationalbank, "Udsigter for dansk økonomi" fra september 2023.</t>
    </r>
  </si>
  <si>
    <t>Nationalregnskabstal for 2023Q4 er opregnet til årsniveau.</t>
  </si>
  <si>
    <t>2023Q4</t>
  </si>
  <si>
    <t>2024q1</t>
  </si>
  <si>
    <t>2024q2</t>
  </si>
  <si>
    <t>2024q3</t>
  </si>
  <si>
    <t>2024q4</t>
  </si>
  <si>
    <t>Boligpriser</t>
  </si>
  <si>
    <t>Priser på erhvervsejendomme</t>
  </si>
  <si>
    <r>
      <rPr>
        <u/>
        <sz val="11"/>
        <color theme="1"/>
        <rFont val="Calibri"/>
        <family val="2"/>
        <scheme val="minor"/>
      </rPr>
      <t>Anm.</t>
    </r>
    <r>
      <rPr>
        <sz val="11"/>
        <color theme="1"/>
        <rFont val="Calibri"/>
        <family val="2"/>
        <scheme val="minor"/>
      </rPr>
      <t>: Vækstrater angiver væksten i det årlige gennemsnit for nøgletallet. Planteavl anvendes for alle typer af afgrøder, herunder hvede, havre, rug, byg og rasp.</t>
    </r>
  </si>
  <si>
    <r>
      <t xml:space="preserve">ultimo året. For realkreditinstitutterne endvidere vækst i udlånet </t>
    </r>
    <r>
      <rPr>
        <u/>
        <sz val="11"/>
        <color theme="1"/>
        <rFont val="Calibri"/>
        <family val="2"/>
        <scheme val="minor"/>
      </rPr>
      <t>før</t>
    </r>
    <r>
      <rPr>
        <sz val="11"/>
        <color theme="1"/>
        <rFont val="Calibri"/>
        <family val="2"/>
        <scheme val="minor"/>
      </rPr>
      <t xml:space="preserve"> dagsværdiregulering.</t>
    </r>
  </si>
  <si>
    <r>
      <t xml:space="preserve">Memo: Vækst i boligpriser fra 4. kvt. til 4. kvt. </t>
    </r>
    <r>
      <rPr>
        <i/>
        <vertAlign val="superscript"/>
        <sz val="10"/>
        <color theme="1"/>
        <rFont val="Calibri"/>
        <family val="2"/>
        <scheme val="minor"/>
      </rPr>
      <t>2)</t>
    </r>
  </si>
  <si>
    <r>
      <t xml:space="preserve">Memo: Vækst i priser på erhvervsejd. fra 4. kvt. til 4. kvt. </t>
    </r>
    <r>
      <rPr>
        <i/>
        <vertAlign val="superscript"/>
        <sz val="10"/>
        <color theme="1"/>
        <rFont val="Calibri"/>
        <family val="2"/>
        <scheme val="minor"/>
      </rPr>
      <t>2)</t>
    </r>
  </si>
  <si>
    <r>
      <t xml:space="preserve">Memo: Gns.lig obligationsrente i årets 4. kvartal   </t>
    </r>
    <r>
      <rPr>
        <i/>
        <vertAlign val="superscript"/>
        <sz val="10"/>
        <color theme="1"/>
        <rFont val="Calibri"/>
        <family val="2"/>
        <scheme val="minor"/>
      </rPr>
      <t>3)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</si>
  <si>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 Angiver vækst i boligpriser fra 4. kvartal (gennemsnit) i det forudgående år til 4. kvartal (gennemsnit) i det pågældende år.</t>
    </r>
  </si>
  <si>
    <t>Årsniveau 2023=100</t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</si>
  <si>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 xml:space="preserve"> Angiver det gennemsnitlige niveau for obligationsrenten i 4. kvartal i det pågældende år.</t>
    </r>
  </si>
  <si>
    <t>Mælkepriser</t>
  </si>
  <si>
    <t>Kvægpriser</t>
  </si>
  <si>
    <t>Svinepriser</t>
  </si>
  <si>
    <t>Planteavlspriser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</si>
</sst>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 * #,##0.00_ ;_ * \-#,##0.00_ ;_ * &quot;-&quot;??_ ;_ @_ "/>
    <numFmt numFmtId="166" formatCode="0.0%"/>
    <numFmt numFmtId="167" formatCode="0.00000"/>
    <numFmt numFmtId="168" formatCode="0.0000"/>
    <numFmt numFmtId="169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1"/>
      <color rgb="FFFF9933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E5F32"/>
        <bgColor rgb="FF000000"/>
      </patternFill>
    </fill>
    <fill>
      <patternFill patternType="solid">
        <fgColor rgb="FF990000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0" fillId="4" borderId="0" xfId="0" applyFill="1"/>
    <xf numFmtId="0" fontId="3" fillId="4" borderId="3" xfId="0" applyFont="1" applyFill="1" applyBorder="1" applyAlignment="1">
      <alignment horizontal="center" vertical="center"/>
    </xf>
    <xf numFmtId="0" fontId="5" fillId="4" borderId="4" xfId="0" applyFont="1" applyFill="1" applyBorder="1"/>
    <xf numFmtId="0" fontId="3" fillId="4" borderId="4" xfId="0" applyFont="1" applyFill="1" applyBorder="1"/>
    <xf numFmtId="166" fontId="0" fillId="4" borderId="0" xfId="1" applyNumberFormat="1" applyFont="1" applyFill="1"/>
    <xf numFmtId="166" fontId="0" fillId="0" borderId="0" xfId="1" applyNumberFormat="1" applyFont="1" applyFill="1"/>
    <xf numFmtId="0" fontId="3" fillId="4" borderId="0" xfId="0" applyFont="1" applyFill="1"/>
    <xf numFmtId="0" fontId="6" fillId="4" borderId="0" xfId="0" applyFont="1" applyFill="1"/>
    <xf numFmtId="167" fontId="0" fillId="4" borderId="0" xfId="0" applyNumberFormat="1" applyFill="1"/>
    <xf numFmtId="168" fontId="0" fillId="4" borderId="0" xfId="0" applyNumberFormat="1" applyFill="1"/>
    <xf numFmtId="164" fontId="0" fillId="0" borderId="0" xfId="0" applyNumberFormat="1"/>
    <xf numFmtId="169" fontId="3" fillId="4" borderId="0" xfId="0" applyNumberFormat="1" applyFont="1" applyFill="1"/>
    <xf numFmtId="169" fontId="3" fillId="4" borderId="5" xfId="0" applyNumberFormat="1" applyFont="1" applyFill="1" applyBorder="1"/>
    <xf numFmtId="169" fontId="3" fillId="4" borderId="2" xfId="0" applyNumberFormat="1" applyFont="1" applyFill="1" applyBorder="1"/>
    <xf numFmtId="169" fontId="3" fillId="4" borderId="0" xfId="2" applyNumberFormat="1" applyFont="1" applyFill="1" applyBorder="1" applyAlignment="1">
      <alignment horizontal="right" indent="2"/>
    </xf>
    <xf numFmtId="169" fontId="3" fillId="4" borderId="5" xfId="2" applyNumberFormat="1" applyFont="1" applyFill="1" applyBorder="1" applyAlignment="1">
      <alignment horizontal="right" indent="2"/>
    </xf>
    <xf numFmtId="3" fontId="3" fillId="4" borderId="0" xfId="2" applyNumberFormat="1" applyFont="1" applyFill="1" applyBorder="1" applyAlignment="1">
      <alignment horizontal="right" indent="2"/>
    </xf>
    <xf numFmtId="3" fontId="3" fillId="4" borderId="5" xfId="2" applyNumberFormat="1" applyFont="1" applyFill="1" applyBorder="1" applyAlignment="1">
      <alignment horizontal="right" indent="2"/>
    </xf>
    <xf numFmtId="0" fontId="2" fillId="4" borderId="4" xfId="0" applyFont="1" applyFill="1" applyBorder="1"/>
    <xf numFmtId="0" fontId="3" fillId="4" borderId="6" xfId="0" applyFont="1" applyFill="1" applyBorder="1"/>
    <xf numFmtId="169" fontId="3" fillId="4" borderId="7" xfId="2" applyNumberFormat="1" applyFont="1" applyFill="1" applyBorder="1" applyAlignment="1">
      <alignment horizontal="right" indent="2"/>
    </xf>
    <xf numFmtId="169" fontId="3" fillId="4" borderId="8" xfId="2" applyNumberFormat="1" applyFont="1" applyFill="1" applyBorder="1" applyAlignment="1">
      <alignment horizontal="right" indent="2"/>
    </xf>
    <xf numFmtId="0" fontId="10" fillId="4" borderId="0" xfId="0" applyFont="1" applyFill="1"/>
    <xf numFmtId="0" fontId="12" fillId="5" borderId="0" xfId="0" applyFont="1" applyFill="1"/>
    <xf numFmtId="0" fontId="0" fillId="4" borderId="0" xfId="0" applyFill="1" applyAlignment="1">
      <alignment vertical="center"/>
    </xf>
    <xf numFmtId="167" fontId="0" fillId="4" borderId="0" xfId="0" applyNumberFormat="1" applyFill="1" applyAlignment="1">
      <alignment vertical="center"/>
    </xf>
    <xf numFmtId="168" fontId="0" fillId="4" borderId="0" xfId="0" applyNumberFormat="1" applyFill="1" applyAlignment="1">
      <alignment vertic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6" fillId="4" borderId="2" xfId="0" applyFont="1" applyFill="1" applyBorder="1" applyAlignment="1">
      <alignment horizontal="left" indent="1"/>
    </xf>
    <xf numFmtId="0" fontId="0" fillId="4" borderId="2" xfId="0" applyFill="1" applyBorder="1"/>
    <xf numFmtId="0" fontId="0" fillId="4" borderId="5" xfId="0" applyFill="1" applyBorder="1"/>
    <xf numFmtId="1" fontId="0" fillId="4" borderId="2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right" indent="3"/>
    </xf>
    <xf numFmtId="1" fontId="0" fillId="4" borderId="5" xfId="0" applyNumberFormat="1" applyFill="1" applyBorder="1" applyAlignment="1">
      <alignment horizontal="right" indent="3"/>
    </xf>
    <xf numFmtId="0" fontId="17" fillId="4" borderId="2" xfId="0" applyFont="1" applyFill="1" applyBorder="1" applyAlignment="1">
      <alignment horizontal="left" indent="1"/>
    </xf>
    <xf numFmtId="0" fontId="16" fillId="4" borderId="12" xfId="0" applyFont="1" applyFill="1" applyBorder="1"/>
    <xf numFmtId="164" fontId="0" fillId="4" borderId="12" xfId="0" applyNumberFormat="1" applyFill="1" applyBorder="1" applyAlignment="1">
      <alignment horizontal="right" indent="2"/>
    </xf>
    <xf numFmtId="164" fontId="0" fillId="4" borderId="7" xfId="0" applyNumberFormat="1" applyFill="1" applyBorder="1" applyAlignment="1">
      <alignment horizontal="right" indent="2"/>
    </xf>
    <xf numFmtId="164" fontId="0" fillId="4" borderId="8" xfId="0" applyNumberFormat="1" applyFill="1" applyBorder="1" applyAlignment="1">
      <alignment horizontal="right" indent="2"/>
    </xf>
    <xf numFmtId="0" fontId="0" fillId="4" borderId="8" xfId="0" applyFill="1" applyBorder="1"/>
    <xf numFmtId="164" fontId="0" fillId="4" borderId="0" xfId="0" applyNumberFormat="1" applyFill="1"/>
    <xf numFmtId="0" fontId="0" fillId="4" borderId="0" xfId="0" applyFill="1" applyAlignment="1">
      <alignment wrapText="1"/>
    </xf>
    <xf numFmtId="0" fontId="5" fillId="4" borderId="11" xfId="0" applyFont="1" applyFill="1" applyBorder="1" applyAlignment="1">
      <alignment wrapText="1"/>
    </xf>
    <xf numFmtId="0" fontId="0" fillId="0" borderId="0" xfId="0" applyAlignment="1">
      <alignment wrapText="1"/>
    </xf>
    <xf numFmtId="3" fontId="3" fillId="4" borderId="2" xfId="2" applyNumberFormat="1" applyFont="1" applyFill="1" applyBorder="1" applyAlignment="1">
      <alignment horizontal="right" indent="2"/>
    </xf>
    <xf numFmtId="169" fontId="3" fillId="4" borderId="2" xfId="2" applyNumberFormat="1" applyFont="1" applyFill="1" applyBorder="1" applyAlignment="1">
      <alignment horizontal="right" indent="2"/>
    </xf>
    <xf numFmtId="0" fontId="3" fillId="4" borderId="2" xfId="0" applyFont="1" applyFill="1" applyBorder="1" applyAlignment="1">
      <alignment horizontal="right" indent="2"/>
    </xf>
    <xf numFmtId="0" fontId="5" fillId="4" borderId="2" xfId="0" applyFont="1" applyFill="1" applyBorder="1" applyAlignment="1">
      <alignment horizontal="right" indent="2"/>
    </xf>
    <xf numFmtId="0" fontId="0" fillId="0" borderId="4" xfId="0" applyBorder="1"/>
    <xf numFmtId="3" fontId="0" fillId="4" borderId="0" xfId="0" applyNumberFormat="1" applyFill="1"/>
    <xf numFmtId="166" fontId="0" fillId="4" borderId="0" xfId="1" applyNumberFormat="1" applyFont="1" applyFill="1" applyBorder="1"/>
    <xf numFmtId="166" fontId="0" fillId="0" borderId="0" xfId="1" applyNumberFormat="1" applyFont="1" applyFill="1" applyBorder="1"/>
    <xf numFmtId="0" fontId="3" fillId="4" borderId="12" xfId="0" applyFont="1" applyFill="1" applyBorder="1" applyAlignment="1">
      <alignment horizontal="right" indent="2"/>
    </xf>
    <xf numFmtId="0" fontId="3" fillId="4" borderId="8" xfId="0" applyFont="1" applyFill="1" applyBorder="1" applyAlignment="1">
      <alignment horizontal="right" indent="2"/>
    </xf>
    <xf numFmtId="164" fontId="3" fillId="4" borderId="12" xfId="0" applyNumberFormat="1" applyFont="1" applyFill="1" applyBorder="1"/>
    <xf numFmtId="164" fontId="3" fillId="4" borderId="7" xfId="0" applyNumberFormat="1" applyFont="1" applyFill="1" applyBorder="1"/>
    <xf numFmtId="0" fontId="3" fillId="4" borderId="8" xfId="0" applyFont="1" applyFill="1" applyBorder="1"/>
    <xf numFmtId="0" fontId="10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22" fillId="5" borderId="0" xfId="0" applyFont="1" applyFill="1"/>
    <xf numFmtId="0" fontId="23" fillId="5" borderId="0" xfId="0" applyFont="1" applyFill="1"/>
    <xf numFmtId="167" fontId="22" fillId="5" borderId="0" xfId="0" applyNumberFormat="1" applyFont="1" applyFill="1"/>
    <xf numFmtId="168" fontId="22" fillId="5" borderId="0" xfId="0" applyNumberFormat="1" applyFont="1" applyFill="1"/>
    <xf numFmtId="0" fontId="23" fillId="5" borderId="12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3" fillId="5" borderId="8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left" indent="1"/>
    </xf>
    <xf numFmtId="0" fontId="23" fillId="5" borderId="2" xfId="0" applyFont="1" applyFill="1" applyBorder="1"/>
    <xf numFmtId="0" fontId="23" fillId="5" borderId="5" xfId="0" applyFont="1" applyFill="1" applyBorder="1"/>
    <xf numFmtId="0" fontId="23" fillId="5" borderId="2" xfId="0" applyFont="1" applyFill="1" applyBorder="1" applyAlignment="1">
      <alignment horizontal="left" indent="1"/>
    </xf>
    <xf numFmtId="1" fontId="23" fillId="5" borderId="2" xfId="0" applyNumberFormat="1" applyFont="1" applyFill="1" applyBorder="1" applyAlignment="1">
      <alignment horizontal="right" indent="3"/>
    </xf>
    <xf numFmtId="1" fontId="23" fillId="5" borderId="0" xfId="0" applyNumberFormat="1" applyFont="1" applyFill="1" applyAlignment="1">
      <alignment horizontal="right" indent="3"/>
    </xf>
    <xf numFmtId="1" fontId="23" fillId="5" borderId="5" xfId="0" applyNumberFormat="1" applyFont="1" applyFill="1" applyBorder="1" applyAlignment="1">
      <alignment horizontal="right" indent="3"/>
    </xf>
    <xf numFmtId="164" fontId="23" fillId="5" borderId="2" xfId="0" applyNumberFormat="1" applyFont="1" applyFill="1" applyBorder="1" applyAlignment="1">
      <alignment horizontal="right" indent="3"/>
    </xf>
    <xf numFmtId="164" fontId="23" fillId="5" borderId="0" xfId="0" applyNumberFormat="1" applyFont="1" applyFill="1" applyAlignment="1">
      <alignment horizontal="right" indent="3"/>
    </xf>
    <xf numFmtId="164" fontId="23" fillId="5" borderId="5" xfId="0" applyNumberFormat="1" applyFont="1" applyFill="1" applyBorder="1" applyAlignment="1">
      <alignment horizontal="right" indent="3"/>
    </xf>
    <xf numFmtId="0" fontId="26" fillId="5" borderId="12" xfId="0" applyFont="1" applyFill="1" applyBorder="1"/>
    <xf numFmtId="164" fontId="23" fillId="5" borderId="12" xfId="0" applyNumberFormat="1" applyFont="1" applyFill="1" applyBorder="1" applyAlignment="1">
      <alignment horizontal="right" indent="2"/>
    </xf>
    <xf numFmtId="164" fontId="23" fillId="5" borderId="7" xfId="0" applyNumberFormat="1" applyFont="1" applyFill="1" applyBorder="1" applyAlignment="1">
      <alignment horizontal="right" indent="2"/>
    </xf>
    <xf numFmtId="164" fontId="23" fillId="5" borderId="8" xfId="0" applyNumberFormat="1" applyFont="1" applyFill="1" applyBorder="1" applyAlignment="1">
      <alignment horizontal="right" indent="2"/>
    </xf>
    <xf numFmtId="0" fontId="23" fillId="5" borderId="8" xfId="0" applyFont="1" applyFill="1" applyBorder="1"/>
    <xf numFmtId="0" fontId="23" fillId="5" borderId="0" xfId="0" applyFont="1" applyFill="1" applyAlignment="1">
      <alignment vertical="center"/>
    </xf>
    <xf numFmtId="167" fontId="23" fillId="5" borderId="0" xfId="0" applyNumberFormat="1" applyFont="1" applyFill="1"/>
    <xf numFmtId="168" fontId="23" fillId="5" borderId="0" xfId="0" applyNumberFormat="1" applyFont="1" applyFill="1"/>
    <xf numFmtId="167" fontId="23" fillId="8" borderId="0" xfId="0" applyNumberFormat="1" applyFont="1" applyFill="1" applyAlignment="1">
      <alignment vertical="center"/>
    </xf>
    <xf numFmtId="168" fontId="23" fillId="8" borderId="0" xfId="0" applyNumberFormat="1" applyFont="1" applyFill="1" applyAlignment="1">
      <alignment vertical="center"/>
    </xf>
    <xf numFmtId="0" fontId="23" fillId="8" borderId="0" xfId="0" applyFont="1" applyFill="1" applyAlignment="1">
      <alignment vertical="center"/>
    </xf>
    <xf numFmtId="0" fontId="14" fillId="4" borderId="2" xfId="0" applyFont="1" applyFill="1" applyBorder="1" applyAlignment="1">
      <alignment horizontal="left" indent="1"/>
    </xf>
    <xf numFmtId="0" fontId="3" fillId="4" borderId="2" xfId="0" applyFont="1" applyFill="1" applyBorder="1"/>
    <xf numFmtId="169" fontId="2" fillId="4" borderId="0" xfId="2" applyNumberFormat="1" applyFont="1" applyFill="1" applyBorder="1" applyAlignment="1">
      <alignment horizontal="left" indent="2"/>
    </xf>
    <xf numFmtId="0" fontId="2" fillId="4" borderId="4" xfId="0" applyFont="1" applyFill="1" applyBorder="1" applyAlignment="1">
      <alignment wrapText="1"/>
    </xf>
    <xf numFmtId="169" fontId="3" fillId="4" borderId="12" xfId="2" applyNumberFormat="1" applyFont="1" applyFill="1" applyBorder="1" applyAlignment="1">
      <alignment horizontal="right" indent="2"/>
    </xf>
    <xf numFmtId="0" fontId="0" fillId="4" borderId="2" xfId="0" applyFill="1" applyBorder="1" applyAlignment="1">
      <alignment horizontal="left" indent="1"/>
    </xf>
    <xf numFmtId="169" fontId="2" fillId="4" borderId="2" xfId="2" applyNumberFormat="1" applyFont="1" applyFill="1" applyBorder="1" applyAlignment="1"/>
    <xf numFmtId="169" fontId="2" fillId="4" borderId="0" xfId="2" applyNumberFormat="1" applyFont="1" applyFill="1" applyBorder="1" applyAlignment="1"/>
    <xf numFmtId="169" fontId="2" fillId="4" borderId="2" xfId="2" applyNumberFormat="1" applyFont="1" applyFill="1" applyBorder="1" applyAlignment="1">
      <alignment vertical="center"/>
    </xf>
    <xf numFmtId="169" fontId="2" fillId="4" borderId="0" xfId="2" applyNumberFormat="1" applyFont="1" applyFill="1" applyBorder="1" applyAlignment="1">
      <alignment vertical="center"/>
    </xf>
    <xf numFmtId="169" fontId="2" fillId="4" borderId="0" xfId="2" applyNumberFormat="1" applyFont="1" applyFill="1" applyBorder="1" applyAlignment="1">
      <alignment horizontal="right" indent="2"/>
    </xf>
    <xf numFmtId="169" fontId="2" fillId="4" borderId="5" xfId="2" applyNumberFormat="1" applyFont="1" applyFill="1" applyBorder="1" applyAlignment="1">
      <alignment horizontal="right" indent="2"/>
    </xf>
    <xf numFmtId="169" fontId="2" fillId="4" borderId="2" xfId="2" applyNumberFormat="1" applyFont="1" applyFill="1" applyBorder="1" applyAlignment="1">
      <alignment horizontal="right" indent="2"/>
    </xf>
    <xf numFmtId="0" fontId="2" fillId="4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69" fontId="20" fillId="4" borderId="14" xfId="0" applyNumberFormat="1" applyFont="1" applyFill="1" applyBorder="1" applyAlignment="1">
      <alignment horizontal="center" wrapText="1"/>
    </xf>
    <xf numFmtId="169" fontId="20" fillId="4" borderId="15" xfId="0" applyNumberFormat="1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24" fillId="5" borderId="1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</cellXfs>
  <cellStyles count="3">
    <cellStyle name="Komma 2" xfId="2" xr:uid="{00000000-0005-0000-0000-000000000000}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1"/>
  <sheetViews>
    <sheetView workbookViewId="0">
      <selection activeCell="J11" sqref="J11"/>
    </sheetView>
  </sheetViews>
  <sheetFormatPr defaultColWidth="0" defaultRowHeight="15" zeroHeight="1" x14ac:dyDescent="0.25"/>
  <cols>
    <col min="1" max="1" width="2.85546875" customWidth="1"/>
    <col min="2" max="2" width="46.5703125" customWidth="1"/>
    <col min="3" max="10" width="8.85546875" customWidth="1"/>
    <col min="11" max="11" width="2.85546875" customWidth="1"/>
    <col min="12" max="30" width="0" hidden="1" customWidth="1"/>
    <col min="31" max="16384" width="9.140625" hidden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customHeight="1" x14ac:dyDescent="0.25">
      <c r="A2" s="1"/>
      <c r="B2" s="105" t="s">
        <v>30</v>
      </c>
      <c r="C2" s="2" t="s">
        <v>31</v>
      </c>
      <c r="D2" s="2" t="s">
        <v>32</v>
      </c>
      <c r="E2" s="106" t="s">
        <v>33</v>
      </c>
      <c r="F2" s="107"/>
      <c r="G2" s="108"/>
      <c r="H2" s="109" t="s">
        <v>39</v>
      </c>
      <c r="I2" s="110"/>
      <c r="J2" s="111"/>
      <c r="K2" s="1"/>
    </row>
    <row r="3" spans="1:11" x14ac:dyDescent="0.25">
      <c r="A3" s="1"/>
      <c r="B3" s="105"/>
      <c r="C3" s="2">
        <v>2022</v>
      </c>
      <c r="D3" s="2">
        <v>2023</v>
      </c>
      <c r="E3" s="2">
        <v>2024</v>
      </c>
      <c r="F3" s="2">
        <v>2025</v>
      </c>
      <c r="G3" s="2">
        <v>2026</v>
      </c>
      <c r="H3" s="2">
        <v>2024</v>
      </c>
      <c r="I3" s="2">
        <v>2025</v>
      </c>
      <c r="J3" s="2">
        <v>2026</v>
      </c>
      <c r="K3" s="1"/>
    </row>
    <row r="4" spans="1:11" ht="16.5" customHeight="1" x14ac:dyDescent="0.25">
      <c r="A4" s="1"/>
      <c r="B4" s="3" t="s">
        <v>0</v>
      </c>
      <c r="C4" s="12"/>
      <c r="D4" s="13"/>
      <c r="E4" s="12"/>
      <c r="F4" s="12"/>
      <c r="G4" s="12"/>
      <c r="H4" s="14"/>
      <c r="I4" s="12"/>
      <c r="J4" s="13"/>
      <c r="K4" s="1"/>
    </row>
    <row r="5" spans="1:11" ht="12.75" customHeight="1" x14ac:dyDescent="0.25">
      <c r="A5" s="1"/>
      <c r="B5" s="4" t="s">
        <v>1</v>
      </c>
      <c r="C5" s="15">
        <v>2.7311283625119476</v>
      </c>
      <c r="D5" s="16">
        <v>1.7357714464637519</v>
      </c>
      <c r="E5" s="15">
        <v>1.2916830655962608</v>
      </c>
      <c r="F5" s="15">
        <v>1.3230738807325837</v>
      </c>
      <c r="G5" s="16">
        <v>1.4307859578827298</v>
      </c>
      <c r="H5" s="15">
        <v>-0.2186537812524314</v>
      </c>
      <c r="I5" s="15">
        <v>-6.0482840016070742</v>
      </c>
      <c r="J5" s="16">
        <v>-0.21907338023970935</v>
      </c>
      <c r="K5" s="1"/>
    </row>
    <row r="6" spans="1:11" ht="12.95" customHeight="1" x14ac:dyDescent="0.25">
      <c r="A6" s="1"/>
      <c r="B6" s="4" t="s">
        <v>2</v>
      </c>
      <c r="C6" s="15">
        <v>-1.429803238923677</v>
      </c>
      <c r="D6" s="16">
        <v>0.12135495309233413</v>
      </c>
      <c r="E6" s="15">
        <v>1.3116128339753619</v>
      </c>
      <c r="F6" s="15">
        <v>1.0414428189283287</v>
      </c>
      <c r="G6" s="16">
        <v>1.0037562539062295</v>
      </c>
      <c r="H6" s="15">
        <v>0.69344563701854156</v>
      </c>
      <c r="I6" s="15">
        <v>-4.2056074418077127</v>
      </c>
      <c r="J6" s="16">
        <v>-1.6804257384375854</v>
      </c>
      <c r="K6" s="1"/>
    </row>
    <row r="7" spans="1:11" ht="12.95" customHeight="1" x14ac:dyDescent="0.25">
      <c r="A7" s="1"/>
      <c r="B7" s="4" t="s">
        <v>3</v>
      </c>
      <c r="C7" s="15">
        <v>-2.7969079847118938</v>
      </c>
      <c r="D7" s="16">
        <v>0.99999241391455218</v>
      </c>
      <c r="E7" s="15">
        <v>2.4999999999510525</v>
      </c>
      <c r="F7" s="15">
        <v>1.3047383561915371</v>
      </c>
      <c r="G7" s="16">
        <v>1.9669096835940092</v>
      </c>
      <c r="H7" s="15">
        <v>2.4999999999510525</v>
      </c>
      <c r="I7" s="15">
        <v>1.3047133802629673</v>
      </c>
      <c r="J7" s="16">
        <v>1.9641573561500314</v>
      </c>
      <c r="K7" s="1"/>
    </row>
    <row r="8" spans="1:11" ht="12.95" customHeight="1" x14ac:dyDescent="0.25">
      <c r="A8" s="1"/>
      <c r="B8" s="4" t="s">
        <v>4</v>
      </c>
      <c r="C8" s="15">
        <v>-8.5041121792805541</v>
      </c>
      <c r="D8" s="16">
        <v>-11.861305780084553</v>
      </c>
      <c r="E8" s="15">
        <v>0.35836009750800368</v>
      </c>
      <c r="F8" s="15">
        <v>2.0653494869976141</v>
      </c>
      <c r="G8" s="16">
        <v>2.0150500624999568</v>
      </c>
      <c r="H8" s="15">
        <v>-0.87768210787826373</v>
      </c>
      <c r="I8" s="15">
        <v>-10.23074379150486</v>
      </c>
      <c r="J8" s="16">
        <v>-1.3091129637365806</v>
      </c>
      <c r="K8" s="1"/>
    </row>
    <row r="9" spans="1:11" ht="12.95" customHeight="1" x14ac:dyDescent="0.25">
      <c r="A9" s="1"/>
      <c r="B9" s="4" t="s">
        <v>5</v>
      </c>
      <c r="C9" s="15">
        <v>9.379362702015559</v>
      </c>
      <c r="D9" s="16">
        <v>-4.1012460883491864</v>
      </c>
      <c r="E9" s="15">
        <v>-1.8917556066883612</v>
      </c>
      <c r="F9" s="15">
        <v>-0.17314146006807141</v>
      </c>
      <c r="G9" s="16">
        <v>0.71670195028517014</v>
      </c>
      <c r="H9" s="15">
        <v>-5.6727677960066503</v>
      </c>
      <c r="I9" s="15">
        <v>-15.532071191143837</v>
      </c>
      <c r="J9" s="16">
        <v>-2.9552117432036007</v>
      </c>
      <c r="K9" s="1"/>
    </row>
    <row r="10" spans="1:11" ht="12.95" customHeight="1" x14ac:dyDescent="0.25">
      <c r="A10" s="1"/>
      <c r="B10" s="4" t="s">
        <v>6</v>
      </c>
      <c r="C10" s="15">
        <v>0.25039792178380704</v>
      </c>
      <c r="D10" s="16">
        <v>-0.21984842065020382</v>
      </c>
      <c r="E10" s="15">
        <v>4.3886836996213541</v>
      </c>
      <c r="F10" s="15">
        <v>1.4777715505099653</v>
      </c>
      <c r="G10" s="16">
        <v>1.223682987171304</v>
      </c>
      <c r="H10" s="15">
        <v>4.3886836996213541</v>
      </c>
      <c r="I10" s="15">
        <v>1.4776305926442301</v>
      </c>
      <c r="J10" s="16">
        <v>1.2255356809246942</v>
      </c>
      <c r="K10" s="1"/>
    </row>
    <row r="11" spans="1:11" ht="12.95" customHeight="1" x14ac:dyDescent="0.25">
      <c r="A11" s="1"/>
      <c r="B11" s="4" t="s">
        <v>7</v>
      </c>
      <c r="C11" s="15">
        <v>0.35014839974561718</v>
      </c>
      <c r="D11" s="16">
        <v>-1.509115371073728</v>
      </c>
      <c r="E11" s="15">
        <v>-0.15990836275367609</v>
      </c>
      <c r="F11" s="15">
        <v>2.8261247829906497E-2</v>
      </c>
      <c r="G11" s="16">
        <v>-4.7418510944606633E-3</v>
      </c>
      <c r="H11" s="15">
        <v>-7.0952039467237715E-2</v>
      </c>
      <c r="I11" s="15">
        <v>-1.0081690914123245</v>
      </c>
      <c r="J11" s="16">
        <v>0.22289936987694953</v>
      </c>
      <c r="K11" s="1"/>
    </row>
    <row r="12" spans="1:11" ht="12.95" customHeight="1" x14ac:dyDescent="0.25">
      <c r="A12" s="1"/>
      <c r="B12" s="4" t="s">
        <v>8</v>
      </c>
      <c r="C12" s="15">
        <v>10.842996528516679</v>
      </c>
      <c r="D12" s="16">
        <v>7.0010148185567056</v>
      </c>
      <c r="E12" s="15">
        <v>3.7747433496765126</v>
      </c>
      <c r="F12" s="15">
        <v>3.605725909747548</v>
      </c>
      <c r="G12" s="16">
        <v>3.4343987161996381</v>
      </c>
      <c r="H12" s="15">
        <v>1.8061021695738644</v>
      </c>
      <c r="I12" s="15">
        <v>-4.669758484194042</v>
      </c>
      <c r="J12" s="16">
        <v>-0.48698704748123545</v>
      </c>
      <c r="K12" s="1"/>
    </row>
    <row r="13" spans="1:11" ht="12.95" customHeight="1" x14ac:dyDescent="0.25">
      <c r="A13" s="1"/>
      <c r="B13" s="4" t="s">
        <v>9</v>
      </c>
      <c r="C13" s="15">
        <v>10.699244616840019</v>
      </c>
      <c r="D13" s="16">
        <v>7.5376440009939705</v>
      </c>
      <c r="E13" s="15">
        <v>5.0355241979501253</v>
      </c>
      <c r="F13" s="15">
        <v>4.7852316435903264</v>
      </c>
      <c r="G13" s="16">
        <v>4.7074410956936541</v>
      </c>
      <c r="H13" s="15">
        <v>1.8169099317907111</v>
      </c>
      <c r="I13" s="15">
        <v>-4.9254964753389867</v>
      </c>
      <c r="J13" s="16">
        <v>3.3882049949404802</v>
      </c>
      <c r="K13" s="1"/>
    </row>
    <row r="14" spans="1:11" ht="12.95" customHeight="1" x14ac:dyDescent="0.25">
      <c r="A14" s="1"/>
      <c r="B14" s="4" t="s">
        <v>10</v>
      </c>
      <c r="C14" s="15">
        <v>6.5009713835848748</v>
      </c>
      <c r="D14" s="16">
        <v>1.2765298443363271</v>
      </c>
      <c r="E14" s="15">
        <v>3.7430959976406442</v>
      </c>
      <c r="F14" s="15">
        <v>3.5154621674871933</v>
      </c>
      <c r="G14" s="16">
        <v>3.4948155931441516</v>
      </c>
      <c r="H14" s="15">
        <v>2.7775927089274566</v>
      </c>
      <c r="I14" s="15">
        <v>-3.5662348539166833</v>
      </c>
      <c r="J14" s="16">
        <v>-0.86860261959493812</v>
      </c>
      <c r="K14" s="1"/>
    </row>
    <row r="15" spans="1:11" ht="12.95" customHeight="1" x14ac:dyDescent="0.25">
      <c r="A15" s="1"/>
      <c r="B15" s="4"/>
      <c r="C15" s="15"/>
      <c r="D15" s="16"/>
      <c r="E15" s="15"/>
      <c r="F15" s="15"/>
      <c r="G15" s="16"/>
      <c r="H15" s="15"/>
      <c r="I15" s="15"/>
      <c r="J15" s="16"/>
      <c r="K15" s="1"/>
    </row>
    <row r="16" spans="1:11" ht="12.95" customHeight="1" x14ac:dyDescent="0.25">
      <c r="A16" s="1"/>
      <c r="B16" s="4" t="s">
        <v>11</v>
      </c>
      <c r="C16" s="15">
        <v>7.2840272223022584</v>
      </c>
      <c r="D16" s="16">
        <v>0.77393694537304381</v>
      </c>
      <c r="E16" s="15">
        <v>3.0032236925591649</v>
      </c>
      <c r="F16" s="15">
        <v>3.0600334898276405</v>
      </c>
      <c r="G16" s="16">
        <v>3.0339190664062876</v>
      </c>
      <c r="H16" s="15">
        <v>-0.92490935270829189</v>
      </c>
      <c r="I16" s="15">
        <v>-11.618879130544235</v>
      </c>
      <c r="J16" s="16">
        <v>-1.4118617704865999</v>
      </c>
      <c r="K16" s="1"/>
    </row>
    <row r="17" spans="1:11" ht="12.95" customHeight="1" x14ac:dyDescent="0.25">
      <c r="A17" s="1"/>
      <c r="B17" s="4"/>
      <c r="C17" s="15"/>
      <c r="D17" s="16"/>
      <c r="E17" s="15"/>
      <c r="F17" s="15"/>
      <c r="G17" s="16"/>
      <c r="H17" s="15"/>
      <c r="I17" s="15"/>
      <c r="J17" s="16"/>
      <c r="K17" s="1"/>
    </row>
    <row r="18" spans="1:11" ht="12.95" customHeight="1" x14ac:dyDescent="0.25">
      <c r="A18" s="1"/>
      <c r="B18" s="3" t="s">
        <v>12</v>
      </c>
      <c r="C18" s="15"/>
      <c r="D18" s="16"/>
      <c r="E18" s="15"/>
      <c r="F18" s="15"/>
      <c r="G18" s="16"/>
      <c r="H18" s="15"/>
      <c r="I18" s="15"/>
      <c r="J18" s="16"/>
      <c r="K18" s="1"/>
    </row>
    <row r="19" spans="1:11" ht="12.95" customHeight="1" x14ac:dyDescent="0.25">
      <c r="A19" s="1"/>
      <c r="B19" s="4" t="s">
        <v>13</v>
      </c>
      <c r="C19" s="15">
        <v>8.5339791746672269</v>
      </c>
      <c r="D19" s="16">
        <v>3.7790344628745753</v>
      </c>
      <c r="E19" s="15">
        <v>3.0014429234793472</v>
      </c>
      <c r="F19" s="15">
        <v>2.6025073144867683</v>
      </c>
      <c r="G19" s="16">
        <v>-1.5658885345199325</v>
      </c>
      <c r="H19" s="15">
        <v>2.9993546707990371</v>
      </c>
      <c r="I19" s="15">
        <v>2.4098442452081592</v>
      </c>
      <c r="J19" s="16">
        <v>-2.4115610743291382</v>
      </c>
      <c r="K19" s="1"/>
    </row>
    <row r="20" spans="1:11" ht="12.95" customHeight="1" x14ac:dyDescent="0.25">
      <c r="A20" s="1"/>
      <c r="B20" s="4" t="s">
        <v>40</v>
      </c>
      <c r="C20" s="15">
        <v>3.4364502428678945</v>
      </c>
      <c r="D20" s="16">
        <v>4.197683932449614</v>
      </c>
      <c r="E20" s="15">
        <v>5.7454272427766684</v>
      </c>
      <c r="F20" s="15">
        <v>3.9476650805597702</v>
      </c>
      <c r="G20" s="16">
        <v>3.2772480910384205</v>
      </c>
      <c r="H20" s="15">
        <v>5.6622764676947268</v>
      </c>
      <c r="I20" s="15">
        <v>2.2625138424375857</v>
      </c>
      <c r="J20" s="16">
        <v>-1.0665326538176867</v>
      </c>
      <c r="K20" s="1"/>
    </row>
    <row r="21" spans="1:11" ht="12.95" customHeight="1" x14ac:dyDescent="0.25">
      <c r="A21" s="1"/>
      <c r="B21" s="4" t="s">
        <v>14</v>
      </c>
      <c r="C21" s="15">
        <v>15.50488949721014</v>
      </c>
      <c r="D21" s="16">
        <v>-1.7473035563019046</v>
      </c>
      <c r="E21" s="15">
        <v>3.9934672549980066</v>
      </c>
      <c r="F21" s="15">
        <v>4.0565773692140983</v>
      </c>
      <c r="G21" s="16">
        <v>3.7271108179449675</v>
      </c>
      <c r="H21" s="15">
        <v>2.4010693925073046</v>
      </c>
      <c r="I21" s="15">
        <v>-2.7988976061110282</v>
      </c>
      <c r="J21" s="16">
        <v>2.3264706084377362</v>
      </c>
      <c r="K21" s="1"/>
    </row>
    <row r="22" spans="1:11" ht="4.5" customHeight="1" x14ac:dyDescent="0.25">
      <c r="A22" s="1"/>
      <c r="B22" s="4"/>
      <c r="C22" s="15"/>
      <c r="D22" s="16"/>
      <c r="E22" s="15"/>
      <c r="F22" s="15"/>
      <c r="G22" s="16"/>
      <c r="H22" s="15"/>
      <c r="I22" s="15"/>
      <c r="J22" s="16"/>
      <c r="K22" s="1"/>
    </row>
    <row r="23" spans="1:11" ht="12.95" customHeight="1" x14ac:dyDescent="0.25">
      <c r="A23" s="1"/>
      <c r="B23" s="4" t="s">
        <v>66</v>
      </c>
      <c r="C23" s="15">
        <v>-9.7453716219519926E-2</v>
      </c>
      <c r="D23" s="16">
        <v>-3.1521088469665504</v>
      </c>
      <c r="E23" s="15">
        <v>0.70300988017273358</v>
      </c>
      <c r="F23" s="15">
        <v>2.059997082182452</v>
      </c>
      <c r="G23" s="16">
        <v>2.4290317890621527</v>
      </c>
      <c r="H23" s="15">
        <v>-5.5748088985716482</v>
      </c>
      <c r="I23" s="15">
        <v>-19.25050199291427</v>
      </c>
      <c r="J23" s="16">
        <v>-1.7230033452493188</v>
      </c>
      <c r="K23" s="1"/>
    </row>
    <row r="24" spans="1:11" ht="15" customHeight="1" x14ac:dyDescent="0.25">
      <c r="A24" s="1"/>
      <c r="B24" s="19" t="s">
        <v>70</v>
      </c>
      <c r="C24" s="15"/>
      <c r="D24" s="16"/>
      <c r="E24" s="102">
        <v>1.0555318445026218</v>
      </c>
      <c r="F24" s="102">
        <v>2.4290317890621527</v>
      </c>
      <c r="G24" s="103">
        <v>2.4290317890621749</v>
      </c>
      <c r="H24" s="102">
        <v>-15.428655389790569</v>
      </c>
      <c r="I24" s="102">
        <v>-12.793839418647812</v>
      </c>
      <c r="J24" s="103">
        <v>2.6788072892338866</v>
      </c>
      <c r="K24" s="1"/>
    </row>
    <row r="25" spans="1:11" ht="18" customHeight="1" x14ac:dyDescent="0.25">
      <c r="A25" s="1"/>
      <c r="B25" s="4" t="s">
        <v>67</v>
      </c>
      <c r="C25" s="98"/>
      <c r="D25" s="99"/>
      <c r="E25" s="98"/>
      <c r="F25" s="99"/>
      <c r="G25" s="99"/>
      <c r="H25" s="50">
        <v>-6.4371002890400666</v>
      </c>
      <c r="I25" s="15">
        <v>-22.228100406186904</v>
      </c>
      <c r="J25" s="16">
        <v>-1.9895113058607468</v>
      </c>
      <c r="K25" s="1"/>
    </row>
    <row r="26" spans="1:11" ht="15" customHeight="1" x14ac:dyDescent="0.25">
      <c r="A26" s="1"/>
      <c r="B26" s="95" t="s">
        <v>71</v>
      </c>
      <c r="C26" s="100"/>
      <c r="D26" s="101"/>
      <c r="E26" s="100"/>
      <c r="F26" s="101"/>
      <c r="G26" s="101"/>
      <c r="H26" s="104">
        <v>-17.815104315874699</v>
      </c>
      <c r="I26" s="102">
        <v>-14.772744486507994</v>
      </c>
      <c r="J26" s="103">
        <v>3.0931555663241124</v>
      </c>
      <c r="K26" s="1"/>
    </row>
    <row r="27" spans="1:11" ht="15" customHeight="1" x14ac:dyDescent="0.25">
      <c r="A27" s="1"/>
      <c r="B27" s="19"/>
      <c r="C27" s="15"/>
      <c r="D27" s="16"/>
      <c r="E27" s="15"/>
      <c r="F27" s="15"/>
      <c r="G27" s="16"/>
      <c r="H27" s="15"/>
      <c r="I27" s="15"/>
      <c r="J27" s="16"/>
      <c r="K27" s="1"/>
    </row>
    <row r="28" spans="1:11" ht="12.95" customHeight="1" x14ac:dyDescent="0.25">
      <c r="A28" s="1"/>
      <c r="B28" s="4" t="s">
        <v>15</v>
      </c>
      <c r="C28" s="15">
        <v>-0.58909745059068097</v>
      </c>
      <c r="D28" s="16">
        <v>0.88054585109456074</v>
      </c>
      <c r="E28" s="15">
        <v>1.6742368209037961</v>
      </c>
      <c r="F28" s="15">
        <v>2.4951674516157096</v>
      </c>
      <c r="G28" s="16">
        <v>1.4860557907759642</v>
      </c>
      <c r="H28" s="15">
        <v>0.47737574851987041</v>
      </c>
      <c r="I28" s="15">
        <v>-1.1209967183809288</v>
      </c>
      <c r="J28" s="16">
        <v>5.3796699029672324</v>
      </c>
      <c r="K28" s="1"/>
    </row>
    <row r="29" spans="1:11" ht="12.95" customHeight="1" x14ac:dyDescent="0.25">
      <c r="A29" s="1"/>
      <c r="B29" s="4"/>
      <c r="C29" s="15"/>
      <c r="D29" s="16"/>
      <c r="E29" s="15"/>
      <c r="F29" s="15"/>
      <c r="G29" s="16"/>
      <c r="H29" s="15"/>
      <c r="I29" s="15"/>
      <c r="J29" s="16"/>
      <c r="K29" s="1"/>
    </row>
    <row r="30" spans="1:11" ht="12.95" customHeight="1" x14ac:dyDescent="0.25">
      <c r="A30" s="1"/>
      <c r="B30" s="3" t="s">
        <v>16</v>
      </c>
      <c r="C30" s="15"/>
      <c r="D30" s="16"/>
      <c r="E30" s="15"/>
      <c r="F30" s="15"/>
      <c r="G30" s="16"/>
      <c r="H30" s="15"/>
      <c r="I30" s="15"/>
      <c r="J30" s="16"/>
      <c r="K30" s="1"/>
    </row>
    <row r="31" spans="1:11" ht="12.95" customHeight="1" x14ac:dyDescent="0.25">
      <c r="A31" s="1"/>
      <c r="B31" s="4" t="s">
        <v>17</v>
      </c>
      <c r="C31" s="15">
        <v>2.0469565130152412</v>
      </c>
      <c r="D31" s="16">
        <v>3.5365227727564097</v>
      </c>
      <c r="E31" s="15">
        <v>3.5179219499999999</v>
      </c>
      <c r="F31" s="15">
        <v>3.3581519200000005</v>
      </c>
      <c r="G31" s="16">
        <v>3.3495127100000008</v>
      </c>
      <c r="H31" s="15">
        <v>3.5179219499999999</v>
      </c>
      <c r="I31" s="15">
        <v>3.3581519200000005</v>
      </c>
      <c r="J31" s="16">
        <v>3.3495127100000008</v>
      </c>
      <c r="K31" s="1"/>
    </row>
    <row r="32" spans="1:11" ht="17.25" customHeight="1" x14ac:dyDescent="0.25">
      <c r="A32" s="1"/>
      <c r="B32" s="19" t="s">
        <v>72</v>
      </c>
      <c r="C32" s="15">
        <v>3.1109374999999999</v>
      </c>
      <c r="D32" s="16">
        <v>3.6290654499999997</v>
      </c>
      <c r="E32" s="15">
        <v>3.45273378</v>
      </c>
      <c r="F32" s="15">
        <v>3.31891829</v>
      </c>
      <c r="G32" s="16">
        <v>3.3953758200000008</v>
      </c>
      <c r="H32" s="15">
        <v>3.45273378</v>
      </c>
      <c r="I32" s="15">
        <v>3.31891829</v>
      </c>
      <c r="J32" s="16">
        <v>3.3953758200000008</v>
      </c>
      <c r="K32" s="1"/>
    </row>
    <row r="33" spans="1:16" ht="16.5" customHeight="1" x14ac:dyDescent="0.25">
      <c r="A33" s="1"/>
      <c r="B33" s="4" t="s">
        <v>18</v>
      </c>
      <c r="C33" s="15">
        <v>3.6878244230769233</v>
      </c>
      <c r="D33" s="16">
        <v>4.9938950425641027</v>
      </c>
      <c r="E33" s="15">
        <v>5.0831862441666669</v>
      </c>
      <c r="F33" s="15">
        <v>4.964226206666666</v>
      </c>
      <c r="G33" s="16">
        <v>4.863601959166667</v>
      </c>
      <c r="H33" s="15">
        <v>5.0831862441666669</v>
      </c>
      <c r="I33" s="15">
        <v>4.964226206666666</v>
      </c>
      <c r="J33" s="16">
        <v>4.863601959166667</v>
      </c>
      <c r="K33" s="1"/>
    </row>
    <row r="34" spans="1:16" ht="14.25" customHeight="1" x14ac:dyDescent="0.25">
      <c r="A34" s="1"/>
      <c r="B34" s="4" t="s">
        <v>19</v>
      </c>
      <c r="C34" s="15">
        <v>0.90114749999999999</v>
      </c>
      <c r="D34" s="16">
        <v>3.345995923910257</v>
      </c>
      <c r="E34" s="15">
        <v>3.312409061666667</v>
      </c>
      <c r="F34" s="15">
        <v>3.0063478916666675</v>
      </c>
      <c r="G34" s="16">
        <v>2.7551705316666677</v>
      </c>
      <c r="H34" s="15">
        <v>3.312409061666667</v>
      </c>
      <c r="I34" s="15">
        <v>3.0063478916666675</v>
      </c>
      <c r="J34" s="16">
        <v>2.7551705316666677</v>
      </c>
      <c r="K34" s="1"/>
    </row>
    <row r="35" spans="1:16" ht="12.95" customHeight="1" x14ac:dyDescent="0.25">
      <c r="A35" s="1"/>
      <c r="B35" s="4" t="s">
        <v>20</v>
      </c>
      <c r="C35" s="15">
        <v>0.30632392499999994</v>
      </c>
      <c r="D35" s="16">
        <v>3.3112196750000003</v>
      </c>
      <c r="E35" s="15">
        <v>3.4861548874999997</v>
      </c>
      <c r="F35" s="15">
        <v>2.7088953325</v>
      </c>
      <c r="G35" s="16">
        <v>2.6140387875000002</v>
      </c>
      <c r="H35" s="15">
        <v>3.4861548874999997</v>
      </c>
      <c r="I35" s="15">
        <v>2.7088953325</v>
      </c>
      <c r="J35" s="16">
        <v>2.6140387875000002</v>
      </c>
      <c r="K35" s="1"/>
    </row>
    <row r="36" spans="1:16" ht="12.95" customHeight="1" x14ac:dyDescent="0.25">
      <c r="A36" s="1"/>
      <c r="B36" s="4" t="s">
        <v>21</v>
      </c>
      <c r="C36" s="15">
        <v>0.11022801348185805</v>
      </c>
      <c r="D36" s="16">
        <v>2.8717616576923075</v>
      </c>
      <c r="E36" s="15">
        <v>3.0844111674999999</v>
      </c>
      <c r="F36" s="15">
        <v>2.3071516125000002</v>
      </c>
      <c r="G36" s="16">
        <v>2.2122950675000004</v>
      </c>
      <c r="H36" s="15">
        <v>3.0844111674999999</v>
      </c>
      <c r="I36" s="15">
        <v>2.3071516125000002</v>
      </c>
      <c r="J36" s="16">
        <v>2.2122950675000004</v>
      </c>
      <c r="K36" s="1"/>
    </row>
    <row r="37" spans="1:16" ht="12.95" customHeight="1" x14ac:dyDescent="0.25">
      <c r="A37" s="1"/>
      <c r="B37" s="4"/>
      <c r="C37" s="15"/>
      <c r="D37" s="16"/>
      <c r="E37" s="15"/>
      <c r="F37" s="15"/>
      <c r="G37" s="16"/>
      <c r="H37" s="15"/>
      <c r="I37" s="15"/>
      <c r="J37" s="16"/>
      <c r="K37" s="1"/>
    </row>
    <row r="38" spans="1:16" ht="12.95" customHeight="1" x14ac:dyDescent="0.25">
      <c r="A38" s="1"/>
      <c r="B38" s="4" t="s">
        <v>22</v>
      </c>
      <c r="C38" s="17">
        <v>65.149535859130481</v>
      </c>
      <c r="D38" s="18">
        <v>71.671259077996254</v>
      </c>
      <c r="E38" s="17">
        <v>81.668496417007262</v>
      </c>
      <c r="F38" s="17">
        <v>89.320991225451792</v>
      </c>
      <c r="G38" s="18">
        <v>89.426997598218691</v>
      </c>
      <c r="H38" s="17">
        <v>90.439394632149373</v>
      </c>
      <c r="I38" s="17">
        <v>184.16543144340585</v>
      </c>
      <c r="J38" s="18">
        <v>261.96066853912112</v>
      </c>
      <c r="K38" s="1"/>
    </row>
    <row r="39" spans="1:16" ht="12.95" customHeight="1" x14ac:dyDescent="0.25">
      <c r="A39" s="1"/>
      <c r="B39" s="4" t="s">
        <v>23</v>
      </c>
      <c r="C39" s="17">
        <v>3167.8752518812994</v>
      </c>
      <c r="D39" s="18">
        <v>3205.0366745614429</v>
      </c>
      <c r="E39" s="17">
        <v>3190.0299828842017</v>
      </c>
      <c r="F39" s="17">
        <v>3169.6418371362238</v>
      </c>
      <c r="G39" s="18">
        <v>3173.4067537933738</v>
      </c>
      <c r="H39" s="17">
        <v>3177.290030086896</v>
      </c>
      <c r="I39" s="17">
        <v>3033.558294177853</v>
      </c>
      <c r="J39" s="18">
        <v>2933.6624427528041</v>
      </c>
      <c r="K39" s="1"/>
    </row>
    <row r="40" spans="1:16" ht="12.95" customHeight="1" x14ac:dyDescent="0.25">
      <c r="A40" s="1"/>
      <c r="B40" s="4" t="s">
        <v>24</v>
      </c>
      <c r="C40" s="17">
        <v>2120.7320018812993</v>
      </c>
      <c r="D40" s="18">
        <v>2152.3704537893345</v>
      </c>
      <c r="E40" s="17">
        <v>2135.5380201082198</v>
      </c>
      <c r="F40" s="17">
        <v>2113.863130435217</v>
      </c>
      <c r="G40" s="18">
        <v>2118.3384544197274</v>
      </c>
      <c r="H40" s="17">
        <v>2122.7980673109141</v>
      </c>
      <c r="I40" s="17">
        <v>1977.7795874768465</v>
      </c>
      <c r="J40" s="18">
        <v>1878.5941433791577</v>
      </c>
      <c r="K40" s="1"/>
    </row>
    <row r="41" spans="1:16" ht="12.95" customHeight="1" x14ac:dyDescent="0.25">
      <c r="A41" s="1"/>
      <c r="B41" s="4" t="s">
        <v>25</v>
      </c>
      <c r="C41" s="17">
        <v>864.91025000000002</v>
      </c>
      <c r="D41" s="18">
        <v>872.91024999999991</v>
      </c>
      <c r="E41" s="17">
        <v>875.91024999999991</v>
      </c>
      <c r="F41" s="17">
        <v>877.91025000000013</v>
      </c>
      <c r="G41" s="18">
        <v>877.91025000000002</v>
      </c>
      <c r="H41" s="17">
        <v>875.91024999999991</v>
      </c>
      <c r="I41" s="17">
        <v>877.91025000000013</v>
      </c>
      <c r="J41" s="18">
        <v>877.91025000000002</v>
      </c>
      <c r="K41" s="1"/>
    </row>
    <row r="42" spans="1:16" ht="12.95" customHeight="1" x14ac:dyDescent="0.25">
      <c r="A42" s="1"/>
      <c r="B42" s="4" t="s">
        <v>26</v>
      </c>
      <c r="C42" s="17">
        <v>3233.0247877404299</v>
      </c>
      <c r="D42" s="18">
        <v>3276.707933639439</v>
      </c>
      <c r="E42" s="17">
        <v>3271.6984793012089</v>
      </c>
      <c r="F42" s="17">
        <v>3258.9628283616757</v>
      </c>
      <c r="G42" s="18">
        <v>3262.8337513915926</v>
      </c>
      <c r="H42" s="17">
        <v>3267.7294247190453</v>
      </c>
      <c r="I42" s="17">
        <v>3217.7237256212588</v>
      </c>
      <c r="J42" s="18">
        <v>3195.6231112919249</v>
      </c>
      <c r="K42" s="1"/>
    </row>
    <row r="43" spans="1:16" ht="7.5" customHeight="1" x14ac:dyDescent="0.25">
      <c r="A43" s="1"/>
      <c r="B43" s="4"/>
      <c r="C43" s="17"/>
      <c r="D43" s="18"/>
      <c r="E43" s="17"/>
      <c r="F43" s="17"/>
      <c r="G43" s="18"/>
      <c r="H43" s="17"/>
      <c r="I43" s="17"/>
      <c r="J43" s="18"/>
      <c r="K43" s="1"/>
    </row>
    <row r="44" spans="1:16" ht="12.95" customHeight="1" x14ac:dyDescent="0.25">
      <c r="A44" s="1"/>
      <c r="B44" s="4" t="s">
        <v>27</v>
      </c>
      <c r="C44" s="17">
        <v>75.628353045340674</v>
      </c>
      <c r="D44" s="18">
        <v>84.290501446128445</v>
      </c>
      <c r="E44" s="17">
        <v>96.048059610831245</v>
      </c>
      <c r="F44" s="17">
        <v>105.04794772905773</v>
      </c>
      <c r="G44" s="18">
        <v>105.17261919392053</v>
      </c>
      <c r="H44" s="17">
        <v>106.36329258467364</v>
      </c>
      <c r="I44" s="17">
        <v>216.591870810378</v>
      </c>
      <c r="J44" s="18">
        <v>308.08468420453755</v>
      </c>
      <c r="K44" s="1"/>
    </row>
    <row r="45" spans="1:16" ht="12.95" customHeight="1" x14ac:dyDescent="0.25">
      <c r="A45" s="1"/>
      <c r="B45" s="4"/>
      <c r="C45" s="15"/>
      <c r="D45" s="16"/>
      <c r="E45" s="15"/>
      <c r="F45" s="15"/>
      <c r="G45" s="16"/>
      <c r="H45" s="15"/>
      <c r="I45" s="15"/>
      <c r="J45" s="16"/>
      <c r="K45" s="1"/>
    </row>
    <row r="46" spans="1:16" ht="12.95" customHeight="1" x14ac:dyDescent="0.25">
      <c r="A46" s="1"/>
      <c r="B46" s="4" t="s">
        <v>28</v>
      </c>
      <c r="C46" s="15">
        <v>2.0151263951385809</v>
      </c>
      <c r="D46" s="16">
        <v>2.1872947033881962</v>
      </c>
      <c r="E46" s="15">
        <v>2.4962109721813537</v>
      </c>
      <c r="F46" s="15">
        <v>2.7407796875779233</v>
      </c>
      <c r="G46" s="16">
        <v>2.7407770181388571</v>
      </c>
      <c r="H46" s="15">
        <v>2.7676524851786106</v>
      </c>
      <c r="I46" s="15">
        <v>5.7234693574523181</v>
      </c>
      <c r="J46" s="16">
        <v>8.1974832267756312</v>
      </c>
      <c r="K46" s="5"/>
      <c r="L46" s="6"/>
      <c r="M46" s="6"/>
      <c r="N46" s="6"/>
      <c r="O46" s="6"/>
      <c r="P46" s="6"/>
    </row>
    <row r="47" spans="1:16" ht="16.5" customHeight="1" x14ac:dyDescent="0.25">
      <c r="A47" s="1"/>
      <c r="B47" s="20" t="s">
        <v>29</v>
      </c>
      <c r="C47" s="96">
        <v>2.3316870352931578</v>
      </c>
      <c r="D47" s="22">
        <v>2.5625453758733796</v>
      </c>
      <c r="E47" s="21">
        <v>2.9228782265288036</v>
      </c>
      <c r="F47" s="21">
        <v>3.2078747799123</v>
      </c>
      <c r="G47" s="22">
        <v>3.2078716794369369</v>
      </c>
      <c r="H47" s="21">
        <v>3.2391754589408608</v>
      </c>
      <c r="I47" s="21">
        <v>6.6640573455215195</v>
      </c>
      <c r="J47" s="22">
        <v>9.503661826136991</v>
      </c>
      <c r="K47" s="5"/>
      <c r="L47" s="6"/>
      <c r="M47" s="6"/>
      <c r="N47" s="6"/>
      <c r="O47" s="6"/>
      <c r="P47" s="6"/>
    </row>
    <row r="48" spans="1:16" ht="5.0999999999999996" customHeight="1" x14ac:dyDescent="0.25">
      <c r="A48" s="1"/>
      <c r="B48" s="7"/>
      <c r="C48" s="7"/>
      <c r="D48" s="7"/>
      <c r="E48" s="7"/>
      <c r="F48" s="7"/>
      <c r="G48" s="7"/>
      <c r="H48" s="7"/>
      <c r="I48" s="7"/>
      <c r="J48" s="7"/>
      <c r="K48" s="1"/>
    </row>
    <row r="49" spans="1:11" ht="12" customHeight="1" x14ac:dyDescent="0.25">
      <c r="A49" s="1"/>
      <c r="B49" s="8" t="s">
        <v>34</v>
      </c>
      <c r="C49" s="7"/>
      <c r="D49" s="7"/>
      <c r="E49" s="7"/>
      <c r="F49" s="7"/>
      <c r="G49" s="7"/>
      <c r="H49" s="7"/>
      <c r="I49" s="7"/>
      <c r="J49" s="7"/>
      <c r="K49" s="1"/>
    </row>
    <row r="50" spans="1:11" ht="12" customHeight="1" x14ac:dyDescent="0.25">
      <c r="A50" s="1"/>
      <c r="B50" s="8" t="s">
        <v>35</v>
      </c>
      <c r="C50" s="7"/>
      <c r="D50" s="7"/>
      <c r="E50" s="7"/>
      <c r="F50" s="7"/>
      <c r="G50" s="7"/>
      <c r="H50" s="7"/>
      <c r="I50" s="7"/>
      <c r="J50" s="7"/>
      <c r="K50" s="1"/>
    </row>
    <row r="51" spans="1:11" ht="12" customHeight="1" x14ac:dyDescent="0.25">
      <c r="A51" s="1"/>
      <c r="B51" s="8" t="s">
        <v>36</v>
      </c>
      <c r="C51" s="7"/>
      <c r="D51" s="7"/>
      <c r="E51" s="7"/>
      <c r="F51" s="7"/>
      <c r="G51" s="7"/>
      <c r="H51" s="7"/>
      <c r="I51" s="7"/>
      <c r="J51" s="7"/>
      <c r="K51" s="1"/>
    </row>
    <row r="52" spans="1:11" ht="12" customHeight="1" x14ac:dyDescent="0.25">
      <c r="A52" s="1"/>
      <c r="B52" s="8" t="s">
        <v>37</v>
      </c>
      <c r="C52" s="7"/>
      <c r="D52" s="7"/>
      <c r="E52" s="7"/>
      <c r="F52" s="7"/>
      <c r="G52" s="7"/>
      <c r="H52" s="7"/>
      <c r="I52" s="7"/>
      <c r="J52" s="7"/>
      <c r="K52" s="1"/>
    </row>
    <row r="53" spans="1:11" ht="12" customHeight="1" x14ac:dyDescent="0.25">
      <c r="A53" s="1"/>
      <c r="B53" s="23" t="s">
        <v>56</v>
      </c>
      <c r="C53" s="7"/>
      <c r="D53" s="7"/>
      <c r="E53" s="7"/>
      <c r="F53" s="7"/>
      <c r="G53" s="7"/>
      <c r="H53" s="7"/>
      <c r="I53" s="7"/>
      <c r="J53" s="7"/>
      <c r="K53" s="1"/>
    </row>
    <row r="54" spans="1:11" ht="15" customHeight="1" x14ac:dyDescent="0.25">
      <c r="A54" s="1"/>
      <c r="B54" s="8" t="s">
        <v>38</v>
      </c>
      <c r="C54" s="7"/>
      <c r="D54" s="7"/>
      <c r="E54" s="7"/>
      <c r="F54" s="7"/>
      <c r="G54" s="7"/>
      <c r="H54" s="7"/>
      <c r="I54" s="7"/>
      <c r="J54" s="7"/>
      <c r="K54" s="1"/>
    </row>
    <row r="55" spans="1:11" x14ac:dyDescent="0.25">
      <c r="A55" s="1"/>
      <c r="B55" s="23" t="s">
        <v>57</v>
      </c>
      <c r="C55" s="9"/>
      <c r="D55" s="9"/>
      <c r="E55" s="9"/>
      <c r="F55" s="9"/>
      <c r="G55" s="9"/>
      <c r="H55" s="9"/>
      <c r="I55" s="10"/>
      <c r="J55" s="10"/>
      <c r="K55" s="1"/>
    </row>
    <row r="56" spans="1:11" x14ac:dyDescent="0.25">
      <c r="A56" s="1"/>
      <c r="B56" s="24" t="s">
        <v>73</v>
      </c>
      <c r="C56" s="9"/>
      <c r="D56" s="9"/>
      <c r="E56" s="9"/>
      <c r="F56" s="9"/>
      <c r="G56" s="9"/>
      <c r="H56" s="9"/>
      <c r="I56" s="10"/>
      <c r="J56" s="10"/>
      <c r="K56" s="1"/>
    </row>
    <row r="57" spans="1:11" x14ac:dyDescent="0.25">
      <c r="A57" s="1"/>
      <c r="B57" s="24" t="s">
        <v>75</v>
      </c>
      <c r="C57" s="9"/>
      <c r="D57" s="9"/>
      <c r="E57" s="9"/>
      <c r="F57" s="9"/>
      <c r="G57" s="9"/>
      <c r="H57" s="9"/>
      <c r="I57" s="10"/>
      <c r="J57" s="10"/>
      <c r="K57" s="1"/>
    </row>
    <row r="58" spans="1:11" hidden="1" x14ac:dyDescent="0.25">
      <c r="A58" s="1"/>
      <c r="B58" s="8"/>
      <c r="C58" s="9"/>
      <c r="D58" s="9"/>
      <c r="E58" s="9"/>
      <c r="F58" s="9"/>
      <c r="G58" s="9"/>
      <c r="H58" s="9"/>
      <c r="I58" s="10"/>
      <c r="J58" s="10"/>
      <c r="K58" s="1"/>
    </row>
    <row r="59" spans="1:11" ht="15" hidden="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 hidden="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idden="1" x14ac:dyDescent="0.25">
      <c r="C61" s="11"/>
      <c r="D61" s="11"/>
      <c r="E61" s="11"/>
      <c r="F61" s="11"/>
      <c r="G61" s="11"/>
      <c r="H61" s="11"/>
      <c r="I61" s="11"/>
      <c r="J61" s="11"/>
    </row>
  </sheetData>
  <sheetProtection algorithmName="SHA-512" hashValue="j+zIWUz83pDFULT41sRZBTXU5yHwoH6nRAx4ygDrkMmKKb2CN8NrCwndPRX/uAb781Y2/PntWEILjFbmrPRonw==" saltValue="u7zkucca7CxZARtKPqjwkQ==" spinCount="100000" sheet="1" objects="1" scenarios="1"/>
  <mergeCells count="3">
    <mergeCell ref="B2:B3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0"/>
  <sheetViews>
    <sheetView workbookViewId="0">
      <selection activeCell="F10" sqref="F10"/>
    </sheetView>
  </sheetViews>
  <sheetFormatPr defaultColWidth="0" defaultRowHeight="15" customHeight="1" zeroHeight="1" x14ac:dyDescent="0.25"/>
  <cols>
    <col min="1" max="1" width="2.85546875" customWidth="1"/>
    <col min="2" max="2" width="40.5703125" customWidth="1"/>
    <col min="3" max="3" width="10.5703125" customWidth="1"/>
    <col min="4" max="8" width="9.85546875" customWidth="1"/>
    <col min="9" max="9" width="2.85546875" customWidth="1"/>
    <col min="10" max="28" width="0" hidden="1" customWidth="1"/>
    <col min="29" max="16384" width="9.140625" hidden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5.5" customHeight="1" x14ac:dyDescent="0.25">
      <c r="A2" s="1"/>
      <c r="B2" s="105" t="s">
        <v>30</v>
      </c>
      <c r="C2" s="115" t="s">
        <v>32</v>
      </c>
      <c r="D2" s="115"/>
      <c r="E2" s="116" t="s">
        <v>39</v>
      </c>
      <c r="F2" s="116"/>
      <c r="G2" s="116"/>
      <c r="H2" s="116"/>
      <c r="I2" s="1"/>
    </row>
    <row r="3" spans="1:9" x14ac:dyDescent="0.25">
      <c r="A3" s="1"/>
      <c r="B3" s="105"/>
      <c r="C3" s="2">
        <v>2023</v>
      </c>
      <c r="D3" s="2" t="s">
        <v>61</v>
      </c>
      <c r="E3" s="2" t="s">
        <v>62</v>
      </c>
      <c r="F3" s="2" t="s">
        <v>63</v>
      </c>
      <c r="G3" s="2" t="s">
        <v>64</v>
      </c>
      <c r="H3" s="2" t="s">
        <v>65</v>
      </c>
      <c r="I3" s="1"/>
    </row>
    <row r="4" spans="1:9" s="48" customFormat="1" ht="15" customHeight="1" x14ac:dyDescent="0.25">
      <c r="A4" s="46"/>
      <c r="B4" s="47"/>
      <c r="C4" s="117" t="s">
        <v>74</v>
      </c>
      <c r="D4" s="118"/>
      <c r="E4" s="119" t="s">
        <v>44</v>
      </c>
      <c r="F4" s="120"/>
      <c r="G4" s="120"/>
      <c r="H4" s="121"/>
      <c r="I4" s="46"/>
    </row>
    <row r="5" spans="1:9" ht="12.75" customHeight="1" x14ac:dyDescent="0.25">
      <c r="A5" s="1"/>
      <c r="B5" s="4" t="s">
        <v>1</v>
      </c>
      <c r="C5" s="49">
        <v>100</v>
      </c>
      <c r="D5" s="16">
        <v>100.42683172262628</v>
      </c>
      <c r="E5" s="50">
        <v>0.40066292212792565</v>
      </c>
      <c r="F5" s="15">
        <v>0.32781845166187651</v>
      </c>
      <c r="G5" s="15">
        <v>-1.4637818878775244</v>
      </c>
      <c r="H5" s="16">
        <v>-2.2286830337221231</v>
      </c>
      <c r="I5" s="1"/>
    </row>
    <row r="6" spans="1:9" ht="12.95" customHeight="1" x14ac:dyDescent="0.25">
      <c r="A6" s="1"/>
      <c r="B6" s="4" t="s">
        <v>2</v>
      </c>
      <c r="C6" s="49">
        <v>100</v>
      </c>
      <c r="D6" s="16">
        <v>100.52770850664923</v>
      </c>
      <c r="E6" s="50">
        <v>0.35000000000000586</v>
      </c>
      <c r="F6" s="15">
        <v>0.29999999999998916</v>
      </c>
      <c r="G6" s="15">
        <v>-0.18690256812478045</v>
      </c>
      <c r="H6" s="16">
        <v>-1.2616024113980662</v>
      </c>
      <c r="I6" s="1"/>
    </row>
    <row r="7" spans="1:9" ht="12.95" customHeight="1" x14ac:dyDescent="0.25">
      <c r="A7" s="1"/>
      <c r="B7" s="4" t="s">
        <v>4</v>
      </c>
      <c r="C7" s="49">
        <v>100</v>
      </c>
      <c r="D7" s="16">
        <v>98.768603223099149</v>
      </c>
      <c r="E7" s="50">
        <v>0.69999999999998952</v>
      </c>
      <c r="F7" s="15">
        <v>0.69999999999998952</v>
      </c>
      <c r="G7" s="15">
        <v>-0.59815340501550018</v>
      </c>
      <c r="H7" s="16">
        <v>-2.2511162282558672</v>
      </c>
      <c r="I7" s="1"/>
    </row>
    <row r="8" spans="1:9" ht="12.75" customHeight="1" x14ac:dyDescent="0.25">
      <c r="A8" s="1"/>
      <c r="B8" s="4" t="s">
        <v>5</v>
      </c>
      <c r="C8" s="49">
        <v>100</v>
      </c>
      <c r="D8" s="16">
        <v>99.619115676388361</v>
      </c>
      <c r="E8" s="50">
        <v>-0.59119937817875279</v>
      </c>
      <c r="F8" s="15">
        <v>-0.9039490743235068</v>
      </c>
      <c r="G8" s="15">
        <v>-5.5394357114491815</v>
      </c>
      <c r="H8" s="16">
        <v>-5.6677586791888395</v>
      </c>
      <c r="I8" s="1"/>
    </row>
    <row r="9" spans="1:9" ht="12.75" customHeight="1" x14ac:dyDescent="0.25">
      <c r="A9" s="1"/>
      <c r="B9" s="4" t="s">
        <v>8</v>
      </c>
      <c r="C9" s="49">
        <v>100</v>
      </c>
      <c r="D9" s="16">
        <v>101.24332060485904</v>
      </c>
      <c r="E9" s="50">
        <v>0.99038148080219379</v>
      </c>
      <c r="F9" s="15">
        <v>1.028601924460415</v>
      </c>
      <c r="G9" s="15">
        <v>-1.7555401654648195</v>
      </c>
      <c r="H9" s="16">
        <v>-1.2690650813933946</v>
      </c>
      <c r="I9" s="1"/>
    </row>
    <row r="10" spans="1:9" ht="12.95" customHeight="1" x14ac:dyDescent="0.25">
      <c r="A10" s="1"/>
      <c r="B10" s="4"/>
      <c r="C10" s="51"/>
      <c r="D10" s="16"/>
      <c r="E10" s="50"/>
      <c r="F10" s="15"/>
      <c r="G10" s="15"/>
      <c r="H10" s="16"/>
      <c r="I10" s="1"/>
    </row>
    <row r="11" spans="1:9" ht="12.95" customHeight="1" x14ac:dyDescent="0.25">
      <c r="A11" s="1"/>
      <c r="B11" s="3"/>
      <c r="C11" s="52"/>
      <c r="D11" s="16"/>
      <c r="E11" s="122" t="s">
        <v>45</v>
      </c>
      <c r="F11" s="123"/>
      <c r="G11" s="123"/>
      <c r="H11" s="124"/>
    </row>
    <row r="12" spans="1:9" ht="12.95" customHeight="1" x14ac:dyDescent="0.25">
      <c r="A12" s="1"/>
      <c r="B12" s="4" t="s">
        <v>66</v>
      </c>
      <c r="C12" s="51"/>
      <c r="D12" s="16"/>
      <c r="E12" s="50">
        <v>0.10005001667083846</v>
      </c>
      <c r="F12" s="15">
        <v>0.1501125562711092</v>
      </c>
      <c r="G12" s="15">
        <v>-8.1578573561746133</v>
      </c>
      <c r="H12" s="16">
        <v>-8.146545925878268</v>
      </c>
      <c r="I12" s="1"/>
    </row>
    <row r="13" spans="1:9" ht="12.95" customHeight="1" x14ac:dyDescent="0.25">
      <c r="A13" s="1"/>
      <c r="B13" s="4"/>
      <c r="C13" s="51"/>
      <c r="D13" s="16"/>
      <c r="F13" s="94"/>
      <c r="G13" s="15"/>
      <c r="H13" s="16"/>
      <c r="I13" s="1"/>
    </row>
    <row r="14" spans="1:9" ht="12.95" customHeight="1" x14ac:dyDescent="0.25">
      <c r="A14" s="1"/>
      <c r="B14" s="53"/>
      <c r="C14" s="112" t="s">
        <v>46</v>
      </c>
      <c r="D14" s="113"/>
      <c r="E14" s="112" t="s">
        <v>46</v>
      </c>
      <c r="F14" s="114"/>
      <c r="G14" s="114"/>
      <c r="H14" s="113"/>
      <c r="I14" s="1"/>
    </row>
    <row r="15" spans="1:9" ht="12.95" customHeight="1" x14ac:dyDescent="0.25">
      <c r="A15" s="1"/>
      <c r="B15" s="93" t="s">
        <v>17</v>
      </c>
      <c r="C15" s="50">
        <v>3.5365227727564097</v>
      </c>
      <c r="D15" s="16">
        <v>3.6290654499999997</v>
      </c>
      <c r="E15" s="50">
        <v>3.58277315</v>
      </c>
      <c r="F15" s="15">
        <v>3.5394460799999998</v>
      </c>
      <c r="G15" s="15">
        <v>3.4967347900000001</v>
      </c>
      <c r="H15" s="16">
        <v>3.45273378</v>
      </c>
      <c r="I15" s="1"/>
    </row>
    <row r="16" spans="1:9" ht="12.95" customHeight="1" x14ac:dyDescent="0.25">
      <c r="A16" s="1"/>
      <c r="B16" s="93" t="s">
        <v>18</v>
      </c>
      <c r="C16" s="50">
        <v>4.9938950425641027</v>
      </c>
      <c r="D16" s="16">
        <v>5.1620504266666662</v>
      </c>
      <c r="E16" s="50">
        <v>5.1291564066666666</v>
      </c>
      <c r="F16" s="15">
        <v>5.0978241666666664</v>
      </c>
      <c r="G16" s="15">
        <v>5.0676711366666671</v>
      </c>
      <c r="H16" s="16">
        <v>5.0380932666666665</v>
      </c>
      <c r="I16" s="1"/>
    </row>
    <row r="17" spans="1:14" ht="12.95" customHeight="1" x14ac:dyDescent="0.25">
      <c r="A17" s="1"/>
      <c r="B17" s="93" t="s">
        <v>19</v>
      </c>
      <c r="C17" s="50">
        <v>3.3459959239102566</v>
      </c>
      <c r="D17" s="16">
        <v>3.4454693366666671</v>
      </c>
      <c r="E17" s="50">
        <v>3.3858428566666667</v>
      </c>
      <c r="F17" s="15">
        <v>3.3399247966666672</v>
      </c>
      <c r="G17" s="15">
        <v>3.2933665266666674</v>
      </c>
      <c r="H17" s="16">
        <v>3.2305020666666668</v>
      </c>
      <c r="I17" s="1"/>
    </row>
    <row r="18" spans="1:14" ht="12.95" customHeight="1" x14ac:dyDescent="0.25">
      <c r="A18" s="1"/>
      <c r="B18" s="93" t="s">
        <v>20</v>
      </c>
      <c r="C18" s="50">
        <v>3.3112196750000003</v>
      </c>
      <c r="D18" s="16">
        <v>3.8088211200000002</v>
      </c>
      <c r="E18" s="50">
        <v>3.8056083999999997</v>
      </c>
      <c r="F18" s="15">
        <v>3.6186089200000002</v>
      </c>
      <c r="G18" s="15">
        <v>3.3949926399999999</v>
      </c>
      <c r="H18" s="16">
        <v>3.1254095900000003</v>
      </c>
      <c r="I18" s="1"/>
    </row>
    <row r="19" spans="1:14" ht="12.95" customHeight="1" x14ac:dyDescent="0.25">
      <c r="A19" s="1"/>
      <c r="B19" s="93" t="s">
        <v>21</v>
      </c>
      <c r="C19" s="50">
        <v>2.8717616576923075</v>
      </c>
      <c r="D19" s="16">
        <v>3.4070773999999999</v>
      </c>
      <c r="E19" s="50">
        <v>3.4038646799999994</v>
      </c>
      <c r="F19" s="15">
        <v>3.2168652</v>
      </c>
      <c r="G19" s="15">
        <v>2.9932489199999996</v>
      </c>
      <c r="H19" s="16">
        <v>2.72366587</v>
      </c>
      <c r="I19" s="1"/>
    </row>
    <row r="20" spans="1:14" ht="12.95" customHeight="1" x14ac:dyDescent="0.25">
      <c r="A20" s="1"/>
      <c r="B20" s="4"/>
      <c r="C20" s="51"/>
      <c r="D20" s="16"/>
      <c r="E20" s="50"/>
      <c r="F20" s="15"/>
      <c r="G20" s="15"/>
      <c r="H20" s="16"/>
      <c r="I20" s="1"/>
    </row>
    <row r="21" spans="1:14" ht="12.95" customHeight="1" x14ac:dyDescent="0.25">
      <c r="A21" s="1"/>
      <c r="B21" s="4" t="s">
        <v>22</v>
      </c>
      <c r="C21" s="49">
        <v>71.671259077996254</v>
      </c>
      <c r="D21" s="18">
        <v>74.547352484349503</v>
      </c>
      <c r="E21" s="49">
        <v>76.673062665597016</v>
      </c>
      <c r="F21" s="17">
        <v>79.649064155174528</v>
      </c>
      <c r="G21" s="17">
        <v>91.747918314464499</v>
      </c>
      <c r="H21" s="18">
        <v>113.68753339336143</v>
      </c>
      <c r="I21" s="1"/>
    </row>
    <row r="22" spans="1:14" ht="12.95" customHeight="1" x14ac:dyDescent="0.25">
      <c r="A22" s="1"/>
      <c r="B22" s="4" t="s">
        <v>23</v>
      </c>
      <c r="C22" s="49">
        <v>3205.0366745614433</v>
      </c>
      <c r="D22" s="18">
        <v>3208.7754940445266</v>
      </c>
      <c r="E22" s="49">
        <v>3203.1802526670945</v>
      </c>
      <c r="F22" s="17">
        <v>3195.5386683423517</v>
      </c>
      <c r="G22" s="17">
        <v>3173.9574615864894</v>
      </c>
      <c r="H22" s="18">
        <v>3136.4837377516469</v>
      </c>
      <c r="I22" s="54"/>
    </row>
    <row r="23" spans="1:14" ht="7.5" customHeight="1" x14ac:dyDescent="0.25">
      <c r="A23" s="1"/>
      <c r="B23" s="4"/>
      <c r="C23" s="49"/>
      <c r="D23" s="18"/>
      <c r="E23" s="50"/>
      <c r="F23" s="15"/>
      <c r="G23" s="15"/>
      <c r="H23" s="16"/>
      <c r="I23" s="1"/>
    </row>
    <row r="24" spans="1:14" ht="12.95" customHeight="1" x14ac:dyDescent="0.25">
      <c r="A24" s="1"/>
      <c r="B24" s="4" t="s">
        <v>27</v>
      </c>
      <c r="C24" s="49">
        <v>84.290501446128445</v>
      </c>
      <c r="D24" s="18">
        <v>87.673080000156574</v>
      </c>
      <c r="E24" s="49">
        <v>90.173068966895741</v>
      </c>
      <c r="F24" s="17">
        <v>93.673061857955972</v>
      </c>
      <c r="G24" s="17">
        <v>107.90214122131218</v>
      </c>
      <c r="H24" s="18">
        <v>133.70489829253071</v>
      </c>
      <c r="I24" s="1"/>
    </row>
    <row r="25" spans="1:14" ht="12.95" customHeight="1" x14ac:dyDescent="0.25">
      <c r="A25" s="1"/>
      <c r="B25" s="4"/>
      <c r="C25" s="50"/>
      <c r="D25" s="16"/>
      <c r="E25" s="50"/>
      <c r="F25" s="15"/>
      <c r="G25" s="15"/>
      <c r="H25" s="16"/>
      <c r="I25" s="1"/>
    </row>
    <row r="26" spans="1:14" ht="12.95" customHeight="1" x14ac:dyDescent="0.25">
      <c r="A26" s="1"/>
      <c r="B26" s="4" t="s">
        <v>28</v>
      </c>
      <c r="C26" s="50">
        <v>2.1871945948069658</v>
      </c>
      <c r="D26" s="16">
        <v>2.2704849924569817</v>
      </c>
      <c r="E26" s="50">
        <v>2.3376979179881308</v>
      </c>
      <c r="F26" s="15">
        <v>2.4318930901233364</v>
      </c>
      <c r="G26" s="15">
        <v>2.8094364812923551</v>
      </c>
      <c r="H26" s="16">
        <v>3.4978936157204501</v>
      </c>
      <c r="I26" s="55"/>
      <c r="J26" s="56"/>
      <c r="K26" s="56"/>
      <c r="L26" s="56"/>
      <c r="M26" s="56"/>
      <c r="N26" s="56"/>
    </row>
    <row r="27" spans="1:14" x14ac:dyDescent="0.25">
      <c r="A27" s="1"/>
      <c r="B27" s="4" t="s">
        <v>29</v>
      </c>
      <c r="C27" s="50">
        <v>2.5624219398722734</v>
      </c>
      <c r="D27" s="16">
        <v>2.6596222580406672</v>
      </c>
      <c r="E27" s="50">
        <v>2.7380320348427287</v>
      </c>
      <c r="F27" s="15">
        <v>2.8478878692388538</v>
      </c>
      <c r="G27" s="15">
        <v>3.2878353823849222</v>
      </c>
      <c r="H27" s="16">
        <v>4.0885989517188355</v>
      </c>
      <c r="I27" s="55"/>
      <c r="J27" s="56"/>
      <c r="K27" s="56"/>
      <c r="L27" s="56"/>
      <c r="M27" s="56"/>
      <c r="N27" s="56"/>
    </row>
    <row r="28" spans="1:14" ht="6.75" customHeight="1" x14ac:dyDescent="0.25">
      <c r="A28" s="1"/>
      <c r="B28" s="20"/>
      <c r="C28" s="57"/>
      <c r="D28" s="58"/>
      <c r="E28" s="59"/>
      <c r="F28" s="60"/>
      <c r="G28" s="60"/>
      <c r="H28" s="61"/>
      <c r="I28" s="1"/>
    </row>
    <row r="29" spans="1:14" ht="12" customHeight="1" x14ac:dyDescent="0.25">
      <c r="A29" s="1"/>
      <c r="B29" s="8" t="s">
        <v>34</v>
      </c>
      <c r="C29" s="8"/>
      <c r="D29" s="7"/>
      <c r="E29" s="7"/>
      <c r="F29" s="7"/>
      <c r="G29" s="7"/>
      <c r="H29" s="7"/>
      <c r="I29" s="1"/>
    </row>
    <row r="30" spans="1:14" ht="12" customHeight="1" x14ac:dyDescent="0.25">
      <c r="A30" s="1"/>
      <c r="B30" s="8" t="s">
        <v>35</v>
      </c>
      <c r="C30" s="8"/>
      <c r="D30" s="7"/>
      <c r="E30" s="7"/>
      <c r="F30" s="7"/>
      <c r="G30" s="7"/>
      <c r="H30" s="7"/>
      <c r="I30" s="1"/>
    </row>
    <row r="31" spans="1:14" ht="12" customHeight="1" x14ac:dyDescent="0.25">
      <c r="A31" s="1"/>
      <c r="B31" s="8" t="s">
        <v>36</v>
      </c>
      <c r="C31" s="8"/>
      <c r="D31" s="7"/>
      <c r="E31" s="7"/>
      <c r="F31" s="7"/>
      <c r="G31" s="7"/>
      <c r="H31" s="7"/>
      <c r="I31" s="1"/>
    </row>
    <row r="32" spans="1:14" ht="12" customHeight="1" x14ac:dyDescent="0.25">
      <c r="A32" s="1"/>
      <c r="B32" s="8" t="s">
        <v>47</v>
      </c>
      <c r="C32" s="8"/>
      <c r="D32" s="7"/>
      <c r="E32" s="7"/>
      <c r="F32" s="7"/>
      <c r="G32" s="7"/>
      <c r="H32" s="7"/>
      <c r="I32" s="1"/>
    </row>
    <row r="33" spans="1:9" ht="15" customHeight="1" x14ac:dyDescent="0.25">
      <c r="A33" s="1"/>
      <c r="B33" s="8" t="s">
        <v>38</v>
      </c>
      <c r="C33" s="8"/>
      <c r="D33" s="7"/>
      <c r="E33" s="7"/>
      <c r="F33" s="7"/>
      <c r="G33" s="7"/>
      <c r="H33" s="7"/>
      <c r="I33" s="1"/>
    </row>
    <row r="34" spans="1:9" x14ac:dyDescent="0.25">
      <c r="A34" s="1"/>
      <c r="B34" s="62" t="s">
        <v>59</v>
      </c>
      <c r="C34" s="8"/>
      <c r="D34" s="9"/>
      <c r="E34" s="9"/>
      <c r="F34" s="9"/>
      <c r="G34" s="9"/>
      <c r="H34" s="9"/>
      <c r="I34" s="1"/>
    </row>
    <row r="35" spans="1:9" hidden="1" x14ac:dyDescent="0.25">
      <c r="A35" s="1"/>
      <c r="B35" s="63" t="s">
        <v>60</v>
      </c>
      <c r="C35" s="8"/>
      <c r="D35" s="9"/>
      <c r="E35" s="9"/>
      <c r="F35" s="9"/>
      <c r="G35" s="9"/>
      <c r="H35" s="9"/>
      <c r="I35" s="1"/>
    </row>
    <row r="36" spans="1:9" x14ac:dyDescent="0.25">
      <c r="A36" s="1"/>
      <c r="B36" s="8"/>
      <c r="C36" s="8"/>
      <c r="D36" s="9"/>
      <c r="E36" s="9"/>
      <c r="F36" s="9"/>
      <c r="G36" s="9"/>
      <c r="H36" s="9"/>
      <c r="I36" s="1"/>
    </row>
    <row r="37" spans="1:9" hidden="1" x14ac:dyDescent="0.25">
      <c r="A37" s="1"/>
      <c r="B37" s="8"/>
      <c r="C37" s="8"/>
      <c r="D37" s="9"/>
      <c r="E37" s="9"/>
      <c r="F37" s="9"/>
      <c r="G37" s="9"/>
      <c r="H37" s="9"/>
      <c r="I37" s="1"/>
    </row>
    <row r="38" spans="1:9" ht="15" hidden="1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" hidden="1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idden="1" x14ac:dyDescent="0.25">
      <c r="D40" s="11"/>
      <c r="E40" s="11"/>
      <c r="F40" s="11"/>
      <c r="G40" s="11"/>
      <c r="H40" s="11"/>
    </row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t="15" customHeight="1" x14ac:dyDescent="0.25"/>
  </sheetData>
  <sheetProtection algorithmName="SHA-512" hashValue="sEvQkfc/YsFs70kD5vyFAwuJ2eTZC6O2tDVAgo8gNE6qGrBgtlMZC07IaBIurTlCRrAZXA2Z7nqWm/Nf/hr6TA==" saltValue="eq4a6nf7PKVB+gk1ZbPzkw==" spinCount="100000" sheet="1" objects="1" scenarios="1"/>
  <mergeCells count="8">
    <mergeCell ref="C14:D14"/>
    <mergeCell ref="E14:H14"/>
    <mergeCell ref="B2:B3"/>
    <mergeCell ref="C2:D2"/>
    <mergeCell ref="E2:H2"/>
    <mergeCell ref="C4:D4"/>
    <mergeCell ref="E4:H4"/>
    <mergeCell ref="E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7"/>
  <sheetViews>
    <sheetView workbookViewId="0">
      <selection activeCell="G10" sqref="G10"/>
    </sheetView>
  </sheetViews>
  <sheetFormatPr defaultColWidth="0" defaultRowHeight="15" zeroHeight="1" x14ac:dyDescent="0.25"/>
  <cols>
    <col min="1" max="1" width="2.85546875" style="1" customWidth="1"/>
    <col min="2" max="2" width="60.5703125" style="1" customWidth="1"/>
    <col min="3" max="8" width="10.5703125" style="1" customWidth="1"/>
    <col min="9" max="9" width="2.85546875" style="1" customWidth="1"/>
    <col min="10" max="15" width="9.140625" style="1" hidden="1" customWidth="1"/>
    <col min="16" max="17" width="0" style="1" hidden="1" customWidth="1"/>
    <col min="18" max="16384" width="9.140625" style="1" hidden="1"/>
  </cols>
  <sheetData>
    <row r="1" spans="2:8" s="25" customFormat="1" ht="15" customHeight="1" x14ac:dyDescent="0.25">
      <c r="C1" s="26"/>
      <c r="D1" s="26"/>
      <c r="E1" s="26"/>
      <c r="F1" s="27"/>
      <c r="G1" s="27"/>
    </row>
    <row r="2" spans="2:8" s="25" customFormat="1" ht="26.1" customHeight="1" x14ac:dyDescent="0.25">
      <c r="B2" s="125" t="s">
        <v>41</v>
      </c>
      <c r="C2" s="127" t="s">
        <v>33</v>
      </c>
      <c r="D2" s="127"/>
      <c r="E2" s="127"/>
      <c r="F2" s="128" t="s">
        <v>39</v>
      </c>
      <c r="G2" s="128"/>
      <c r="H2" s="128"/>
    </row>
    <row r="3" spans="2:8" s="25" customFormat="1" ht="15" customHeight="1" x14ac:dyDescent="0.25">
      <c r="B3" s="126"/>
      <c r="C3" s="28">
        <v>2024</v>
      </c>
      <c r="D3" s="29">
        <f>C3+1</f>
        <v>2025</v>
      </c>
      <c r="E3" s="30">
        <f>D3+1</f>
        <v>2026</v>
      </c>
      <c r="F3" s="28">
        <f>C3</f>
        <v>2024</v>
      </c>
      <c r="G3" s="29">
        <f t="shared" ref="G3:H3" si="0">D3</f>
        <v>2025</v>
      </c>
      <c r="H3" s="30">
        <f t="shared" si="0"/>
        <v>2026</v>
      </c>
    </row>
    <row r="4" spans="2:8" s="25" customFormat="1" ht="15" customHeight="1" x14ac:dyDescent="0.25">
      <c r="B4" s="31" t="s">
        <v>12</v>
      </c>
      <c r="C4" s="32"/>
      <c r="D4" s="1"/>
      <c r="E4" s="33"/>
      <c r="F4" s="1"/>
      <c r="G4" s="1"/>
      <c r="H4" s="33"/>
    </row>
    <row r="5" spans="2:8" s="25" customFormat="1" ht="15" customHeight="1" x14ac:dyDescent="0.25">
      <c r="B5" s="92" t="s">
        <v>58</v>
      </c>
      <c r="C5" s="32"/>
      <c r="D5" s="1"/>
      <c r="E5" s="33"/>
      <c r="F5" s="1"/>
      <c r="G5" s="1"/>
      <c r="H5" s="33"/>
    </row>
    <row r="6" spans="2:8" s="25" customFormat="1" ht="15" customHeight="1" x14ac:dyDescent="0.25">
      <c r="B6" s="97" t="s">
        <v>76</v>
      </c>
      <c r="C6" s="34">
        <v>0</v>
      </c>
      <c r="D6" s="35">
        <v>0</v>
      </c>
      <c r="E6" s="36">
        <v>0</v>
      </c>
      <c r="F6" s="37">
        <v>-15</v>
      </c>
      <c r="G6" s="37">
        <v>-20</v>
      </c>
      <c r="H6" s="38">
        <v>0</v>
      </c>
    </row>
    <row r="7" spans="2:8" s="25" customFormat="1" ht="15" customHeight="1" x14ac:dyDescent="0.25">
      <c r="B7" s="97" t="s">
        <v>77</v>
      </c>
      <c r="C7" s="34">
        <v>0</v>
      </c>
      <c r="D7" s="35">
        <v>0</v>
      </c>
      <c r="E7" s="36">
        <v>0</v>
      </c>
      <c r="F7" s="37">
        <v>-15</v>
      </c>
      <c r="G7" s="37">
        <v>-20</v>
      </c>
      <c r="H7" s="38">
        <v>0</v>
      </c>
    </row>
    <row r="8" spans="2:8" s="25" customFormat="1" ht="15" customHeight="1" x14ac:dyDescent="0.25">
      <c r="B8" s="39" t="s">
        <v>78</v>
      </c>
      <c r="C8" s="34">
        <v>0</v>
      </c>
      <c r="D8" s="35">
        <v>0</v>
      </c>
      <c r="E8" s="36">
        <v>0</v>
      </c>
      <c r="F8" s="37">
        <v>-10</v>
      </c>
      <c r="G8" s="37">
        <v>-25</v>
      </c>
      <c r="H8" s="38">
        <v>0</v>
      </c>
    </row>
    <row r="9" spans="2:8" s="25" customFormat="1" ht="15" customHeight="1" x14ac:dyDescent="0.25">
      <c r="B9" s="39" t="s">
        <v>79</v>
      </c>
      <c r="C9" s="34">
        <v>0</v>
      </c>
      <c r="D9" s="35">
        <v>0</v>
      </c>
      <c r="E9" s="36">
        <v>0</v>
      </c>
      <c r="F9" s="37">
        <v>-20</v>
      </c>
      <c r="G9" s="37">
        <v>-25</v>
      </c>
      <c r="H9" s="38">
        <v>0</v>
      </c>
    </row>
    <row r="10" spans="2:8" s="25" customFormat="1" ht="15" customHeight="1" x14ac:dyDescent="0.25">
      <c r="B10" s="39" t="s">
        <v>42</v>
      </c>
      <c r="C10" s="34">
        <v>2</v>
      </c>
      <c r="D10" s="35">
        <v>2</v>
      </c>
      <c r="E10" s="36">
        <v>2</v>
      </c>
      <c r="F10" s="37">
        <v>-10</v>
      </c>
      <c r="G10" s="37">
        <v>-15</v>
      </c>
      <c r="H10" s="38">
        <v>0</v>
      </c>
    </row>
    <row r="11" spans="2:8" s="25" customFormat="1" ht="15" customHeight="1" x14ac:dyDescent="0.25">
      <c r="B11" s="40"/>
      <c r="C11" s="41"/>
      <c r="D11" s="42"/>
      <c r="E11" s="43"/>
      <c r="F11" s="42"/>
      <c r="G11" s="42"/>
      <c r="H11" s="44"/>
    </row>
    <row r="12" spans="2:8" s="25" customFormat="1" ht="15" customHeight="1" x14ac:dyDescent="0.25">
      <c r="B12" s="129" t="s">
        <v>68</v>
      </c>
      <c r="C12" s="129"/>
      <c r="D12" s="129"/>
      <c r="E12" s="129"/>
      <c r="F12" s="129"/>
      <c r="G12" s="129"/>
      <c r="H12" s="129"/>
    </row>
    <row r="13" spans="2:8" s="25" customFormat="1" ht="15" customHeight="1" x14ac:dyDescent="0.25">
      <c r="B13" s="130"/>
      <c r="C13" s="130"/>
      <c r="D13" s="130"/>
      <c r="E13" s="130"/>
      <c r="F13" s="130"/>
      <c r="G13" s="130"/>
      <c r="H13" s="130"/>
    </row>
    <row r="14" spans="2:8" ht="15" customHeight="1" x14ac:dyDescent="0.25">
      <c r="B14" s="25" t="s">
        <v>43</v>
      </c>
      <c r="C14" s="26"/>
      <c r="D14" s="26"/>
      <c r="E14" s="26"/>
      <c r="F14" s="27"/>
      <c r="G14" s="27"/>
      <c r="H14" s="25"/>
    </row>
    <row r="15" spans="2:8" ht="15" customHeight="1" x14ac:dyDescent="0.25"/>
    <row r="16" spans="2:8" ht="15" customHeight="1" x14ac:dyDescent="0.25"/>
    <row r="17" spans="3:7" ht="15" hidden="1" customHeight="1" x14ac:dyDescent="0.25">
      <c r="C17" s="45"/>
      <c r="D17" s="45"/>
      <c r="E17" s="45"/>
      <c r="F17" s="45"/>
      <c r="G17" s="45"/>
    </row>
    <row r="18" spans="3:7" ht="15" hidden="1" customHeight="1" x14ac:dyDescent="0.25"/>
    <row r="19" spans="3:7" ht="15" hidden="1" customHeight="1" x14ac:dyDescent="0.25"/>
    <row r="20" spans="3:7" ht="15" hidden="1" customHeight="1" x14ac:dyDescent="0.25"/>
    <row r="21" spans="3:7" ht="15" hidden="1" customHeight="1" x14ac:dyDescent="0.25"/>
    <row r="22" spans="3:7" ht="15" hidden="1" customHeight="1" x14ac:dyDescent="0.25"/>
    <row r="23" spans="3:7" ht="15" hidden="1" customHeight="1" x14ac:dyDescent="0.25"/>
    <row r="24" spans="3:7" ht="15" hidden="1" customHeight="1" x14ac:dyDescent="0.25"/>
    <row r="25" spans="3:7" ht="15" hidden="1" customHeight="1" x14ac:dyDescent="0.25"/>
    <row r="26" spans="3:7" ht="15" hidden="1" customHeight="1" x14ac:dyDescent="0.25"/>
    <row r="27" spans="3:7" ht="15" hidden="1" customHeight="1" x14ac:dyDescent="0.25"/>
    <row r="28" spans="3:7" ht="15" hidden="1" customHeight="1" x14ac:dyDescent="0.25"/>
    <row r="29" spans="3:7" ht="15" hidden="1" customHeight="1" x14ac:dyDescent="0.25"/>
    <row r="30" spans="3:7" ht="15" hidden="1" customHeight="1" x14ac:dyDescent="0.25"/>
    <row r="31" spans="3:7" ht="15" hidden="1" customHeight="1" x14ac:dyDescent="0.25"/>
    <row r="32" spans="3:7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x14ac:dyDescent="0.25"/>
  </sheetData>
  <sheetProtection algorithmName="SHA-512" hashValue="ktTOC1tyOzwC6eWiy0WLKfz5I5FkVGVjNi9QWfyK70Pd18QdL+xpZiHkWujptCrBAyXffs18Qm5fmGdOLoB3OA==" saltValue="CsP3lLy6Owr2EAesAVGVhA==" spinCount="100000" sheet="1" objects="1" scenarios="1"/>
  <mergeCells count="4">
    <mergeCell ref="B2:B3"/>
    <mergeCell ref="C2:E2"/>
    <mergeCell ref="F2:H2"/>
    <mergeCell ref="B12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4"/>
  <sheetViews>
    <sheetView tabSelected="1" workbookViewId="0">
      <selection activeCell="B8" sqref="B8"/>
    </sheetView>
  </sheetViews>
  <sheetFormatPr defaultColWidth="0" defaultRowHeight="15" zeroHeight="1" x14ac:dyDescent="0.25"/>
  <cols>
    <col min="1" max="1" width="5.85546875" customWidth="1"/>
    <col min="2" max="2" width="50.42578125" style="1" customWidth="1"/>
    <col min="3" max="8" width="9.140625" style="1" customWidth="1"/>
    <col min="9" max="9" width="2.5703125" style="1" customWidth="1"/>
    <col min="10" max="12" width="0" hidden="1" customWidth="1"/>
    <col min="13" max="16384" width="9.140625" hidden="1"/>
  </cols>
  <sheetData>
    <row r="1" spans="1:8" x14ac:dyDescent="0.25">
      <c r="A1" s="64"/>
      <c r="B1" s="64"/>
      <c r="C1" s="65"/>
      <c r="D1" s="66"/>
      <c r="E1" s="66"/>
      <c r="F1" s="65"/>
      <c r="G1" s="67"/>
      <c r="H1" s="64"/>
    </row>
    <row r="2" spans="1:8" ht="29.25" customHeight="1" x14ac:dyDescent="0.25">
      <c r="A2" s="64"/>
      <c r="B2" s="131" t="s">
        <v>48</v>
      </c>
      <c r="C2" s="133" t="s">
        <v>33</v>
      </c>
      <c r="D2" s="133"/>
      <c r="E2" s="133"/>
      <c r="F2" s="134" t="s">
        <v>49</v>
      </c>
      <c r="G2" s="135"/>
      <c r="H2" s="136"/>
    </row>
    <row r="3" spans="1:8" x14ac:dyDescent="0.25">
      <c r="A3" s="64"/>
      <c r="B3" s="132"/>
      <c r="C3" s="68">
        <v>2024</v>
      </c>
      <c r="D3" s="69">
        <f>C3+1</f>
        <v>2025</v>
      </c>
      <c r="E3" s="70">
        <f>D3+1</f>
        <v>2026</v>
      </c>
      <c r="F3" s="68">
        <f>C3</f>
        <v>2024</v>
      </c>
      <c r="G3" s="69">
        <f t="shared" ref="G3:H3" si="0">D3</f>
        <v>2025</v>
      </c>
      <c r="H3" s="70">
        <f t="shared" si="0"/>
        <v>2026</v>
      </c>
    </row>
    <row r="4" spans="1:8" x14ac:dyDescent="0.25">
      <c r="A4" s="64"/>
      <c r="B4" s="71" t="s">
        <v>12</v>
      </c>
      <c r="C4" s="72"/>
      <c r="D4" s="65"/>
      <c r="E4" s="73"/>
      <c r="F4" s="65"/>
      <c r="G4" s="65"/>
      <c r="H4" s="73"/>
    </row>
    <row r="5" spans="1:8" x14ac:dyDescent="0.25">
      <c r="A5" s="64"/>
      <c r="B5" s="74" t="s">
        <v>50</v>
      </c>
      <c r="C5" s="75">
        <v>5</v>
      </c>
      <c r="D5" s="76">
        <v>5</v>
      </c>
      <c r="E5" s="77">
        <v>5</v>
      </c>
      <c r="F5" s="76">
        <v>-50</v>
      </c>
      <c r="G5" s="76">
        <v>0</v>
      </c>
      <c r="H5" s="77">
        <v>0</v>
      </c>
    </row>
    <row r="6" spans="1:8" x14ac:dyDescent="0.25">
      <c r="A6" s="64"/>
      <c r="B6" s="74" t="s">
        <v>51</v>
      </c>
      <c r="C6" s="75">
        <v>0</v>
      </c>
      <c r="D6" s="76">
        <v>0</v>
      </c>
      <c r="E6" s="77">
        <v>0</v>
      </c>
      <c r="F6" s="76">
        <v>-20</v>
      </c>
      <c r="G6" s="76">
        <v>0</v>
      </c>
      <c r="H6" s="77">
        <v>0</v>
      </c>
    </row>
    <row r="7" spans="1:8" x14ac:dyDescent="0.25">
      <c r="A7" s="64"/>
      <c r="B7" s="74"/>
      <c r="C7" s="75"/>
      <c r="D7" s="76"/>
      <c r="E7" s="77"/>
      <c r="F7" s="76"/>
      <c r="G7" s="76"/>
      <c r="H7" s="77"/>
    </row>
    <row r="8" spans="1:8" x14ac:dyDescent="0.25">
      <c r="A8" s="64"/>
      <c r="B8" s="74" t="s">
        <v>52</v>
      </c>
      <c r="C8" s="78">
        <v>2.5</v>
      </c>
      <c r="D8" s="79">
        <v>2.5</v>
      </c>
      <c r="E8" s="80">
        <v>2.5</v>
      </c>
      <c r="F8" s="76">
        <v>0</v>
      </c>
      <c r="G8" s="76">
        <v>-5</v>
      </c>
      <c r="H8" s="80">
        <v>-2.5</v>
      </c>
    </row>
    <row r="9" spans="1:8" x14ac:dyDescent="0.25">
      <c r="A9" s="64"/>
      <c r="B9" s="74"/>
      <c r="C9" s="78"/>
      <c r="D9" s="79"/>
      <c r="E9" s="80"/>
      <c r="F9" s="76"/>
      <c r="G9" s="76"/>
      <c r="H9" s="80"/>
    </row>
    <row r="10" spans="1:8" x14ac:dyDescent="0.25">
      <c r="A10" s="64"/>
      <c r="B10" s="74" t="s">
        <v>53</v>
      </c>
      <c r="C10" s="78">
        <v>2.5</v>
      </c>
      <c r="D10" s="79">
        <v>2.5</v>
      </c>
      <c r="E10" s="80">
        <v>2.5</v>
      </c>
      <c r="F10" s="76">
        <v>0</v>
      </c>
      <c r="G10" s="76">
        <v>0</v>
      </c>
      <c r="H10" s="77">
        <v>0</v>
      </c>
    </row>
    <row r="11" spans="1:8" x14ac:dyDescent="0.25">
      <c r="A11" s="65"/>
      <c r="B11" s="81"/>
      <c r="C11" s="82"/>
      <c r="D11" s="83"/>
      <c r="E11" s="84"/>
      <c r="F11" s="83"/>
      <c r="G11" s="83"/>
      <c r="H11" s="85"/>
    </row>
    <row r="12" spans="1:8" x14ac:dyDescent="0.25">
      <c r="A12" s="65"/>
      <c r="B12" s="86" t="s">
        <v>54</v>
      </c>
      <c r="C12" s="87"/>
      <c r="D12" s="87"/>
      <c r="E12" s="87"/>
      <c r="F12" s="88"/>
      <c r="G12" s="88"/>
      <c r="H12" s="65"/>
    </row>
    <row r="13" spans="1:8" ht="14.25" customHeight="1" x14ac:dyDescent="0.25">
      <c r="A13" s="86"/>
      <c r="B13" s="1" t="s">
        <v>69</v>
      </c>
      <c r="C13" s="89"/>
      <c r="D13" s="89"/>
      <c r="E13" s="89"/>
      <c r="F13" s="90"/>
      <c r="G13" s="90"/>
      <c r="H13" s="91"/>
    </row>
    <row r="14" spans="1:8" x14ac:dyDescent="0.25">
      <c r="B14" s="91" t="s">
        <v>55</v>
      </c>
    </row>
  </sheetData>
  <sheetProtection algorithmName="SHA-512" hashValue="Ay2dri9DOE6AMYqG186BF4oWbmFe6N8WY2x9MwGMhifPd3sPHKQwTtVlU4cfHaUsXf4jYbBwRpIm7nrnuK2dNQ==" saltValue="exbcCl2m4AOMlwbQVkRGfw==" spinCount="100000" sheet="1" objects="1" scenarios="1"/>
  <mergeCells count="3">
    <mergeCell ref="B2:B3"/>
    <mergeCell ref="C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Nøgletal</vt:lpstr>
      <vt:lpstr>Nøgletal kvartalvis</vt:lpstr>
      <vt:lpstr>Landbrug</vt:lpstr>
      <vt:lpstr>Aktiekurser og udlånsvækst</vt:lpstr>
    </vt:vector>
  </TitlesOfParts>
  <Company>Danmarks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Svend Greniman Andersen</dc:creator>
  <cp:lastModifiedBy>Aske Linnebjerg Vadstrup (FT)</cp:lastModifiedBy>
  <dcterms:created xsi:type="dcterms:W3CDTF">2019-09-18T15:02:25Z</dcterms:created>
  <dcterms:modified xsi:type="dcterms:W3CDTF">2023-12-18T14:05:26Z</dcterms:modified>
</cp:coreProperties>
</file>