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70" yWindow="60" windowWidth="14385" windowHeight="14445" tabRatio="792" activeTab="23"/>
  </bookViews>
  <sheets>
    <sheet name="Index"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28" sheetId="28" r:id="rId28"/>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ftnref1_50" localSheetId="1">'[1]Table 39_'!#REF!</definedName>
    <definedName name="_ftnref1_50" localSheetId="10">'[1]Table 39_'!#REF!</definedName>
    <definedName name="_ftnref1_50" localSheetId="11">'[7]Table 39_'!#REF!</definedName>
    <definedName name="_ftnref1_50" localSheetId="15">'[7]Table 39_'!#REF!</definedName>
    <definedName name="_ftnref1_50" localSheetId="2">'[1]Table 39_'!#REF!</definedName>
    <definedName name="_ftnref1_50" localSheetId="27">'[1]Table 39_'!#REF!</definedName>
    <definedName name="_ftnref1_50" localSheetId="5">'[1]Table 39_'!#REF!</definedName>
    <definedName name="_ftnref1_50" localSheetId="6">'[7]Table 39_'!#REF!</definedName>
    <definedName name="_ftnref1_50" localSheetId="7">'[7]Table 39_'!#REF!</definedName>
    <definedName name="_ftnref1_50" localSheetId="8">'[1]Table 39_'!#REF!</definedName>
    <definedName name="_ftnref1_50">'[1]Table 39_'!#REF!</definedName>
    <definedName name="_ftnref1_50_10" localSheetId="1">'[2]Table 39_'!#REF!</definedName>
    <definedName name="_ftnref1_50_10" localSheetId="10">'[2]Table 39_'!#REF!</definedName>
    <definedName name="_ftnref1_50_10" localSheetId="11">'[2]Table 39_'!#REF!</definedName>
    <definedName name="_ftnref1_50_10" localSheetId="15">'[2]Table 39_'!#REF!</definedName>
    <definedName name="_ftnref1_50_10" localSheetId="2">'[2]Table 39_'!#REF!</definedName>
    <definedName name="_ftnref1_50_10" localSheetId="27">'[2]Table 39_'!#REF!</definedName>
    <definedName name="_ftnref1_50_10" localSheetId="5">'[2]Table 39_'!#REF!</definedName>
    <definedName name="_ftnref1_50_10" localSheetId="8">'[2]Table 39_'!#REF!</definedName>
    <definedName name="_ftnref1_50_10">'[2]Table 39_'!#REF!</definedName>
    <definedName name="_ftnref1_50_15" localSheetId="1">'[2]Table 39_'!#REF!</definedName>
    <definedName name="_ftnref1_50_15" localSheetId="10">'[2]Table 39_'!#REF!</definedName>
    <definedName name="_ftnref1_50_15" localSheetId="11">'[2]Table 39_'!#REF!</definedName>
    <definedName name="_ftnref1_50_15" localSheetId="15">'[2]Table 39_'!#REF!</definedName>
    <definedName name="_ftnref1_50_15" localSheetId="2">'[2]Table 39_'!#REF!</definedName>
    <definedName name="_ftnref1_50_15" localSheetId="27">'[2]Table 39_'!#REF!</definedName>
    <definedName name="_ftnref1_50_15" localSheetId="5">'[2]Table 39_'!#REF!</definedName>
    <definedName name="_ftnref1_50_15" localSheetId="8">'[2]Table 39_'!#REF!</definedName>
    <definedName name="_ftnref1_50_15">'[2]Table 39_'!#REF!</definedName>
    <definedName name="_ftnref1_50_18" localSheetId="1">'[2]Table 39_'!#REF!</definedName>
    <definedName name="_ftnref1_50_18" localSheetId="10">'[2]Table 39_'!#REF!</definedName>
    <definedName name="_ftnref1_50_18" localSheetId="11">'[2]Table 39_'!#REF!</definedName>
    <definedName name="_ftnref1_50_18" localSheetId="15">'[2]Table 39_'!#REF!</definedName>
    <definedName name="_ftnref1_50_18" localSheetId="2">'[2]Table 39_'!#REF!</definedName>
    <definedName name="_ftnref1_50_18" localSheetId="27">'[2]Table 39_'!#REF!</definedName>
    <definedName name="_ftnref1_50_18" localSheetId="5">'[2]Table 39_'!#REF!</definedName>
    <definedName name="_ftnref1_50_18" localSheetId="8">'[2]Table 39_'!#REF!</definedName>
    <definedName name="_ftnref1_50_18">'[2]Table 39_'!#REF!</definedName>
    <definedName name="_ftnref1_50_19" localSheetId="1">'[2]Table 39_'!#REF!</definedName>
    <definedName name="_ftnref1_50_19" localSheetId="10">'[2]Table 39_'!#REF!</definedName>
    <definedName name="_ftnref1_50_19" localSheetId="11">'[2]Table 39_'!#REF!</definedName>
    <definedName name="_ftnref1_50_19" localSheetId="15">'[2]Table 39_'!#REF!</definedName>
    <definedName name="_ftnref1_50_19" localSheetId="2">'[2]Table 39_'!#REF!</definedName>
    <definedName name="_ftnref1_50_19" localSheetId="27">'[2]Table 39_'!#REF!</definedName>
    <definedName name="_ftnref1_50_19" localSheetId="5">'[2]Table 39_'!#REF!</definedName>
    <definedName name="_ftnref1_50_19" localSheetId="8">'[2]Table 39_'!#REF!</definedName>
    <definedName name="_ftnref1_50_19">'[2]Table 39_'!#REF!</definedName>
    <definedName name="_ftnref1_50_20" localSheetId="1">'[2]Table 39_'!#REF!</definedName>
    <definedName name="_ftnref1_50_20" localSheetId="10">'[2]Table 39_'!#REF!</definedName>
    <definedName name="_ftnref1_50_20" localSheetId="11">'[2]Table 39_'!#REF!</definedName>
    <definedName name="_ftnref1_50_20" localSheetId="15">'[2]Table 39_'!#REF!</definedName>
    <definedName name="_ftnref1_50_20" localSheetId="2">'[2]Table 39_'!#REF!</definedName>
    <definedName name="_ftnref1_50_20" localSheetId="27">'[2]Table 39_'!#REF!</definedName>
    <definedName name="_ftnref1_50_20" localSheetId="5">'[2]Table 39_'!#REF!</definedName>
    <definedName name="_ftnref1_50_20" localSheetId="8">'[2]Table 39_'!#REF!</definedName>
    <definedName name="_ftnref1_50_20">'[2]Table 39_'!#REF!</definedName>
    <definedName name="_ftnref1_50_21" localSheetId="1">'[2]Table 39_'!#REF!</definedName>
    <definedName name="_ftnref1_50_21" localSheetId="10">'[2]Table 39_'!#REF!</definedName>
    <definedName name="_ftnref1_50_21" localSheetId="11">'[2]Table 39_'!#REF!</definedName>
    <definedName name="_ftnref1_50_21" localSheetId="15">'[2]Table 39_'!#REF!</definedName>
    <definedName name="_ftnref1_50_21" localSheetId="2">'[2]Table 39_'!#REF!</definedName>
    <definedName name="_ftnref1_50_21" localSheetId="27">'[2]Table 39_'!#REF!</definedName>
    <definedName name="_ftnref1_50_21" localSheetId="5">'[2]Table 39_'!#REF!</definedName>
    <definedName name="_ftnref1_50_21" localSheetId="8">'[2]Table 39_'!#REF!</definedName>
    <definedName name="_ftnref1_50_21">'[2]Table 39_'!#REF!</definedName>
    <definedName name="_ftnref1_50_23" localSheetId="1">'[2]Table 39_'!#REF!</definedName>
    <definedName name="_ftnref1_50_23" localSheetId="10">'[2]Table 39_'!#REF!</definedName>
    <definedName name="_ftnref1_50_23" localSheetId="11">'[2]Table 39_'!#REF!</definedName>
    <definedName name="_ftnref1_50_23" localSheetId="15">'[2]Table 39_'!#REF!</definedName>
    <definedName name="_ftnref1_50_23" localSheetId="2">'[2]Table 39_'!#REF!</definedName>
    <definedName name="_ftnref1_50_23" localSheetId="27">'[2]Table 39_'!#REF!</definedName>
    <definedName name="_ftnref1_50_23" localSheetId="5">'[2]Table 39_'!#REF!</definedName>
    <definedName name="_ftnref1_50_23" localSheetId="8">'[2]Table 39_'!#REF!</definedName>
    <definedName name="_ftnref1_50_23">'[2]Table 39_'!#REF!</definedName>
    <definedName name="_ftnref1_50_24" localSheetId="1">'[2]Table 39_'!#REF!</definedName>
    <definedName name="_ftnref1_50_24" localSheetId="10">'[2]Table 39_'!#REF!</definedName>
    <definedName name="_ftnref1_50_24" localSheetId="11">'[2]Table 39_'!#REF!</definedName>
    <definedName name="_ftnref1_50_24" localSheetId="15">'[2]Table 39_'!#REF!</definedName>
    <definedName name="_ftnref1_50_24" localSheetId="2">'[2]Table 39_'!#REF!</definedName>
    <definedName name="_ftnref1_50_24" localSheetId="27">'[2]Table 39_'!#REF!</definedName>
    <definedName name="_ftnref1_50_24" localSheetId="5">'[2]Table 39_'!#REF!</definedName>
    <definedName name="_ftnref1_50_24" localSheetId="8">'[2]Table 39_'!#REF!</definedName>
    <definedName name="_ftnref1_50_24">'[2]Table 39_'!#REF!</definedName>
    <definedName name="_ftnref1_50_27" localSheetId="1">'[3]Table 39_'!#REF!</definedName>
    <definedName name="_ftnref1_50_27" localSheetId="10">'[3]Table 39_'!#REF!</definedName>
    <definedName name="_ftnref1_50_27" localSheetId="11">'[3]Table 39_'!#REF!</definedName>
    <definedName name="_ftnref1_50_27" localSheetId="15">'[3]Table 39_'!#REF!</definedName>
    <definedName name="_ftnref1_50_27" localSheetId="2">'[3]Table 39_'!#REF!</definedName>
    <definedName name="_ftnref1_50_27" localSheetId="27">'[3]Table 39_'!#REF!</definedName>
    <definedName name="_ftnref1_50_27" localSheetId="5">'[3]Table 39_'!#REF!</definedName>
    <definedName name="_ftnref1_50_27" localSheetId="8">'[3]Table 39_'!#REF!</definedName>
    <definedName name="_ftnref1_50_27">'[3]Table 39_'!#REF!</definedName>
    <definedName name="_ftnref1_50_28" localSheetId="1">'[3]Table 39_'!#REF!</definedName>
    <definedName name="_ftnref1_50_28" localSheetId="10">'[3]Table 39_'!#REF!</definedName>
    <definedName name="_ftnref1_50_28" localSheetId="11">'[3]Table 39_'!#REF!</definedName>
    <definedName name="_ftnref1_50_28" localSheetId="15">'[3]Table 39_'!#REF!</definedName>
    <definedName name="_ftnref1_50_28" localSheetId="2">'[3]Table 39_'!#REF!</definedName>
    <definedName name="_ftnref1_50_28" localSheetId="27">'[3]Table 39_'!#REF!</definedName>
    <definedName name="_ftnref1_50_28" localSheetId="5">'[3]Table 39_'!#REF!</definedName>
    <definedName name="_ftnref1_50_28" localSheetId="8">'[3]Table 39_'!#REF!</definedName>
    <definedName name="_ftnref1_50_28">'[3]Table 39_'!#REF!</definedName>
    <definedName name="_ftnref1_50_4" localSheetId="1">'[2]Table 39_'!#REF!</definedName>
    <definedName name="_ftnref1_50_4" localSheetId="10">'[2]Table 39_'!#REF!</definedName>
    <definedName name="_ftnref1_50_4" localSheetId="11">'[2]Table 39_'!#REF!</definedName>
    <definedName name="_ftnref1_50_4" localSheetId="15">'[2]Table 39_'!#REF!</definedName>
    <definedName name="_ftnref1_50_4" localSheetId="2">'[2]Table 39_'!#REF!</definedName>
    <definedName name="_ftnref1_50_4" localSheetId="27">'[2]Table 39_'!#REF!</definedName>
    <definedName name="_ftnref1_50_4" localSheetId="5">'[2]Table 39_'!#REF!</definedName>
    <definedName name="_ftnref1_50_4" localSheetId="8">'[2]Table 39_'!#REF!</definedName>
    <definedName name="_ftnref1_50_4">'[2]Table 39_'!#REF!</definedName>
    <definedName name="_ftnref1_50_5" localSheetId="1">'[2]Table 39_'!#REF!</definedName>
    <definedName name="_ftnref1_50_5" localSheetId="10">'[2]Table 39_'!#REF!</definedName>
    <definedName name="_ftnref1_50_5" localSheetId="11">'[2]Table 39_'!#REF!</definedName>
    <definedName name="_ftnref1_50_5" localSheetId="15">'[2]Table 39_'!#REF!</definedName>
    <definedName name="_ftnref1_50_5" localSheetId="2">'[2]Table 39_'!#REF!</definedName>
    <definedName name="_ftnref1_50_5" localSheetId="27">'[2]Table 39_'!#REF!</definedName>
    <definedName name="_ftnref1_50_5" localSheetId="5">'[2]Table 39_'!#REF!</definedName>
    <definedName name="_ftnref1_50_5" localSheetId="8">'[2]Table 39_'!#REF!</definedName>
    <definedName name="_ftnref1_50_5">'[2]Table 39_'!#REF!</definedName>
    <definedName name="_ftnref1_50_9" localSheetId="1">'[3]Table 39_'!#REF!</definedName>
    <definedName name="_ftnref1_50_9" localSheetId="10">'[3]Table 39_'!#REF!</definedName>
    <definedName name="_ftnref1_50_9" localSheetId="11">'[3]Table 39_'!#REF!</definedName>
    <definedName name="_ftnref1_50_9" localSheetId="15">'[3]Table 39_'!#REF!</definedName>
    <definedName name="_ftnref1_50_9" localSheetId="2">'[3]Table 39_'!#REF!</definedName>
    <definedName name="_ftnref1_50_9" localSheetId="27">'[3]Table 39_'!#REF!</definedName>
    <definedName name="_ftnref1_50_9" localSheetId="5">'[3]Table 39_'!#REF!</definedName>
    <definedName name="_ftnref1_50_9" localSheetId="8">'[3]Table 39_'!#REF!</definedName>
    <definedName name="_ftnref1_50_9">'[3]Table 39_'!#REF!</definedName>
    <definedName name="_ftnref1_51" localSheetId="1">'[1]Table 39_'!#REF!</definedName>
    <definedName name="_ftnref1_51" localSheetId="10">'[1]Table 39_'!#REF!</definedName>
    <definedName name="_ftnref1_51" localSheetId="11">'[7]Table 39_'!#REF!</definedName>
    <definedName name="_ftnref1_51" localSheetId="15">'[7]Table 39_'!#REF!</definedName>
    <definedName name="_ftnref1_51" localSheetId="2">'[1]Table 39_'!#REF!</definedName>
    <definedName name="_ftnref1_51" localSheetId="27">'[1]Table 39_'!#REF!</definedName>
    <definedName name="_ftnref1_51" localSheetId="5">'[1]Table 39_'!#REF!</definedName>
    <definedName name="_ftnref1_51" localSheetId="6">'[7]Table 39_'!#REF!</definedName>
    <definedName name="_ftnref1_51" localSheetId="7">'[7]Table 39_'!#REF!</definedName>
    <definedName name="_ftnref1_51" localSheetId="8">'[1]Table 39_'!#REF!</definedName>
    <definedName name="_ftnref1_51">'[1]Table 39_'!#REF!</definedName>
    <definedName name="_ftnref1_51_10" localSheetId="1">'[2]Table 39_'!#REF!</definedName>
    <definedName name="_ftnref1_51_10" localSheetId="10">'[2]Table 39_'!#REF!</definedName>
    <definedName name="_ftnref1_51_10" localSheetId="11">'[2]Table 39_'!#REF!</definedName>
    <definedName name="_ftnref1_51_10" localSheetId="15">'[2]Table 39_'!#REF!</definedName>
    <definedName name="_ftnref1_51_10" localSheetId="2">'[2]Table 39_'!#REF!</definedName>
    <definedName name="_ftnref1_51_10" localSheetId="27">'[2]Table 39_'!#REF!</definedName>
    <definedName name="_ftnref1_51_10" localSheetId="5">'[2]Table 39_'!#REF!</definedName>
    <definedName name="_ftnref1_51_10" localSheetId="8">'[2]Table 39_'!#REF!</definedName>
    <definedName name="_ftnref1_51_10">'[2]Table 39_'!#REF!</definedName>
    <definedName name="_ftnref1_51_15" localSheetId="1">'[2]Table 39_'!#REF!</definedName>
    <definedName name="_ftnref1_51_15" localSheetId="10">'[2]Table 39_'!#REF!</definedName>
    <definedName name="_ftnref1_51_15" localSheetId="11">'[2]Table 39_'!#REF!</definedName>
    <definedName name="_ftnref1_51_15" localSheetId="15">'[2]Table 39_'!#REF!</definedName>
    <definedName name="_ftnref1_51_15" localSheetId="2">'[2]Table 39_'!#REF!</definedName>
    <definedName name="_ftnref1_51_15" localSheetId="27">'[2]Table 39_'!#REF!</definedName>
    <definedName name="_ftnref1_51_15" localSheetId="5">'[2]Table 39_'!#REF!</definedName>
    <definedName name="_ftnref1_51_15" localSheetId="8">'[2]Table 39_'!#REF!</definedName>
    <definedName name="_ftnref1_51_15">'[2]Table 39_'!#REF!</definedName>
    <definedName name="_ftnref1_51_18" localSheetId="1">'[2]Table 39_'!#REF!</definedName>
    <definedName name="_ftnref1_51_18" localSheetId="10">'[2]Table 39_'!#REF!</definedName>
    <definedName name="_ftnref1_51_18" localSheetId="11">'[2]Table 39_'!#REF!</definedName>
    <definedName name="_ftnref1_51_18" localSheetId="15">'[2]Table 39_'!#REF!</definedName>
    <definedName name="_ftnref1_51_18" localSheetId="2">'[2]Table 39_'!#REF!</definedName>
    <definedName name="_ftnref1_51_18" localSheetId="27">'[2]Table 39_'!#REF!</definedName>
    <definedName name="_ftnref1_51_18" localSheetId="5">'[2]Table 39_'!#REF!</definedName>
    <definedName name="_ftnref1_51_18" localSheetId="8">'[2]Table 39_'!#REF!</definedName>
    <definedName name="_ftnref1_51_18">'[2]Table 39_'!#REF!</definedName>
    <definedName name="_ftnref1_51_19" localSheetId="1">'[2]Table 39_'!#REF!</definedName>
    <definedName name="_ftnref1_51_19" localSheetId="10">'[2]Table 39_'!#REF!</definedName>
    <definedName name="_ftnref1_51_19" localSheetId="11">'[2]Table 39_'!#REF!</definedName>
    <definedName name="_ftnref1_51_19" localSheetId="15">'[2]Table 39_'!#REF!</definedName>
    <definedName name="_ftnref1_51_19" localSheetId="2">'[2]Table 39_'!#REF!</definedName>
    <definedName name="_ftnref1_51_19" localSheetId="27">'[2]Table 39_'!#REF!</definedName>
    <definedName name="_ftnref1_51_19" localSheetId="5">'[2]Table 39_'!#REF!</definedName>
    <definedName name="_ftnref1_51_19" localSheetId="8">'[2]Table 39_'!#REF!</definedName>
    <definedName name="_ftnref1_51_19">'[2]Table 39_'!#REF!</definedName>
    <definedName name="_ftnref1_51_20" localSheetId="1">'[2]Table 39_'!#REF!</definedName>
    <definedName name="_ftnref1_51_20" localSheetId="10">'[2]Table 39_'!#REF!</definedName>
    <definedName name="_ftnref1_51_20" localSheetId="11">'[2]Table 39_'!#REF!</definedName>
    <definedName name="_ftnref1_51_20" localSheetId="15">'[2]Table 39_'!#REF!</definedName>
    <definedName name="_ftnref1_51_20" localSheetId="2">'[2]Table 39_'!#REF!</definedName>
    <definedName name="_ftnref1_51_20" localSheetId="27">'[2]Table 39_'!#REF!</definedName>
    <definedName name="_ftnref1_51_20" localSheetId="5">'[2]Table 39_'!#REF!</definedName>
    <definedName name="_ftnref1_51_20" localSheetId="8">'[2]Table 39_'!#REF!</definedName>
    <definedName name="_ftnref1_51_20">'[2]Table 39_'!#REF!</definedName>
    <definedName name="_ftnref1_51_21" localSheetId="1">'[2]Table 39_'!#REF!</definedName>
    <definedName name="_ftnref1_51_21" localSheetId="10">'[2]Table 39_'!#REF!</definedName>
    <definedName name="_ftnref1_51_21" localSheetId="11">'[2]Table 39_'!#REF!</definedName>
    <definedName name="_ftnref1_51_21" localSheetId="15">'[2]Table 39_'!#REF!</definedName>
    <definedName name="_ftnref1_51_21" localSheetId="2">'[2]Table 39_'!#REF!</definedName>
    <definedName name="_ftnref1_51_21" localSheetId="27">'[2]Table 39_'!#REF!</definedName>
    <definedName name="_ftnref1_51_21" localSheetId="5">'[2]Table 39_'!#REF!</definedName>
    <definedName name="_ftnref1_51_21" localSheetId="8">'[2]Table 39_'!#REF!</definedName>
    <definedName name="_ftnref1_51_21">'[2]Table 39_'!#REF!</definedName>
    <definedName name="_ftnref1_51_23" localSheetId="1">'[2]Table 39_'!#REF!</definedName>
    <definedName name="_ftnref1_51_23" localSheetId="10">'[2]Table 39_'!#REF!</definedName>
    <definedName name="_ftnref1_51_23" localSheetId="11">'[2]Table 39_'!#REF!</definedName>
    <definedName name="_ftnref1_51_23" localSheetId="15">'[2]Table 39_'!#REF!</definedName>
    <definedName name="_ftnref1_51_23" localSheetId="2">'[2]Table 39_'!#REF!</definedName>
    <definedName name="_ftnref1_51_23" localSheetId="27">'[2]Table 39_'!#REF!</definedName>
    <definedName name="_ftnref1_51_23" localSheetId="5">'[2]Table 39_'!#REF!</definedName>
    <definedName name="_ftnref1_51_23" localSheetId="8">'[2]Table 39_'!#REF!</definedName>
    <definedName name="_ftnref1_51_23">'[2]Table 39_'!#REF!</definedName>
    <definedName name="_ftnref1_51_24" localSheetId="1">'[2]Table 39_'!#REF!</definedName>
    <definedName name="_ftnref1_51_24" localSheetId="10">'[2]Table 39_'!#REF!</definedName>
    <definedName name="_ftnref1_51_24" localSheetId="11">'[2]Table 39_'!#REF!</definedName>
    <definedName name="_ftnref1_51_24" localSheetId="15">'[2]Table 39_'!#REF!</definedName>
    <definedName name="_ftnref1_51_24" localSheetId="2">'[2]Table 39_'!#REF!</definedName>
    <definedName name="_ftnref1_51_24" localSheetId="27">'[2]Table 39_'!#REF!</definedName>
    <definedName name="_ftnref1_51_24" localSheetId="5">'[2]Table 39_'!#REF!</definedName>
    <definedName name="_ftnref1_51_24" localSheetId="8">'[2]Table 39_'!#REF!</definedName>
    <definedName name="_ftnref1_51_24">'[2]Table 39_'!#REF!</definedName>
    <definedName name="_ftnref1_51_4" localSheetId="1">'[2]Table 39_'!#REF!</definedName>
    <definedName name="_ftnref1_51_4" localSheetId="10">'[2]Table 39_'!#REF!</definedName>
    <definedName name="_ftnref1_51_4" localSheetId="11">'[2]Table 39_'!#REF!</definedName>
    <definedName name="_ftnref1_51_4" localSheetId="15">'[2]Table 39_'!#REF!</definedName>
    <definedName name="_ftnref1_51_4" localSheetId="2">'[2]Table 39_'!#REF!</definedName>
    <definedName name="_ftnref1_51_4" localSheetId="27">'[2]Table 39_'!#REF!</definedName>
    <definedName name="_ftnref1_51_4" localSheetId="5">'[2]Table 39_'!#REF!</definedName>
    <definedName name="_ftnref1_51_4" localSheetId="8">'[2]Table 39_'!#REF!</definedName>
    <definedName name="_ftnref1_51_4">'[2]Table 39_'!#REF!</definedName>
    <definedName name="_ftnref1_51_5" localSheetId="1">'[2]Table 39_'!#REF!</definedName>
    <definedName name="_ftnref1_51_5" localSheetId="10">'[2]Table 39_'!#REF!</definedName>
    <definedName name="_ftnref1_51_5" localSheetId="11">'[2]Table 39_'!#REF!</definedName>
    <definedName name="_ftnref1_51_5" localSheetId="15">'[2]Table 39_'!#REF!</definedName>
    <definedName name="_ftnref1_51_5" localSheetId="2">'[2]Table 39_'!#REF!</definedName>
    <definedName name="_ftnref1_51_5" localSheetId="27">'[2]Table 39_'!#REF!</definedName>
    <definedName name="_ftnref1_51_5" localSheetId="5">'[2]Table 39_'!#REF!</definedName>
    <definedName name="_ftnref1_51_5" localSheetId="8">'[2]Table 39_'!#REF!</definedName>
    <definedName name="_ftnref1_51_5">'[2]Table 39_'!#REF!</definedName>
    <definedName name="_h" localSheetId="1">'[2]Table 39_'!#REF!</definedName>
    <definedName name="_h" localSheetId="10">'[2]Table 39_'!#REF!</definedName>
    <definedName name="_h" localSheetId="11">'[2]Table 39_'!#REF!</definedName>
    <definedName name="_h" localSheetId="15">'[2]Table 39_'!#REF!</definedName>
    <definedName name="_h" localSheetId="2">'[2]Table 39_'!#REF!</definedName>
    <definedName name="_h" localSheetId="27">'[2]Table 39_'!#REF!</definedName>
    <definedName name="_h" localSheetId="5">'[2]Table 39_'!#REF!</definedName>
    <definedName name="_h" localSheetId="8">'[2]Table 39_'!#REF!</definedName>
    <definedName name="_h">'[2]Table 39_'!#REF!</definedName>
    <definedName name="App">'[4]Lists'!$A$27:$A$29</definedName>
    <definedName name="Carlos" localSheetId="27">#REF!</definedName>
    <definedName name="Carlos" localSheetId="5">#REF!</definedName>
    <definedName name="Carlos" localSheetId="6">#REF!</definedName>
    <definedName name="Carlos" localSheetId="7">#REF!</definedName>
    <definedName name="Carlos">#REF!</definedName>
    <definedName name="dsa" localSheetId="10">#REF!</definedName>
    <definedName name="dsa" localSheetId="11">#REF!</definedName>
    <definedName name="dsa" localSheetId="15">#REF!</definedName>
    <definedName name="dsa" localSheetId="27">#REF!</definedName>
    <definedName name="dsa" localSheetId="5">#REF!</definedName>
    <definedName name="dsa" localSheetId="8">#REF!</definedName>
    <definedName name="dsa">#REF!</definedName>
    <definedName name="fdsg" localSheetId="1">'[1]Table 39_'!#REF!</definedName>
    <definedName name="fdsg" localSheetId="10">'[1]Table 39_'!#REF!</definedName>
    <definedName name="fdsg" localSheetId="11">'[7]Table 39_'!#REF!</definedName>
    <definedName name="fdsg" localSheetId="15">'[7]Table 39_'!#REF!</definedName>
    <definedName name="fdsg" localSheetId="27">'[1]Table 39_'!#REF!</definedName>
    <definedName name="fdsg" localSheetId="5">'[1]Table 39_'!#REF!</definedName>
    <definedName name="fdsg" localSheetId="6">'[7]Table 39_'!#REF!</definedName>
    <definedName name="fdsg" localSheetId="7">'[7]Table 39_'!#REF!</definedName>
    <definedName name="fdsg" localSheetId="8">'[1]Table 39_'!#REF!</definedName>
    <definedName name="fdsg">'[1]Table 39_'!#REF!</definedName>
    <definedName name="fgf" localSheetId="1">'[3]Table 39_'!#REF!</definedName>
    <definedName name="fgf" localSheetId="10">'[3]Table 39_'!#REF!</definedName>
    <definedName name="fgf" localSheetId="11">'[3]Table 39_'!#REF!</definedName>
    <definedName name="fgf" localSheetId="15">'[3]Table 39_'!#REF!</definedName>
    <definedName name="fgf" localSheetId="27">'[3]Table 39_'!#REF!</definedName>
    <definedName name="fgf" localSheetId="5">'[3]Table 39_'!#REF!</definedName>
    <definedName name="fgf" localSheetId="6">'[3]Table 39_'!#REF!</definedName>
    <definedName name="fgf" localSheetId="7">'[3]Table 39_'!#REF!</definedName>
    <definedName name="fgf" localSheetId="8">'[3]Table 39_'!#REF!</definedName>
    <definedName name="fgf">'[3]Table 39_'!#REF!</definedName>
    <definedName name="Frequency">'[4]Lists'!$A$21:$A$25</definedName>
    <definedName name="ho" localSheetId="27">#REF!</definedName>
    <definedName name="ho" localSheetId="5">#REF!</definedName>
    <definedName name="ho" localSheetId="6">#REF!</definedName>
    <definedName name="ho" localSheetId="7">#REF!</definedName>
    <definedName name="ho">#REF!</definedName>
    <definedName name="JedenRadekPodSestavou" localSheetId="10">#REF!</definedName>
    <definedName name="JedenRadekPodSestavou" localSheetId="11">#REF!</definedName>
    <definedName name="JedenRadekPodSestavou" localSheetId="15">#REF!</definedName>
    <definedName name="JedenRadekPodSestavou" localSheetId="27">#REF!</definedName>
    <definedName name="JedenRadekPodSestavou" localSheetId="5">#REF!</definedName>
    <definedName name="JedenRadekPodSestavou" localSheetId="8">#REF!</definedName>
    <definedName name="JedenRadekPodSestavou">#REF!</definedName>
    <definedName name="JedenRadekPodSestavou_11" localSheetId="10">#REF!</definedName>
    <definedName name="JedenRadekPodSestavou_11" localSheetId="11">#REF!</definedName>
    <definedName name="JedenRadekPodSestavou_11" localSheetId="15">#REF!</definedName>
    <definedName name="JedenRadekPodSestavou_11" localSheetId="27">#REF!</definedName>
    <definedName name="JedenRadekPodSestavou_11" localSheetId="5">#REF!</definedName>
    <definedName name="JedenRadekPodSestavou_11" localSheetId="8">#REF!</definedName>
    <definedName name="JedenRadekPodSestavou_11">#REF!</definedName>
    <definedName name="JedenRadekPodSestavou_2" localSheetId="10">#REF!</definedName>
    <definedName name="JedenRadekPodSestavou_2" localSheetId="11">#REF!</definedName>
    <definedName name="JedenRadekPodSestavou_2" localSheetId="15">#REF!</definedName>
    <definedName name="JedenRadekPodSestavou_2" localSheetId="27">#REF!</definedName>
    <definedName name="JedenRadekPodSestavou_2" localSheetId="8">#REF!</definedName>
    <definedName name="JedenRadekPodSestavou_2">#REF!</definedName>
    <definedName name="JedenRadekPodSestavou_28" localSheetId="10">#REF!</definedName>
    <definedName name="JedenRadekPodSestavou_28" localSheetId="11">#REF!</definedName>
    <definedName name="JedenRadekPodSestavou_28" localSheetId="15">#REF!</definedName>
    <definedName name="JedenRadekPodSestavou_28" localSheetId="27">#REF!</definedName>
    <definedName name="JedenRadekPodSestavou_28" localSheetId="8">#REF!</definedName>
    <definedName name="JedenRadekPodSestavou_28">#REF!</definedName>
    <definedName name="JedenRadekVedleSestavy" localSheetId="10">#REF!</definedName>
    <definedName name="JedenRadekVedleSestavy" localSheetId="11">#REF!</definedName>
    <definedName name="JedenRadekVedleSestavy" localSheetId="15">#REF!</definedName>
    <definedName name="JedenRadekVedleSestavy" localSheetId="27">#REF!</definedName>
    <definedName name="JedenRadekVedleSestavy" localSheetId="8">#REF!</definedName>
    <definedName name="JedenRadekVedleSestavy">#REF!</definedName>
    <definedName name="JedenRadekVedleSestavy_11" localSheetId="10">#REF!</definedName>
    <definedName name="JedenRadekVedleSestavy_11" localSheetId="11">#REF!</definedName>
    <definedName name="JedenRadekVedleSestavy_11" localSheetId="15">#REF!</definedName>
    <definedName name="JedenRadekVedleSestavy_11" localSheetId="27">#REF!</definedName>
    <definedName name="JedenRadekVedleSestavy_11" localSheetId="8">#REF!</definedName>
    <definedName name="JedenRadekVedleSestavy_11">#REF!</definedName>
    <definedName name="JedenRadekVedleSestavy_2" localSheetId="10">#REF!</definedName>
    <definedName name="JedenRadekVedleSestavy_2" localSheetId="11">#REF!</definedName>
    <definedName name="JedenRadekVedleSestavy_2" localSheetId="15">#REF!</definedName>
    <definedName name="JedenRadekVedleSestavy_2" localSheetId="27">#REF!</definedName>
    <definedName name="JedenRadekVedleSestavy_2" localSheetId="8">#REF!</definedName>
    <definedName name="JedenRadekVedleSestavy_2">#REF!</definedName>
    <definedName name="JedenRadekVedleSestavy_28" localSheetId="10">#REF!</definedName>
    <definedName name="JedenRadekVedleSestavy_28" localSheetId="11">#REF!</definedName>
    <definedName name="JedenRadekVedleSestavy_28" localSheetId="15">#REF!</definedName>
    <definedName name="JedenRadekVedleSestavy_28" localSheetId="27">#REF!</definedName>
    <definedName name="JedenRadekVedleSestavy_28" localSheetId="8">#REF!</definedName>
    <definedName name="JedenRadekVedleSestavy_28">#REF!</definedName>
    <definedName name="kk">'[5]List details'!$C$5:$C$8</definedName>
    <definedName name="ll">'[5]List details'!$C$5:$C$8</definedName>
    <definedName name="MaxOblastTabulky" localSheetId="10">#REF!</definedName>
    <definedName name="MaxOblastTabulky" localSheetId="11">#REF!</definedName>
    <definedName name="MaxOblastTabulky" localSheetId="15">#REF!</definedName>
    <definedName name="MaxOblastTabulky" localSheetId="27">#REF!</definedName>
    <definedName name="MaxOblastTabulky" localSheetId="5">#REF!</definedName>
    <definedName name="MaxOblastTabulky" localSheetId="6">#REF!</definedName>
    <definedName name="MaxOblastTabulky" localSheetId="7">#REF!</definedName>
    <definedName name="MaxOblastTabulky" localSheetId="8">#REF!</definedName>
    <definedName name="MaxOblastTabulky">#REF!</definedName>
    <definedName name="MaxOblastTabulky_11" localSheetId="10">#REF!</definedName>
    <definedName name="MaxOblastTabulky_11" localSheetId="11">#REF!</definedName>
    <definedName name="MaxOblastTabulky_11" localSheetId="15">#REF!</definedName>
    <definedName name="MaxOblastTabulky_11" localSheetId="27">#REF!</definedName>
    <definedName name="MaxOblastTabulky_11" localSheetId="5">#REF!</definedName>
    <definedName name="MaxOblastTabulky_11" localSheetId="8">#REF!</definedName>
    <definedName name="MaxOblastTabulky_11">#REF!</definedName>
    <definedName name="MaxOblastTabulky_2" localSheetId="10">#REF!</definedName>
    <definedName name="MaxOblastTabulky_2" localSheetId="11">#REF!</definedName>
    <definedName name="MaxOblastTabulky_2" localSheetId="15">#REF!</definedName>
    <definedName name="MaxOblastTabulky_2" localSheetId="27">#REF!</definedName>
    <definedName name="MaxOblastTabulky_2" localSheetId="5">#REF!</definedName>
    <definedName name="MaxOblastTabulky_2" localSheetId="8">#REF!</definedName>
    <definedName name="MaxOblastTabulky_2">#REF!</definedName>
    <definedName name="MaxOblastTabulky_28" localSheetId="10">#REF!</definedName>
    <definedName name="MaxOblastTabulky_28" localSheetId="11">#REF!</definedName>
    <definedName name="MaxOblastTabulky_28" localSheetId="15">#REF!</definedName>
    <definedName name="MaxOblastTabulky_28" localSheetId="27">#REF!</definedName>
    <definedName name="MaxOblastTabulky_28" localSheetId="8">#REF!</definedName>
    <definedName name="MaxOblastTabulky_28">#REF!</definedName>
    <definedName name="OblastDat2" localSheetId="10">#REF!</definedName>
    <definedName name="OblastDat2" localSheetId="11">#REF!</definedName>
    <definedName name="OblastDat2" localSheetId="15">#REF!</definedName>
    <definedName name="OblastDat2" localSheetId="27">#REF!</definedName>
    <definedName name="OblastDat2" localSheetId="8">#REF!</definedName>
    <definedName name="OblastDat2">#REF!</definedName>
    <definedName name="OblastDat2_11" localSheetId="10">#REF!</definedName>
    <definedName name="OblastDat2_11" localSheetId="11">#REF!</definedName>
    <definedName name="OblastDat2_11" localSheetId="15">#REF!</definedName>
    <definedName name="OblastDat2_11" localSheetId="27">#REF!</definedName>
    <definedName name="OblastDat2_11" localSheetId="8">#REF!</definedName>
    <definedName name="OblastDat2_11">#REF!</definedName>
    <definedName name="OblastDat2_2" localSheetId="10">#REF!</definedName>
    <definedName name="OblastDat2_2" localSheetId="11">#REF!</definedName>
    <definedName name="OblastDat2_2" localSheetId="15">#REF!</definedName>
    <definedName name="OblastDat2_2" localSheetId="27">#REF!</definedName>
    <definedName name="OblastDat2_2" localSheetId="8">#REF!</definedName>
    <definedName name="OblastDat2_2">#REF!</definedName>
    <definedName name="OblastDat2_28" localSheetId="10">#REF!</definedName>
    <definedName name="OblastDat2_28" localSheetId="11">#REF!</definedName>
    <definedName name="OblastDat2_28" localSheetId="15">#REF!</definedName>
    <definedName name="OblastDat2_28" localSheetId="27">#REF!</definedName>
    <definedName name="OblastDat2_28" localSheetId="8">#REF!</definedName>
    <definedName name="OblastDat2_28">#REF!</definedName>
    <definedName name="OblastNadpisuRadku" localSheetId="10">#REF!</definedName>
    <definedName name="OblastNadpisuRadku" localSheetId="11">#REF!</definedName>
    <definedName name="OblastNadpisuRadku" localSheetId="15">#REF!</definedName>
    <definedName name="OblastNadpisuRadku" localSheetId="27">#REF!</definedName>
    <definedName name="OblastNadpisuRadku" localSheetId="8">#REF!</definedName>
    <definedName name="OblastNadpisuRadku">#REF!</definedName>
    <definedName name="OblastNadpisuRadku_11" localSheetId="10">#REF!</definedName>
    <definedName name="OblastNadpisuRadku_11" localSheetId="11">#REF!</definedName>
    <definedName name="OblastNadpisuRadku_11" localSheetId="15">#REF!</definedName>
    <definedName name="OblastNadpisuRadku_11" localSheetId="27">#REF!</definedName>
    <definedName name="OblastNadpisuRadku_11" localSheetId="8">#REF!</definedName>
    <definedName name="OblastNadpisuRadku_11">#REF!</definedName>
    <definedName name="OblastNadpisuRadku_2" localSheetId="10">#REF!</definedName>
    <definedName name="OblastNadpisuRadku_2" localSheetId="11">#REF!</definedName>
    <definedName name="OblastNadpisuRadku_2" localSheetId="15">#REF!</definedName>
    <definedName name="OblastNadpisuRadku_2" localSheetId="27">#REF!</definedName>
    <definedName name="OblastNadpisuRadku_2" localSheetId="8">#REF!</definedName>
    <definedName name="OblastNadpisuRadku_2">#REF!</definedName>
    <definedName name="OblastNadpisuRadku_28" localSheetId="10">#REF!</definedName>
    <definedName name="OblastNadpisuRadku_28" localSheetId="11">#REF!</definedName>
    <definedName name="OblastNadpisuRadku_28" localSheetId="15">#REF!</definedName>
    <definedName name="OblastNadpisuRadku_28" localSheetId="27">#REF!</definedName>
    <definedName name="OblastNadpisuRadku_28" localSheetId="8">#REF!</definedName>
    <definedName name="OblastNadpisuRadku_28">#REF!</definedName>
    <definedName name="OblastNadpisuSloupcu" localSheetId="10">#REF!</definedName>
    <definedName name="OblastNadpisuSloupcu" localSheetId="11">#REF!</definedName>
    <definedName name="OblastNadpisuSloupcu" localSheetId="15">#REF!</definedName>
    <definedName name="OblastNadpisuSloupcu" localSheetId="27">#REF!</definedName>
    <definedName name="OblastNadpisuSloupcu" localSheetId="8">#REF!</definedName>
    <definedName name="OblastNadpisuSloupcu">#REF!</definedName>
    <definedName name="OblastNadpisuSloupcu_11" localSheetId="10">#REF!</definedName>
    <definedName name="OblastNadpisuSloupcu_11" localSheetId="11">#REF!</definedName>
    <definedName name="OblastNadpisuSloupcu_11" localSheetId="15">#REF!</definedName>
    <definedName name="OblastNadpisuSloupcu_11" localSheetId="27">#REF!</definedName>
    <definedName name="OblastNadpisuSloupcu_11" localSheetId="8">#REF!</definedName>
    <definedName name="OblastNadpisuSloupcu_11">#REF!</definedName>
    <definedName name="OblastNadpisuSloupcu_2" localSheetId="10">#REF!</definedName>
    <definedName name="OblastNadpisuSloupcu_2" localSheetId="11">#REF!</definedName>
    <definedName name="OblastNadpisuSloupcu_2" localSheetId="15">#REF!</definedName>
    <definedName name="OblastNadpisuSloupcu_2" localSheetId="27">#REF!</definedName>
    <definedName name="OblastNadpisuSloupcu_2" localSheetId="8">#REF!</definedName>
    <definedName name="OblastNadpisuSloupcu_2">#REF!</definedName>
    <definedName name="OblastNadpisuSloupcu_28" localSheetId="10">#REF!</definedName>
    <definedName name="OblastNadpisuSloupcu_28" localSheetId="11">#REF!</definedName>
    <definedName name="OblastNadpisuSloupcu_28" localSheetId="15">#REF!</definedName>
    <definedName name="OblastNadpisuSloupcu_28" localSheetId="27">#REF!</definedName>
    <definedName name="OblastNadpisuSloupcu_28" localSheetId="8">#REF!</definedName>
    <definedName name="OblastNadpisuSloupcu_28">#REF!</definedName>
    <definedName name="Print_Area_MI" localSheetId="10">#REF!</definedName>
    <definedName name="Print_Area_MI" localSheetId="11">#REF!</definedName>
    <definedName name="Print_Area_MI" localSheetId="15">#REF!</definedName>
    <definedName name="Print_Area_MI" localSheetId="2">#REF!</definedName>
    <definedName name="Print_Area_MI" localSheetId="27">#REF!</definedName>
    <definedName name="Print_Area_MI" localSheetId="7">#REF!</definedName>
    <definedName name="Print_Area_MI" localSheetId="8">#REF!</definedName>
    <definedName name="Print_Area_MI">#REF!</definedName>
    <definedName name="Print_Area_MI_11" localSheetId="10">#REF!</definedName>
    <definedName name="Print_Area_MI_11" localSheetId="11">#REF!</definedName>
    <definedName name="Print_Area_MI_11" localSheetId="15">#REF!</definedName>
    <definedName name="Print_Area_MI_11" localSheetId="27">#REF!</definedName>
    <definedName name="Print_Area_MI_11" localSheetId="8">#REF!</definedName>
    <definedName name="Print_Area_MI_11">#REF!</definedName>
    <definedName name="Print_Area_MI_2" localSheetId="10">#REF!</definedName>
    <definedName name="Print_Area_MI_2" localSheetId="11">#REF!</definedName>
    <definedName name="Print_Area_MI_2" localSheetId="15">#REF!</definedName>
    <definedName name="Print_Area_MI_2" localSheetId="27">#REF!</definedName>
    <definedName name="Print_Area_MI_2" localSheetId="8">#REF!</definedName>
    <definedName name="Print_Area_MI_2">#REF!</definedName>
    <definedName name="Print_Area_MI_28" localSheetId="10">#REF!</definedName>
    <definedName name="Print_Area_MI_28" localSheetId="11">#REF!</definedName>
    <definedName name="Print_Area_MI_28" localSheetId="15">#REF!</definedName>
    <definedName name="Print_Area_MI_28" localSheetId="27">#REF!</definedName>
    <definedName name="Print_Area_MI_28" localSheetId="8">#REF!</definedName>
    <definedName name="Print_Area_MI_28">#REF!</definedName>
    <definedName name="Print_Titles_MI" localSheetId="10">#REF!</definedName>
    <definedName name="Print_Titles_MI" localSheetId="11">#REF!</definedName>
    <definedName name="Print_Titles_MI" localSheetId="15">#REF!</definedName>
    <definedName name="Print_Titles_MI" localSheetId="2">#REF!</definedName>
    <definedName name="Print_Titles_MI" localSheetId="27">#REF!</definedName>
    <definedName name="Print_Titles_MI" localSheetId="7">#REF!</definedName>
    <definedName name="Print_Titles_MI" localSheetId="8">#REF!</definedName>
    <definedName name="Print_Titles_MI">#REF!</definedName>
    <definedName name="Print_Titles_MI_11" localSheetId="10">#REF!</definedName>
    <definedName name="Print_Titles_MI_11" localSheetId="11">#REF!</definedName>
    <definedName name="Print_Titles_MI_11" localSheetId="15">#REF!</definedName>
    <definedName name="Print_Titles_MI_11" localSheetId="27">#REF!</definedName>
    <definedName name="Print_Titles_MI_11" localSheetId="8">#REF!</definedName>
    <definedName name="Print_Titles_MI_11">#REF!</definedName>
    <definedName name="Print_Titles_MI_2" localSheetId="10">#REF!</definedName>
    <definedName name="Print_Titles_MI_2" localSheetId="11">#REF!</definedName>
    <definedName name="Print_Titles_MI_2" localSheetId="15">#REF!</definedName>
    <definedName name="Print_Titles_MI_2" localSheetId="27">#REF!</definedName>
    <definedName name="Print_Titles_MI_2" localSheetId="8">#REF!</definedName>
    <definedName name="Print_Titles_MI_2">#REF!</definedName>
    <definedName name="Print_Titles_MI_28" localSheetId="10">#REF!</definedName>
    <definedName name="Print_Titles_MI_28" localSheetId="11">#REF!</definedName>
    <definedName name="Print_Titles_MI_28" localSheetId="15">#REF!</definedName>
    <definedName name="Print_Titles_MI_28" localSheetId="27">#REF!</definedName>
    <definedName name="Print_Titles_MI_28" localSheetId="8">#REF!</definedName>
    <definedName name="Print_Titles_MI_28">#REF!</definedName>
    <definedName name="rfgf" localSheetId="1">'[1]Table 39_'!#REF!</definedName>
    <definedName name="rfgf" localSheetId="10">'[1]Table 39_'!#REF!</definedName>
    <definedName name="rfgf" localSheetId="11">'[7]Table 39_'!#REF!</definedName>
    <definedName name="rfgf" localSheetId="15">'[7]Table 39_'!#REF!</definedName>
    <definedName name="rfgf" localSheetId="27">'[1]Table 39_'!#REF!</definedName>
    <definedName name="rfgf" localSheetId="5">'[1]Table 39_'!#REF!</definedName>
    <definedName name="rfgf" localSheetId="6">'[7]Table 39_'!#REF!</definedName>
    <definedName name="rfgf" localSheetId="7">'[7]Table 39_'!#REF!</definedName>
    <definedName name="rfgf" localSheetId="8">'[1]Table 39_'!#REF!</definedName>
    <definedName name="rfgf">'[1]Table 39_'!#REF!</definedName>
    <definedName name="_xlnm.Print_Area" localSheetId="1">'1'!$B$2:$F$96</definedName>
    <definedName name="_xlnm.Print_Area" localSheetId="10">'10'!$B$2:$M$32</definedName>
    <definedName name="_xlnm.Print_Area" localSheetId="11">'11'!$A$1:$J$20</definedName>
    <definedName name="_xlnm.Print_Area" localSheetId="14">'14'!$B$2:$AW$19</definedName>
    <definedName name="_xlnm.Print_Area" localSheetId="15">'15'!$A$1:$J$18</definedName>
    <definedName name="_xlnm.Print_Area" localSheetId="18">'18 '!$A$1:$M$55</definedName>
    <definedName name="_xlnm.Print_Area" localSheetId="4">'4'!$B$2:$F$108</definedName>
    <definedName name="_xlnm.Print_Area" localSheetId="5">'5'!$B$2:$L$77</definedName>
    <definedName name="_xlnm.Print_Area" localSheetId="7">'7'!$A$1:$AA$44</definedName>
    <definedName name="_xlnm.Print_Titles" localSheetId="1">'1'!$D:$D</definedName>
    <definedName name="_xlnm.Print_Titles" localSheetId="7">'7'!$A:$C,'7'!$7:$11</definedName>
    <definedName name="Valid1" localSheetId="10">#REF!</definedName>
    <definedName name="Valid1" localSheetId="11">#REF!</definedName>
    <definedName name="Valid1" localSheetId="14">#REF!</definedName>
    <definedName name="Valid1" localSheetId="15">#REF!</definedName>
    <definedName name="Valid1" localSheetId="18">#REF!</definedName>
    <definedName name="Valid1" localSheetId="22">#REF!</definedName>
    <definedName name="Valid1" localSheetId="24">#REF!</definedName>
    <definedName name="Valid1" localSheetId="25">#REF!</definedName>
    <definedName name="Valid1" localSheetId="27">#REF!</definedName>
    <definedName name="Valid1" localSheetId="5">#REF!</definedName>
    <definedName name="Valid1" localSheetId="6">#REF!</definedName>
    <definedName name="Valid1" localSheetId="7">#REF!</definedName>
    <definedName name="Valid1" localSheetId="8">#REF!</definedName>
    <definedName name="Valid1">#REF!</definedName>
    <definedName name="Valid2" localSheetId="10">#REF!</definedName>
    <definedName name="Valid2" localSheetId="11">#REF!</definedName>
    <definedName name="Valid2" localSheetId="14">#REF!</definedName>
    <definedName name="Valid2" localSheetId="15">#REF!</definedName>
    <definedName name="Valid2" localSheetId="18">#REF!</definedName>
    <definedName name="Valid2" localSheetId="22">#REF!</definedName>
    <definedName name="Valid2" localSheetId="24">#REF!</definedName>
    <definedName name="Valid2" localSheetId="25">#REF!</definedName>
    <definedName name="Valid2" localSheetId="27">#REF!</definedName>
    <definedName name="Valid2" localSheetId="6">#REF!</definedName>
    <definedName name="Valid2" localSheetId="7">#REF!</definedName>
    <definedName name="Valid2" localSheetId="8">#REF!</definedName>
    <definedName name="Valid2">#REF!</definedName>
    <definedName name="Valid3" localSheetId="10">#REF!</definedName>
    <definedName name="Valid3" localSheetId="11">#REF!</definedName>
    <definedName name="Valid3" localSheetId="14">#REF!</definedName>
    <definedName name="Valid3" localSheetId="15">#REF!</definedName>
    <definedName name="Valid3" localSheetId="18">#REF!</definedName>
    <definedName name="Valid3" localSheetId="22">#REF!</definedName>
    <definedName name="Valid3" localSheetId="24">#REF!</definedName>
    <definedName name="Valid3" localSheetId="25">#REF!</definedName>
    <definedName name="Valid3" localSheetId="27">#REF!</definedName>
    <definedName name="Valid3" localSheetId="6">#REF!</definedName>
    <definedName name="Valid3" localSheetId="7">#REF!</definedName>
    <definedName name="Valid3" localSheetId="8">#REF!</definedName>
    <definedName name="Valid3">#REF!</definedName>
    <definedName name="Valid4" localSheetId="10">#REF!</definedName>
    <definedName name="Valid4" localSheetId="11">#REF!</definedName>
    <definedName name="Valid4" localSheetId="14">#REF!</definedName>
    <definedName name="Valid4" localSheetId="15">#REF!</definedName>
    <definedName name="Valid4" localSheetId="22">#REF!</definedName>
    <definedName name="Valid4" localSheetId="25">#REF!</definedName>
    <definedName name="Valid4" localSheetId="27">#REF!</definedName>
    <definedName name="Valid4" localSheetId="6">#REF!</definedName>
    <definedName name="Valid4" localSheetId="7">#REF!</definedName>
    <definedName name="Valid4" localSheetId="8">#REF!</definedName>
    <definedName name="Valid4">#REF!</definedName>
    <definedName name="Valid5" localSheetId="10">#REF!</definedName>
    <definedName name="Valid5" localSheetId="11">#REF!</definedName>
    <definedName name="Valid5" localSheetId="14">#REF!</definedName>
    <definedName name="Valid5" localSheetId="15">#REF!</definedName>
    <definedName name="Valid5" localSheetId="22">#REF!</definedName>
    <definedName name="Valid5" localSheetId="25">#REF!</definedName>
    <definedName name="Valid5" localSheetId="27">#REF!</definedName>
    <definedName name="Valid5" localSheetId="6">#REF!</definedName>
    <definedName name="Valid5" localSheetId="7">#REF!</definedName>
    <definedName name="Valid5" localSheetId="8">#REF!</definedName>
    <definedName name="Valid5">#REF!</definedName>
    <definedName name="XBRL">'[4]Lists'!$A$17:$A$19</definedName>
    <definedName name="zxasdafsds" localSheetId="27">#REF!</definedName>
    <definedName name="zxasdafsds" localSheetId="5">#REF!</definedName>
    <definedName name="zxasdafsds" localSheetId="6">#REF!</definedName>
    <definedName name="zxasdafsds" localSheetId="7">#REF!</definedName>
    <definedName name="zxasdafsds">#REF!</definedName>
  </definedNames>
  <calcPr fullCalcOnLoad="1"/>
</workbook>
</file>

<file path=xl/comments19.xml><?xml version="1.0" encoding="utf-8"?>
<comments xmlns="http://schemas.openxmlformats.org/spreadsheetml/2006/main">
  <authors>
    <author>Author</author>
  </authors>
  <commentList>
    <comment ref="E2" authorId="0">
      <text>
        <r>
          <rPr>
            <b/>
            <sz val="12"/>
            <rFont val="Tahoma"/>
            <family val="2"/>
          </rPr>
          <t>Dimensions:</t>
        </r>
        <r>
          <rPr>
            <sz val="12"/>
            <rFont val="Tahoma"/>
            <family val="2"/>
          </rPr>
          <t xml:space="preserve">
Total
EUR
ALL
BGN
CZK
DKK
EGP
GBP
HUF
ISK
JPY
LIE
LVL
LTL
MKD
NOK
PLN
RON
RUB
RSD
SEK
CHF
TRY
UAH
USD
Other</t>
        </r>
      </text>
    </comment>
  </commentList>
</comments>
</file>

<file path=xl/comments22.xml><?xml version="1.0" encoding="utf-8"?>
<comments xmlns="http://schemas.openxmlformats.org/spreadsheetml/2006/main">
  <authors>
    <author>Author</author>
  </authors>
  <commentList>
    <comment ref="E3" authorId="0">
      <text>
        <r>
          <rPr>
            <b/>
            <sz val="11"/>
            <color indexed="8"/>
            <rFont val="Calibri"/>
            <family val="2"/>
          </rPr>
          <t>Dimensions:</t>
        </r>
        <r>
          <rPr>
            <sz val="11"/>
            <color theme="1"/>
            <rFont val="Calibri"/>
            <family val="2"/>
          </rPr>
          <t xml:space="preserve">
Total
Austria
Belgium
Bulgaria
Cyprus
Czech Republic
Denmark
Estonia
Egypt
Finland
France
Germany
Greece
Hungary
Iceland
Ireland
Italy
Latvia
Lithuania
Liechtenstein
Luxembourg
Malta
Netherlands
Norway
Poland
Portugal
Romania
Slovakia
Slovenia
Spain
Sweden
United Kingdom
Albania
Japan
Former Yugoslav Republic of 
Macedonia
Russian Federation
Serbia
Switzerland
Turkey
Ukraine
USA
Other</t>
        </r>
      </text>
    </comment>
  </commentList>
</comments>
</file>

<file path=xl/comments8.xml><?xml version="1.0" encoding="utf-8"?>
<comments xmlns="http://schemas.openxmlformats.org/spreadsheetml/2006/main">
  <authors>
    <author>Kukreja</author>
  </authors>
  <commentList>
    <comment ref="E3" authorId="0">
      <text>
        <r>
          <rPr>
            <b/>
            <sz val="20"/>
            <rFont val="Tahoma"/>
            <family val="2"/>
          </rPr>
          <t>Dimensions:</t>
        </r>
        <r>
          <rPr>
            <sz val="20"/>
            <rFont val="Tahoma"/>
            <family val="2"/>
          </rPr>
          <t xml:space="preserve">
Total
Central governments or central banks
Regional governments or local authorities
Public sector entities
Multilateral developments banks
International organisations
Institutions
Corporates
Retail
Secured by mortgages on immovable property
Exposures in default
Items associated with particularly high risk
Covered bonds
Claims on institutions and corporate with a short-term credit assessment
Claims in the form of CIU
Equity Exposures
Other items
</t>
        </r>
      </text>
    </comment>
  </commentList>
</comments>
</file>

<file path=xl/comments9.xml><?xml version="1.0" encoding="utf-8"?>
<comments xmlns="http://schemas.openxmlformats.org/spreadsheetml/2006/main">
  <authors>
    <author>Kukreja</author>
  </authors>
  <commentList>
    <comment ref="G3" authorId="0">
      <text>
        <r>
          <rPr>
            <b/>
            <sz val="16"/>
            <rFont val="Tahoma"/>
            <family val="2"/>
          </rPr>
          <t>Dimensions
Yes
No</t>
        </r>
      </text>
    </comment>
    <comment ref="H4" authorId="0">
      <text>
        <r>
          <rPr>
            <b/>
            <sz val="16"/>
            <rFont val="Tahoma"/>
            <family val="2"/>
          </rPr>
          <t xml:space="preserve">Dimensions: </t>
        </r>
        <r>
          <rPr>
            <sz val="16"/>
            <rFont val="Tahoma"/>
            <family val="2"/>
          </rPr>
          <t xml:space="preserve">
Total
Central governments and central banks
Institutions
Corporates - SME
Corporates - Specialised Lending
Corporates - Other
Retail - Secured by immovable property SME       
Retail - Secured by immovable property non-SME 
Retail - Qualifying revolving   
Retail - Other SME      
Retail - Other non-SME</t>
        </r>
      </text>
    </comment>
  </commentList>
</comments>
</file>

<file path=xl/sharedStrings.xml><?xml version="1.0" encoding="utf-8"?>
<sst xmlns="http://schemas.openxmlformats.org/spreadsheetml/2006/main" count="3908" uniqueCount="1997">
  <si>
    <t>Deferred tax assest and liabilities</t>
  </si>
  <si>
    <t>Articles 63 point (a) and 64 of CRR</t>
  </si>
  <si>
    <t>Article 43(4) of CRR</t>
  </si>
  <si>
    <t>Article 57 of CRR</t>
  </si>
  <si>
    <t>Article 67 of CRR</t>
  </si>
  <si>
    <t>Share premium</t>
  </si>
  <si>
    <t>Retained earnings</t>
  </si>
  <si>
    <t>Other reserves</t>
  </si>
  <si>
    <t>Funds for general banking risk</t>
  </si>
  <si>
    <t>Paid up capital instruments</t>
  </si>
  <si>
    <t>(-) Part of interim or year-end profit not eligible</t>
  </si>
  <si>
    <t>(-) Value adjustments due to the requirements for prudent valuation</t>
  </si>
  <si>
    <t>(-)Defined benefit pension fund assets</t>
  </si>
  <si>
    <t>(-) Increases  in equity resulting from securitised assets</t>
  </si>
  <si>
    <t>(-) Amount exceeding the 15% threshold</t>
  </si>
  <si>
    <t>COMMON EQUITY TIER 1 CAPITAL</t>
  </si>
  <si>
    <t>Cash flow hedge reserve</t>
  </si>
  <si>
    <t>Cumulative gains and losses due to changes in own credit risk on fair valued liabilities</t>
  </si>
  <si>
    <t>(-) Deferred tax assets that rely on future profitability and do not arise from temporary differences net of associated tax liabilities</t>
  </si>
  <si>
    <t>Deferred tax assets that do not rely on future profitability</t>
  </si>
  <si>
    <t>Total deferred tax assets</t>
  </si>
  <si>
    <t>Deferred tax assets that rely on future profitability and do not arise from temporary differences</t>
  </si>
  <si>
    <t>Deferred tax assets that rely on future profitability and arise from temporary differences</t>
  </si>
  <si>
    <t>Total deferred tax liabilities</t>
  </si>
  <si>
    <t>Deferred tax liabilities non deductible from deferred tax assets that rely on future profitability</t>
  </si>
  <si>
    <t>Deferred tax liabilities deductible from deferred tax assets that rely on future profitability</t>
  </si>
  <si>
    <t>Item</t>
  </si>
  <si>
    <t>Amount</t>
  </si>
  <si>
    <t>Legal references</t>
  </si>
  <si>
    <t>010</t>
  </si>
  <si>
    <t>020</t>
  </si>
  <si>
    <t>ID</t>
  </si>
  <si>
    <t>Previous years retained earnings</t>
  </si>
  <si>
    <t>Profit or loss attributable to owners of the parent</t>
  </si>
  <si>
    <t>Profit or loss eligible</t>
  </si>
  <si>
    <t>Accumulated other comprehensive income</t>
  </si>
  <si>
    <t>Article 29(1) of CRR</t>
  </si>
  <si>
    <t>Articles 31 and 100 of CRR</t>
  </si>
  <si>
    <t>(-) Other intangible assets</t>
  </si>
  <si>
    <t>(-) Other intangible assets gross amount</t>
  </si>
  <si>
    <t>Deferred tax liabilities associated to goodwill</t>
  </si>
  <si>
    <t>Deferred tax liabilities associated to other intangible assets</t>
  </si>
  <si>
    <t>Article 35(3) and (4) of CRR</t>
  </si>
  <si>
    <t>Deferred tax liabilities associated to defined benefit pension fund assets</t>
  </si>
  <si>
    <t>Defined benefit pension fund assets which the institution has an unrestricted ability to use</t>
  </si>
  <si>
    <t>Article 45(1) of CRR</t>
  </si>
  <si>
    <t>General credit risk adjustments</t>
  </si>
  <si>
    <t>Specific credit risk adjustments</t>
  </si>
  <si>
    <t>Article 155 of CRR</t>
  </si>
  <si>
    <t>Article 59 point (d) of CRR</t>
  </si>
  <si>
    <t>Article 59 point (c) of CRR</t>
  </si>
  <si>
    <t>Articles 22(28) and 24(1) c) of CRR</t>
  </si>
  <si>
    <t>(-) Goodwill included in the valuation of significant investments</t>
  </si>
  <si>
    <t>(-) Goodwill accounted for as intangible asset</t>
  </si>
  <si>
    <t>Articles 33(1) point k) (iii)  and 369(3) of CRR</t>
  </si>
  <si>
    <t>Article 47 of CRR</t>
  </si>
  <si>
    <t>Temporary waiver from deduction from own funds</t>
  </si>
  <si>
    <t>OWN FUNDS</t>
  </si>
  <si>
    <t>(-) Amount that exceeds the limits for grandfathering</t>
  </si>
  <si>
    <t>Article 463(5) of CRR</t>
  </si>
  <si>
    <t>Article 465(1) of CRR</t>
  </si>
  <si>
    <t xml:space="preserve">Article 463(4) of CRR </t>
  </si>
  <si>
    <t>Article 4(23)</t>
  </si>
  <si>
    <t>Eligible capital for the purposes of qualifying holdings outside the financial sector and large exposures</t>
  </si>
  <si>
    <t>Articles 33(1) point (d), 59 point (d), 154 and 155 of CRR</t>
  </si>
  <si>
    <t>Applicable percentage</t>
  </si>
  <si>
    <t>ADDITIONAL TIER 1 CAPITAL</t>
  </si>
  <si>
    <t>Thresholds for Common Equity Tier 1 deductions</t>
  </si>
  <si>
    <t>Capital buffers</t>
  </si>
  <si>
    <t>Article 74 of CRR</t>
  </si>
  <si>
    <t>Combined Buffer Requirement</t>
  </si>
  <si>
    <t>Article 122 point (2) of CRD</t>
  </si>
  <si>
    <t>Article 122 point (1) of CRD</t>
  </si>
  <si>
    <t>Article 122 point (3) of CRD</t>
  </si>
  <si>
    <t>Articles 22(23) and 69 of CRR</t>
  </si>
  <si>
    <t>IRB Excess of provisions over expected losses eligible</t>
  </si>
  <si>
    <t>SA General credit risk adjustments</t>
  </si>
  <si>
    <t>Adjustments to CET1</t>
  </si>
  <si>
    <t>Adjustments to AT1</t>
  </si>
  <si>
    <t>Adjustments to T2</t>
  </si>
  <si>
    <t>Limit</t>
  </si>
  <si>
    <t>Article 463(3)</t>
  </si>
  <si>
    <t>Article 464(5)</t>
  </si>
  <si>
    <t>Eligible amount without transitional provisions</t>
  </si>
  <si>
    <t>Transitional adjustments due to additional minority interests</t>
  </si>
  <si>
    <t>10% CET1 threshold in Article 45 of CRR</t>
  </si>
  <si>
    <t>15% CET1 threshold in Article 45 of CRR</t>
  </si>
  <si>
    <t>TIER 2 CAPITAL</t>
  </si>
  <si>
    <t>(-) Goodwill</t>
  </si>
  <si>
    <t>Label</t>
  </si>
  <si>
    <t>Standardised approach (SA)</t>
  </si>
  <si>
    <t>Equity</t>
  </si>
  <si>
    <t>Internal ratings based Approach (IRB)</t>
  </si>
  <si>
    <t>Settlement/delivery risk in the non-Trading book</t>
  </si>
  <si>
    <t>CR SETT</t>
  </si>
  <si>
    <t>Settlement/delivery risk in the Trading book</t>
  </si>
  <si>
    <t>Traded debt instruments</t>
  </si>
  <si>
    <t>MKR SA EQU template at the level of total national markets.</t>
  </si>
  <si>
    <t>Foreign Exchange</t>
  </si>
  <si>
    <t>MKR SA FX</t>
  </si>
  <si>
    <t>Commodities</t>
  </si>
  <si>
    <r>
      <t xml:space="preserve">MKR IM
</t>
    </r>
  </si>
  <si>
    <t>OpR Basic indicator approach (BIA)</t>
  </si>
  <si>
    <t>OPR</t>
  </si>
  <si>
    <t>OpR Standardised (STA) / Alternative Standardised (ASA) approaches</t>
  </si>
  <si>
    <t>OpR Advanced measurement approaches (AMA)</t>
  </si>
  <si>
    <t>Advanced method</t>
  </si>
  <si>
    <t>Standardised method</t>
  </si>
  <si>
    <t xml:space="preserve">Article 476 paragraph 1 lit b) of CRR </t>
  </si>
  <si>
    <t>Total capital ratio</t>
  </si>
  <si>
    <t>Code</t>
  </si>
  <si>
    <t>030</t>
  </si>
  <si>
    <t>040</t>
  </si>
  <si>
    <t>050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</si>
  <si>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</si>
  <si>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</si>
  <si>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</si>
  <si>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</si>
  <si>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</si>
  <si>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</si>
  <si>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</si>
  <si>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</si>
  <si>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</si>
  <si>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</si>
  <si>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</si>
  <si>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</si>
  <si>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</si>
  <si>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</si>
  <si>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</si>
  <si>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</si>
  <si>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</si>
  <si>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</si>
  <si>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</si>
  <si>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</si>
  <si>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</si>
  <si>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</si>
  <si>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</si>
  <si>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</si>
  <si>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</si>
  <si>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</si>
  <si>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</si>
  <si>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</si>
  <si>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</si>
  <si>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</si>
  <si>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</si>
  <si>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</si>
  <si>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</si>
  <si>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</si>
  <si>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</si>
  <si>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</si>
  <si>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</si>
  <si>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</si>
  <si>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</si>
  <si>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</si>
  <si>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</si>
  <si>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470</t>
  </si>
  <si>
    <t>480</t>
  </si>
  <si>
    <t>490</t>
  </si>
  <si>
    <t>500</t>
  </si>
  <si>
    <t>510</t>
  </si>
  <si>
    <t>520</t>
  </si>
  <si>
    <t>530</t>
  </si>
  <si>
    <t>540</t>
  </si>
  <si>
    <t>550</t>
  </si>
  <si>
    <t>560</t>
  </si>
  <si>
    <t>570</t>
  </si>
  <si>
    <t>580</t>
  </si>
  <si>
    <t>590</t>
  </si>
  <si>
    <t>600</t>
  </si>
  <si>
    <t>610</t>
  </si>
  <si>
    <t>620</t>
  </si>
  <si>
    <t>630</t>
  </si>
  <si>
    <t>640</t>
  </si>
  <si>
    <t>650</t>
  </si>
  <si>
    <t>660</t>
  </si>
  <si>
    <t>670</t>
  </si>
  <si>
    <t>680</t>
  </si>
  <si>
    <t>690</t>
  </si>
  <si>
    <t>700</t>
  </si>
  <si>
    <t>710</t>
  </si>
  <si>
    <t>720</t>
  </si>
  <si>
    <t>730</t>
  </si>
  <si>
    <t>740</t>
  </si>
  <si>
    <t>750</t>
  </si>
  <si>
    <t>760</t>
  </si>
  <si>
    <t>770</t>
  </si>
  <si>
    <t>780</t>
  </si>
  <si>
    <t>790</t>
  </si>
  <si>
    <t>800</t>
  </si>
  <si>
    <t>810</t>
  </si>
  <si>
    <t>840</t>
  </si>
  <si>
    <t>880</t>
  </si>
  <si>
    <t>890</t>
  </si>
  <si>
    <t>900</t>
  </si>
  <si>
    <t>910</t>
  </si>
  <si>
    <t>920</t>
  </si>
  <si>
    <t>930</t>
  </si>
  <si>
    <t>940</t>
  </si>
  <si>
    <t>950</t>
  </si>
  <si>
    <t>960</t>
  </si>
  <si>
    <t>970</t>
  </si>
  <si>
    <t>Articles 33(1) point (f) and 39 of CRR</t>
  </si>
  <si>
    <t>Articles 22(29) and 24(1) point (b) of CRR</t>
  </si>
  <si>
    <t>Articles 22(25), 24(2) and 33(1) point (a) of CRR</t>
  </si>
  <si>
    <t>Articles 24(2) and 33(1) point (a) of CRR</t>
  </si>
  <si>
    <t>Article 24(2) of CRR</t>
  </si>
  <si>
    <t>Articles 22(1) and 24(1) point (d) of CRR</t>
  </si>
  <si>
    <t>Articles 22(22) and 24(1) point (e) of CRR</t>
  </si>
  <si>
    <t>Articles 22(15) and 24(1) point (f) of CRR</t>
  </si>
  <si>
    <t>Capital instruments eligible as CET1 Capital</t>
  </si>
  <si>
    <t>(-) Direct holdings of CET1 instruments</t>
  </si>
  <si>
    <t>(-) Indirect holdings of CET1 instruments</t>
  </si>
  <si>
    <t>Transitional adjustments due to grandfathered CET1 Capital instruments</t>
  </si>
  <si>
    <t>Minority interest given recognition in CET1 capital</t>
  </si>
  <si>
    <t>Article 79 of CRR</t>
  </si>
  <si>
    <t>Articles 459 and 460 of CRR</t>
  </si>
  <si>
    <t>Adjustments to CET1 due to prudential filters</t>
  </si>
  <si>
    <t>Article 30 point (a) of CRR</t>
  </si>
  <si>
    <t>Article 30 point (b) of CRR</t>
  </si>
  <si>
    <t>Articles 29 to 32 of CRR</t>
  </si>
  <si>
    <t>Articles 22(12), 33(1) point (e) and 38 of CRR</t>
  </si>
  <si>
    <t>Articles 33(1) point (d), 37 and 155 of CRR</t>
  </si>
  <si>
    <t>Articles 33(1) point (c) and 35 of CRR</t>
  </si>
  <si>
    <t>Article 34 point (a) of CRR</t>
  </si>
  <si>
    <t>Articles 22(18) and 33(1) point (b) of CCR</t>
  </si>
  <si>
    <t>Article 34 point (b) of CRR</t>
  </si>
  <si>
    <t>Articles 22(16) and 33(1) point (b) of CRR</t>
  </si>
  <si>
    <t>Articles 22(16), 33(1) point (b) and 34 of CRR</t>
  </si>
  <si>
    <t>(-)Defined benefit pension fund assets gross amount</t>
  </si>
  <si>
    <t>Articles 22(12), 33(1) point (e) of CRR</t>
  </si>
  <si>
    <t>Articles 22(11) and (12), and 38(1) point (a) of CRR</t>
  </si>
  <si>
    <t>Articles 22(12) and 38(1) point (b) of CRR</t>
  </si>
  <si>
    <t>(-) Reciprocal cross holdings in CET1 Capital</t>
  </si>
  <si>
    <t xml:space="preserve">Articles 22(26), 33(1) point (g) and 41 of CRR </t>
  </si>
  <si>
    <t>Articles 33(1) point (k) (ii), 238(1) point (b), 239(1) point (b) and 253 of CRR</t>
  </si>
  <si>
    <t>(-) Securitisation positions which can alternatively be subject to a 1.250% risk weight</t>
  </si>
  <si>
    <t>Articles 22(27), 33(1) point (h); 40 to 43, 46(2) and (3)  and 74 of CRR</t>
  </si>
  <si>
    <t>(-) Deductible deferred tax assets that rely on future profitability and arise from temporary differences</t>
  </si>
  <si>
    <t>Articles 33(1) point (c); 35 and 45(1) point (a) of CRR</t>
  </si>
  <si>
    <t>Articles 22(27), 33(1) point (i); 40 to 42; 44; 45(1) point (b),46(1) to (3) and 74 of CRR</t>
  </si>
  <si>
    <t>Articles 451 to 453, 458 and 461 of CRR</t>
  </si>
  <si>
    <t>Article 58 of CRR</t>
  </si>
  <si>
    <t>Capital instruments eligible as AT1 Capital</t>
  </si>
  <si>
    <t>Articles 48 point (a) and 49 to 51 of CRR</t>
  </si>
  <si>
    <t>Article 49(1) points (c), (e) and (f) of CRR</t>
  </si>
  <si>
    <t>Articles 48 point (a), 49 to 51, 53 point (a) and 54 of CRR</t>
  </si>
  <si>
    <t>Articles 22(18), 33(1) point (b) and 34 point (a) of CCR</t>
  </si>
  <si>
    <t>Articles 24(1) point (c)  and 24(2) of CRR</t>
  </si>
  <si>
    <t>Article 48 point (b) of CRR</t>
  </si>
  <si>
    <t>Other transitional adjustments to CET1 Capital</t>
  </si>
  <si>
    <t>(-) Direct holdings of AT1 instruments</t>
  </si>
  <si>
    <t>(-) Indirect holdings of AT1 instruments</t>
  </si>
  <si>
    <t>Transitional adjustments due to grandfathered AT1 Capital instruments</t>
  </si>
  <si>
    <t>Instruments issued by subsidiaries that are given recognition in AT1 Capital</t>
  </si>
  <si>
    <t>Articles 80 and 81 of CRR</t>
  </si>
  <si>
    <t>Transitional adjustments due to additional recognition in AT1 Capital of instruments issued by subsidiaries</t>
  </si>
  <si>
    <t>Article 460 of CRR</t>
  </si>
  <si>
    <t>(-) Reciprocal cross holdings in AT1 Capital</t>
  </si>
  <si>
    <t>Articles 22(26), 53 point (b) and 55 of CRR</t>
  </si>
  <si>
    <t>Articles 22(27), 53 point (c); 56, 57 and 74 of CRR</t>
  </si>
  <si>
    <t>(-) Excess of deduction from AT1 items over AT1 Capital (see 1.2.10)</t>
  </si>
  <si>
    <t>(-) Excess of deduction from T2 items over T2 Capital (see item 1.3.11)</t>
  </si>
  <si>
    <t>Article 33(1) point (j) of CRR</t>
  </si>
  <si>
    <t>Article 53 point (e) of CRR</t>
  </si>
  <si>
    <t>Articles 22(27), 53 point (d), 56 and 74 of CRR</t>
  </si>
  <si>
    <t>Other transitional adjustments to AT1 Capital</t>
  </si>
  <si>
    <t>Excess of deduction from AT1 items over AT1 Capital (deducted in CET1)</t>
  </si>
  <si>
    <t>Articles 454, 455, 458 and 461 of CRR</t>
  </si>
  <si>
    <t>Articles 59 point (a), 60 to 62, 63 point (a), and 64 of CRR</t>
  </si>
  <si>
    <t>Articles 59 point (a), 60 and 62 of CRR</t>
  </si>
  <si>
    <t>Article 60 points (c), (e)  and (f); and article 61 of CRR</t>
  </si>
  <si>
    <t>Articles 59 point (b) and 62 of CRR</t>
  </si>
  <si>
    <t>(-) Direct holdings of T2 instruments</t>
  </si>
  <si>
    <t>(-) Indirect holdings of T2 instruments</t>
  </si>
  <si>
    <t>Instruments issued by subsidiaries that are given recognition in T2 Capital</t>
  </si>
  <si>
    <t>Transitional adjustments due to additional recognition in T2 Capital of instruments issued by subsidiaries</t>
  </si>
  <si>
    <t>(-) Reciprocal cross holdings in T2 Capital</t>
  </si>
  <si>
    <t>Excess of deduction from T2 items over T2 Capital (deducted in AT1)</t>
  </si>
  <si>
    <t>Articles 22(26), 63 point (b) and 65 of CRR</t>
  </si>
  <si>
    <t>Articles 22(27), 63 point (c), 65 to 67 and 74 of CRR</t>
  </si>
  <si>
    <t>Articles 22(27), 63 point (d), 65, 66 and 74 of CRR</t>
  </si>
  <si>
    <t>Articles 82 and 83 of CRR</t>
  </si>
  <si>
    <t>Other transitional adjustments to T2 Capital</t>
  </si>
  <si>
    <t>Articles 456 to 458 and 461 of CRR</t>
  </si>
  <si>
    <t>Article 87(2) point (a) of CRR</t>
  </si>
  <si>
    <t>Article 87(2) point (b) of CRR</t>
  </si>
  <si>
    <t>Article 87(2) point (c) of CRR</t>
  </si>
  <si>
    <t>CET1 Capital ratio</t>
  </si>
  <si>
    <t>T1 Capital ratio</t>
  </si>
  <si>
    <t>Surplus(+)/Deficit(-) of total capital</t>
  </si>
  <si>
    <t>Surplus(+)/Deficit(-) of CET1 capital</t>
  </si>
  <si>
    <t>Surplus(+)/Deficit(-) of T1 capital</t>
  </si>
  <si>
    <t>Article 45(1) points (a) and (b) of CRR</t>
  </si>
  <si>
    <t>Article 36 of CRR</t>
  </si>
  <si>
    <t>Article 35 of CRR</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</si>
  <si>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</si>
  <si>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</si>
  <si>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Total gross provisions eligible for inclusion in T2 capital</t>
  </si>
  <si>
    <t>Risk weighted exposure amounts for calculating the cap to the excess of provision eligible as T2</t>
  </si>
  <si>
    <t>Risk weighted exposure amounts for calculating the cap to the provision eligible as T2</t>
  </si>
  <si>
    <t>Article 43(1) point (a) of CRR</t>
  </si>
  <si>
    <t>Threshold non deductible of holdings in relevant entities where an institution does not have a significant investment</t>
  </si>
  <si>
    <t>Articles 41, 42, 44 and 46 of CRR</t>
  </si>
  <si>
    <t>(-) Permitted offsetting short positions in relation to the direct gross holdings included above</t>
  </si>
  <si>
    <t>(-) Permitted offsetting short positions in relation to the indirect gross holdings included above</t>
  </si>
  <si>
    <t>Articles 55 to 57 of CRR</t>
  </si>
  <si>
    <t>Articles 55 and 57(2) of CRR</t>
  </si>
  <si>
    <t>Articles 65 to 67 of CRR</t>
  </si>
  <si>
    <t>Articles 65 and 67(2) of CRR</t>
  </si>
  <si>
    <t>Articles 41 to 43 and 46 of CRR</t>
  </si>
  <si>
    <t>Articles 41, 43 and 46 of CRR</t>
  </si>
  <si>
    <t>RISK WEIGHTED EXPOSURE AMOUNTS FOR CREDIT, COUNTERPARTY CREDIT AND DILUTION RISKS AND FREE DELIVERIES</t>
  </si>
  <si>
    <t xml:space="preserve">Of which: Investment firms under Article 90 paragraph 2 and Article 93 of CRR </t>
  </si>
  <si>
    <t xml:space="preserve">TOTAL RISK EXPOSURE AMOUNT </t>
  </si>
  <si>
    <t>Total grandfathered amount</t>
  </si>
  <si>
    <t>Amount of instruments plus related share premium</t>
  </si>
  <si>
    <t>Base for calculating the limit</t>
  </si>
  <si>
    <t>Article 463(3) to (5) of CRR</t>
  </si>
  <si>
    <t>Articles 464(2) to (4) of CRR</t>
  </si>
  <si>
    <t>Adjustments included in RWAs</t>
  </si>
  <si>
    <t>Article 467 of CRR</t>
  </si>
  <si>
    <t>Articles 467(3), and 469 point (a) of CRR</t>
  </si>
  <si>
    <t>Articles 467(5), and 469 point (a) of CRR</t>
  </si>
  <si>
    <t>Articles 467(6) and 469 point (c) of CRR</t>
  </si>
  <si>
    <t>Article 468 of CRR</t>
  </si>
  <si>
    <t>Articles 468(3), and 469 point (a) of CRR</t>
  </si>
  <si>
    <t>Articles 468(5), and 469 point (a) of CRR</t>
  </si>
  <si>
    <t>Articles 468(6) and 469 point (c) of CRR</t>
  </si>
  <si>
    <t>Article 465(2) of CRR</t>
  </si>
  <si>
    <t>Article 464(2) to (5) of CRR</t>
  </si>
  <si>
    <t>Article 459(3) of CRR</t>
  </si>
  <si>
    <t>Article 459(2) of CRR</t>
  </si>
  <si>
    <t>Article 460(2) of CRR</t>
  </si>
  <si>
    <t>Article 449 of CRR</t>
  </si>
  <si>
    <t>Article 450 of CRR</t>
  </si>
  <si>
    <t>Article 458 of CRR</t>
  </si>
  <si>
    <t>Of which: Investment firms under Article 91 paragraph 1 and 2 and Article 92 of CRR</t>
  </si>
  <si>
    <t>Risk exposure amount for contributions to the default fund of a CCP</t>
  </si>
  <si>
    <t>SETTLEMENT/DELIVERY RISK EXPOSURE AMOUNT</t>
  </si>
  <si>
    <t>TOTAL RISK EXPOSURE AMOUNT FOR POSITION, FOREIGN EXCHANGE AND COMMODITIES RISKS</t>
  </si>
  <si>
    <t>Risk exposure amount for position, foreign exchange and commodities risks under standardised approaches (SA)</t>
  </si>
  <si>
    <t>Risk exposure amount for Position, foreign exchange and commodities risks under internal models (IM)</t>
  </si>
  <si>
    <t>TOTAL RISK EXPOSURE AMOUNT FOR OPERATIONAL RISK (OpR )</t>
  </si>
  <si>
    <t>TOTAL RISK EXPOSURE AMOUNT FOR CREDIT VALUATION ADJUSTMENT</t>
  </si>
  <si>
    <t>TOTAL RISK EXPOSURE AMOUNT RELATED TO LARGE EXPOSURES IN THE TRADING BOOK</t>
  </si>
  <si>
    <t xml:space="preserve">Articles 87(3) point (b) (ii) and 384 to 390 of CRR </t>
  </si>
  <si>
    <t>OTHER RISK EXPOSURE AMOUNTS</t>
  </si>
  <si>
    <t>Articles 87(3), 90, 91and 93 of CRR</t>
  </si>
  <si>
    <t>Article 87(3) points (a) and (f) of CRR</t>
  </si>
  <si>
    <t>Article 107 of CRR</t>
  </si>
  <si>
    <t>Articles 87(3) point (c) (ii) and 87(4) point (b) of CRR</t>
  </si>
  <si>
    <t>Articles 87(3) points (b) (i) and (c) (i) and (iii), and 87(4) point (b) of CRR</t>
  </si>
  <si>
    <t>Articles 91(2) point (b), 92 and 93(1) point (a) of CRR</t>
  </si>
  <si>
    <t>Article 87(3) point (e) and 87(4)  point (b) of CRR</t>
  </si>
  <si>
    <t>For investment firms under Article 90 paragraph 2 and Article 92 of CRR</t>
  </si>
  <si>
    <t>For investment firms under Article 91 paragraph 2 of CRR</t>
  </si>
  <si>
    <t>1.1</t>
  </si>
  <si>
    <t>1.1.1</t>
  </si>
  <si>
    <t>1.1.1.1</t>
  </si>
  <si>
    <t>1.1.1.2</t>
  </si>
  <si>
    <t>1.1.2</t>
  </si>
  <si>
    <t>1.1.3</t>
  </si>
  <si>
    <t>1.2</t>
  </si>
  <si>
    <t>1.2.1</t>
  </si>
  <si>
    <t>1.2.2</t>
  </si>
  <si>
    <t>1.3</t>
  </si>
  <si>
    <t>1.3.1</t>
  </si>
  <si>
    <t>1.3.1.1</t>
  </si>
  <si>
    <t>1.3.1.2</t>
  </si>
  <si>
    <t>1.3.1.3</t>
  </si>
  <si>
    <t>1.3.1.4</t>
  </si>
  <si>
    <t>1.3.2</t>
  </si>
  <si>
    <t>1.4</t>
  </si>
  <si>
    <t>1.4.1</t>
  </si>
  <si>
    <t>1.4.2</t>
  </si>
  <si>
    <t>1.4.3</t>
  </si>
  <si>
    <t>1.5</t>
  </si>
  <si>
    <t>1.6</t>
  </si>
  <si>
    <t>1.6.1</t>
  </si>
  <si>
    <t>1.6.2</t>
  </si>
  <si>
    <t>1.7</t>
  </si>
  <si>
    <t>1.8</t>
  </si>
  <si>
    <t>1.8.1</t>
  </si>
  <si>
    <t>1.8.3</t>
  </si>
  <si>
    <t>1.8.2</t>
  </si>
  <si>
    <t>1.1.1.2*</t>
  </si>
  <si>
    <t>ADDITIONAL RISK EXPOSURE AMOUNT DUE TO FIXED OVERHEADS</t>
  </si>
  <si>
    <t>1</t>
  </si>
  <si>
    <t>1*</t>
  </si>
  <si>
    <t>1**</t>
  </si>
  <si>
    <t>(-) Synthetic holdings of CET1 instruments</t>
  </si>
  <si>
    <t>(-) Actual or contingent obligations to purchase own CET1 instruments</t>
  </si>
  <si>
    <t>Synthetic holdings of CET1 capital of financial sector entities where the institution does not have a significant investment</t>
  </si>
  <si>
    <t>Gross synthetic holdings of CET1 capital of financial sector entities where the institution does not have a significant investment</t>
  </si>
  <si>
    <t>(-) Permitted offsetting short positions in relation to the synthetic gross holdings included above</t>
  </si>
  <si>
    <t>Synthetic holdings of AT1 capital of financial sector entities where the institution does not have a significant investment</t>
  </si>
  <si>
    <t>Gross synthetic holdings of AT1 capital of financial sector entities where the institution does not have a significant investment</t>
  </si>
  <si>
    <t>Synthetic holdings of T2 capital of financial sector entities where the institution does not have a significant investment</t>
  </si>
  <si>
    <t>Gross synthetic holdings of T2 capital of financial sector entities where the institution does not have a significant investment</t>
  </si>
  <si>
    <t>Synthetic holdings of CET1 capital of financial sector entities where the institution has a significant investment</t>
  </si>
  <si>
    <t>Gross synthetic holdings of CET1 capital of financial sector entities where the institution has a significant investment</t>
  </si>
  <si>
    <t>Synthetic holdings of AT1 capital of financial sector entities where the institution has a significant investment</t>
  </si>
  <si>
    <t>Gross synthetic holdings of AT1 capital of financial sector entities where the institution has a significant investment</t>
  </si>
  <si>
    <t>Synthetic holdings of T2 capital of financial sector entities where the institution has a significant investment</t>
  </si>
  <si>
    <t>Gross synthetic holdings of T2 capital of financial sector entities where the institution has a significant investment</t>
  </si>
  <si>
    <t>Articles 4(21) and (23), 33(1) points (k) and (i), and 84 to 86 of CRR</t>
  </si>
  <si>
    <t>Articles 22(30a), 33(1) point (f) and 39 points of CRR</t>
  </si>
  <si>
    <t>Article 33(1) point (f) and 39 of CRR</t>
  </si>
  <si>
    <t>Article 53 point (a) and 54 of CRR</t>
  </si>
  <si>
    <t>(-) Synthetic holdings of AT1 instruments</t>
  </si>
  <si>
    <t>(-) Actual or contingent obligations to purchase own AT1 instruments</t>
  </si>
  <si>
    <t>(-) Synthetic holdings of T2 instruments</t>
  </si>
  <si>
    <t>(-) Actual or contingent obligations to purchase own T2 instruments</t>
  </si>
  <si>
    <t>Articles 22(30a), 49 (1) point (b),  53 point (a) and 54 of CRR</t>
  </si>
  <si>
    <t>Articles 22(30a), 60 point (b),  63 point (a) and 64 of CRR</t>
  </si>
  <si>
    <r>
      <t>(-) Own T2 instruments</t>
    </r>
  </si>
  <si>
    <t>(-) Own AT1 instruments</t>
  </si>
  <si>
    <t>(-) Own CET1 instruments</t>
  </si>
  <si>
    <t>(-) Positions in a basket for which an institution cannot determine the risk weight under the IRB approach, and can alternatively be subject to a 1.250% risk weight</t>
  </si>
  <si>
    <t>Articles 33(1) point k) (iv)  and 148(8) of CRR</t>
  </si>
  <si>
    <t>Articles 33(1) point k) (v)  and 150(4) of CRR</t>
  </si>
  <si>
    <t>(-) Equity exposures under an internal models approach which can alternatively be subject to a 1.250% risk weight</t>
  </si>
  <si>
    <t>Article 35(3), (4) and (5) of CRR</t>
  </si>
  <si>
    <t>Additional value adjustments and other own funds reductions</t>
  </si>
  <si>
    <t>Articles 31, 105 and 155 of CRR</t>
  </si>
  <si>
    <t>Articles 22(30a), 41 and 42 of CRR</t>
  </si>
  <si>
    <t>Articles 22(30a) and 42 of CRR</t>
  </si>
  <si>
    <t>Articles 22(30a), 55 and 56 of CRR</t>
  </si>
  <si>
    <t>Articles 22(30a) and 56 of CRR</t>
  </si>
  <si>
    <t>Articles 22(30a), 65 and 66 of CRR</t>
  </si>
  <si>
    <t>Articles 22(30a) and 66 of CRR</t>
  </si>
  <si>
    <t>Article 462 of CRR</t>
  </si>
  <si>
    <t>Memorandum items</t>
  </si>
  <si>
    <t>Articles 22(17), 33(1) point (f) and 39 of CRR</t>
  </si>
  <si>
    <t>091</t>
  </si>
  <si>
    <t>092</t>
  </si>
  <si>
    <t>471</t>
  </si>
  <si>
    <t>472</t>
  </si>
  <si>
    <t>(-) CET1 instruments of financial sector entites where the institution does not have a significant investment</t>
  </si>
  <si>
    <t>(-) CET1 instruments of financial sector entities where the institution has a significant investment</t>
  </si>
  <si>
    <t>621</t>
  </si>
  <si>
    <t>622</t>
  </si>
  <si>
    <t>(-) AT1 instruments of financial sector entities where the institution does not have a significant investment</t>
  </si>
  <si>
    <t>(-) AT1 instruments of financial sector entities where the institution has a significant investment</t>
  </si>
  <si>
    <t>Capital instruments and subordinated loans eligible as T2 Capital</t>
  </si>
  <si>
    <t xml:space="preserve">Paid up capital instruments  and subordinated loans </t>
  </si>
  <si>
    <t>841</t>
  </si>
  <si>
    <t>842</t>
  </si>
  <si>
    <t xml:space="preserve">Transitional adjustments due to grandfathered T2 Capital instruments and subordinated loans </t>
  </si>
  <si>
    <t>(-) T2 instruments of financial sector entities where the institution does not have a significant investment</t>
  </si>
  <si>
    <t>(-) T2 instruments of financial sector entities where the institution has a significant investment</t>
  </si>
  <si>
    <t>Articles 24(1) point a) and 25 to 28 of CRR</t>
  </si>
  <si>
    <t>Article 443a of CRR</t>
  </si>
  <si>
    <t>1.8.2*</t>
  </si>
  <si>
    <t>1.8.2**</t>
  </si>
  <si>
    <t>1.8.2***</t>
  </si>
  <si>
    <t>Of which: Additional stricter prudential requirements based on Art 443a</t>
  </si>
  <si>
    <t>Of which: Additional risk exposure amount due to application of Basel I floor</t>
  </si>
  <si>
    <t>Article 443b of CRR</t>
  </si>
  <si>
    <t>Of which: Additional stricter prudential requirements based on Art 443b</t>
  </si>
  <si>
    <t>521</t>
  </si>
  <si>
    <t>741</t>
  </si>
  <si>
    <t>971</t>
  </si>
  <si>
    <t>Credit risk adjustments and expected losses</t>
  </si>
  <si>
    <t>IRB excess (+) or shortfall (-) of credit risk adjustments, additional value adjustments and other own funds reductions to expected losses</t>
  </si>
  <si>
    <t>Total credit risk adjustments, additional value adjustments and other own funds reductions eligible for inclusion in the calculation of the expected loss amount</t>
  </si>
  <si>
    <t>131</t>
  </si>
  <si>
    <t xml:space="preserve">Total expected losses eligible </t>
  </si>
  <si>
    <t>Articles 154(5), (6) and (10), and 155 of CRR</t>
  </si>
  <si>
    <t>Holdings of CET1 capital of financial sector entities where the institution does not have a significant investment, net of short positions</t>
  </si>
  <si>
    <t>Direct holdings of CET1 capital of financial sector entities where the institution does not have a significant investment</t>
  </si>
  <si>
    <t>Articles 41, 42, 43 and 46 of CRR</t>
  </si>
  <si>
    <t>Gross direct holdings of CET1 capital of financial sector entities where the institution does not have a significant investment</t>
  </si>
  <si>
    <t>Article 42 of CRR</t>
  </si>
  <si>
    <t>Indirect holdings of CET1 capital of financial sector entities where the institution does not have a significant investment</t>
  </si>
  <si>
    <t>Articles 22(17), 41 and 42 of CRR</t>
  </si>
  <si>
    <t>Gross indirect holdings of CET1 capital of financial sector entities where the institution does not have a significant investment</t>
  </si>
  <si>
    <t>Articles 22(17) and 42 of CRR</t>
  </si>
  <si>
    <t xml:space="preserve">Holdings of AT1 capital of financial sector entities where the institution does not have a significant investment, net of short positions </t>
  </si>
  <si>
    <t>Direct holdings of AT1 capital of financial sector entities where the institution does not have a significant investment</t>
  </si>
  <si>
    <t>Articles 55, 56 and 57(2) of CRR</t>
  </si>
  <si>
    <t>Gross direct holdings of AT1 capital of financial sector entities where the institution does not have a significant investment</t>
  </si>
  <si>
    <t>Article 56 of CRR</t>
  </si>
  <si>
    <t>Indirect holdings of AT1 capital of financial sector entities where the institution does not have a significant investment</t>
  </si>
  <si>
    <t>Articles 22(17), 55 and 56 of CRR</t>
  </si>
  <si>
    <t>Gross indirect holdings of AT1 capital of financial sector entities where the institution does not have a significant investment</t>
  </si>
  <si>
    <t>Articles 22(17) and 56 of CRR</t>
  </si>
  <si>
    <t>Investments in the capital of financial sector entities where the institution does not have a significant investment</t>
  </si>
  <si>
    <t>291</t>
  </si>
  <si>
    <t>292</t>
  </si>
  <si>
    <t>293</t>
  </si>
  <si>
    <t>361</t>
  </si>
  <si>
    <t>362</t>
  </si>
  <si>
    <t>363</t>
  </si>
  <si>
    <t>Holdings of T2 capital of financial sector entities where the institution does not have a significant investment, net of short positions</t>
  </si>
  <si>
    <t>Direct holdings of T2 capital of financial sector entities where the institution does not have a significant investment</t>
  </si>
  <si>
    <t>Articles 65, 66 and 67(2) of CRR</t>
  </si>
  <si>
    <t>Gross direct holdings of T2 capital of financial sector entities where the institution does not have a significant investment</t>
  </si>
  <si>
    <t>Article 66 of CRR</t>
  </si>
  <si>
    <t>Indirect holdings of T2 capital of financial sector entities where the institution does not have a significant investment</t>
  </si>
  <si>
    <t>Articles 22(17), 65 and 66 of CRR</t>
  </si>
  <si>
    <t>Gross indirect holdings of T2 capital of financial sector entities where the institution does not have a significant investment</t>
  </si>
  <si>
    <t>Articles 22(17) and 66 of CRR</t>
  </si>
  <si>
    <t>431</t>
  </si>
  <si>
    <t>432</t>
  </si>
  <si>
    <t>433</t>
  </si>
  <si>
    <t>501</t>
  </si>
  <si>
    <t>502</t>
  </si>
  <si>
    <t>503</t>
  </si>
  <si>
    <t>571</t>
  </si>
  <si>
    <t>572</t>
  </si>
  <si>
    <t>573</t>
  </si>
  <si>
    <t>Article 55 of CRR</t>
  </si>
  <si>
    <t xml:space="preserve">Investments in the capital of financial sector entities where the institution has a significant investment   </t>
  </si>
  <si>
    <t>Holdings of CET1 capital of financial sector entities where the institution has a significant investment, net of short positions</t>
  </si>
  <si>
    <t>Direct holdings of CET1 capital of financial sector entities where the institution has a significant investment</t>
  </si>
  <si>
    <t>Gross direct holdings of CET1 capital of financial sector entities where the institution has a significant investment</t>
  </si>
  <si>
    <t>Indirect holdings of CET1 capital of financial sector entities where the institution has a significant investment</t>
  </si>
  <si>
    <t>Gross indirect holdings of CET1 capital of financial sector entities where the institution has a significant investment</t>
  </si>
  <si>
    <t>Articles 22(17) and  42 of CRR</t>
  </si>
  <si>
    <t xml:space="preserve">Holdings of AT1 capital of financial sector entities where the institution has a significant investment, net of short positions </t>
  </si>
  <si>
    <t>Articles 55 and 56 of CRR</t>
  </si>
  <si>
    <t>Direct holdings of AT1 capital of financial sector entities where the institution has a significant investment</t>
  </si>
  <si>
    <t>Gross direct holdings of AT1 capital of financial sector entities where the institution has a significant investment</t>
  </si>
  <si>
    <t>Indirect holdings of AT1 capital of financial sector entities where the institution has a significant investment</t>
  </si>
  <si>
    <t>Gross indirect holdings of AT1 capital of financial sector entities where the institution has a significant investment</t>
  </si>
  <si>
    <t>Article 65 of CRR</t>
  </si>
  <si>
    <t>Holdings of T2 capital of financial sector entities where the institution has a significant investment, net of short positions</t>
  </si>
  <si>
    <t>Articles 65 and 66 of CRR</t>
  </si>
  <si>
    <t>Direct holdings of T2 capital of financial sector entities where the institution has a significant investment</t>
  </si>
  <si>
    <t>Gross direct holdings of T2 capital of financial sector entities where the institution has a significant investment</t>
  </si>
  <si>
    <t>Indirect holdings of T2 capital of financial sector entities where the institution has a significant investment</t>
  </si>
  <si>
    <t>Gross indirect holdings of T2 capital of financial sector entities where the institution has a significant investment</t>
  </si>
  <si>
    <t>641</t>
  </si>
  <si>
    <t>642</t>
  </si>
  <si>
    <t>643</t>
  </si>
  <si>
    <r>
      <t>Total risk exposure amounts of holdings</t>
    </r>
    <r>
      <rPr>
        <b/>
        <strike/>
        <sz val="10"/>
        <rFont val="Arial"/>
        <family val="2"/>
      </rPr>
      <t xml:space="preserve"> </t>
    </r>
    <r>
      <rPr>
        <b/>
        <sz val="10"/>
        <rFont val="Arial"/>
        <family val="2"/>
      </rPr>
      <t>not deducted from the corresponding capital category:</t>
    </r>
  </si>
  <si>
    <t>Risk weighted exposures of CET1 holdings in financial sector entities which are not deducted from the institution's CET1 capital</t>
  </si>
  <si>
    <t>Risk weighted exposures of AT1 holdings in financial sector entities which are not deducted from the institution's AT1 capital</t>
  </si>
  <si>
    <t>Risk weighted exposures of T2 holdings in financial sector entities which are not deducted from the institution's T2 capital</t>
  </si>
  <si>
    <t>Holdings on CET1 Capital Instruments of financial sector entities where the institution does not have a significant investment temporary waived</t>
  </si>
  <si>
    <t>Holdings on CET1 Capital Instruments of financial sector entities where the institution has a significant investment  temporary waived</t>
  </si>
  <si>
    <t>Holdings on AT1 Capital Instruments of financial sector entities where the institution does not have a significant investment temporary waived</t>
  </si>
  <si>
    <t>Holdings on AT1 Capital Instruments of financial sector entities where the institution has a significant investment  temporary waived</t>
  </si>
  <si>
    <t>Holdings on T2 Capital Instruments of financial sector entities where the institution does not have a significant investment  temporary waived</t>
  </si>
  <si>
    <t>Holdings on T2 Capital Instruments of financial sector entities where the institution has a significant investment temporary waived</t>
  </si>
  <si>
    <t>27.1</t>
  </si>
  <si>
    <t>27.2</t>
  </si>
  <si>
    <t>27.1.1</t>
  </si>
  <si>
    <t>27.1.2</t>
  </si>
  <si>
    <t>28</t>
  </si>
  <si>
    <t>Total capital conservation buffer</t>
  </si>
  <si>
    <t>=27.1.1 + 27.1.2</t>
  </si>
  <si>
    <t>Conservation buffer due to macro-prudential or systemic risk identified at the level of a Member State</t>
  </si>
  <si>
    <t>Article 443a point 1c (iv) of CRR</t>
  </si>
  <si>
    <t>Countercyclical buffer</t>
  </si>
  <si>
    <t>Systemic risk buffer</t>
  </si>
  <si>
    <t>Article 124 a of CRD</t>
  </si>
  <si>
    <t>(-) IRB shortfall of credit risk adjustments to expected losses</t>
  </si>
  <si>
    <t xml:space="preserve">MKR SA TDI template at the level of total currencies. </t>
  </si>
  <si>
    <t>Articles 24(1) points (a) and (b), 25 to 27, 33(1) point (f) and 39 of CRR</t>
  </si>
  <si>
    <t>(-) Qualifying holdings outside the financial sector which can alternatively be subject to a 1.250% risk weight</t>
  </si>
  <si>
    <t>(-) Free deliveries which can alternatively be subject to a 1.250% risk weight</t>
  </si>
  <si>
    <t>211</t>
  </si>
  <si>
    <t>Of which: due to modified risk weights for targeting asset bubbles in the residential and commercial property</t>
  </si>
  <si>
    <t>Of which: due to intra financial sector exposures</t>
  </si>
  <si>
    <t>Of which: requirements for large exposures</t>
  </si>
  <si>
    <t xml:space="preserve">Paid up capital instruments </t>
  </si>
  <si>
    <t>1.2.1.2*</t>
  </si>
  <si>
    <t>Memorandum item: Capital instruments not eligible</t>
  </si>
  <si>
    <t>1.3.1.2*</t>
  </si>
  <si>
    <t xml:space="preserve">                               </t>
  </si>
  <si>
    <t>CA 5.1</t>
  </si>
  <si>
    <t>Article 462 (2), (3) and (4) of CRR</t>
  </si>
  <si>
    <t>Article 462(1), (2a), (3a), (5) and (6) of CRR</t>
  </si>
  <si>
    <t>Amount qualifying as consolidated reserves in accordance with prior regulation
Article 459(1) and (2) of CRR</t>
  </si>
  <si>
    <t xml:space="preserve">Eligible amount without transitional provisions
Articles 79 to 83 of CRR
</t>
  </si>
  <si>
    <t>Article 80 and 460 of CRR</t>
  </si>
  <si>
    <t>Article 82 and 460 of CRR</t>
  </si>
  <si>
    <t>Amount of unrealised gains related to assets or liabilities measured at fair value and reported on the balance sheet, excluding those referred to in Article 30 and all other unrealised gains with the exception of those related to investment properties reported as part of the profit and loss account, Article 450 (1) CRR</t>
  </si>
  <si>
    <t>Amount of unrealised losses related to assets or liabilities measured at fair value and reported on the balance sheet, excluding those referred to in Article 30 and all other unrealised losses reported as part of the profit and loss account, Article 449 (1) of CRR</t>
  </si>
  <si>
    <t>Articles 33 (1) point (a), 451 (1), 453 (2) and 458 of CRR</t>
  </si>
  <si>
    <t>Articles 33 (1) point (b), 451 (1), 453 (3) and 458 of CRR</t>
  </si>
  <si>
    <t>Articles 33 (1) point (c), 451 (1), 453 (4) and 458 of CRR</t>
  </si>
  <si>
    <t>Articles 33 (1) point (d), 451 (1), 453 (5) and 458 of CRR</t>
  </si>
  <si>
    <t>Articles 33 (1) point (e), 451 (1), 453 (6) and 458 of CRR</t>
  </si>
  <si>
    <t>Articles 33 (1) point (f), 451 (1), 453 (7) and 458 of CRR</t>
  </si>
  <si>
    <t>of which: Direct holdings</t>
  </si>
  <si>
    <t>Article 33(1)(f) of CRR
Article 451 (1) (b), 453 (7) (a) of CRR</t>
  </si>
  <si>
    <t>Total amount of direct holdings, including including instruments that an institution could be obliged to purchase by virtue of an existing or contingent contractual obligation, Article 451 (1) (b), 453 (7) (a) of CRR</t>
  </si>
  <si>
    <t>of which: Indirect holdings</t>
  </si>
  <si>
    <t>Article 33(1) point (f)  of CRR in conjunction with Article 451 (1) a) of CRR</t>
  </si>
  <si>
    <t>Article 33(1)(f) of CRR in conjunction with Article 451 (1) b), 453 (7) b) of CRR</t>
  </si>
  <si>
    <t>Total amount of direct holdings, including including instruments that an institution could be obliged to purchase by virtue of an existing or contingent contractual obligation, Article 451 (1) (b), 453 (7) (b) of CRR</t>
  </si>
  <si>
    <t>Articles 53 point (a), 454, 455(2) and 458 of CRR</t>
  </si>
  <si>
    <t>Article 53 (a) of CRR in conjunction with Articles 454 (b) and 455 (2) (a) of CRR</t>
  </si>
  <si>
    <t>Total amount of direct holdings, including including instruments that an institution could be obliged to purchase by virtue of an existing or contingent contractual obligation, Articles 454 (b) and 455 (2) (a) of CRR</t>
  </si>
  <si>
    <t>Article 53 (a) of CRR in conjunction with Articles 454 (b) and 455 (2) (c) of CRR</t>
  </si>
  <si>
    <t>Total amount of indirect holdings, including including instruments that an institution could be obliged to purchase by virtue of an existing or contingent contractual obligation, Articles 454 (b) and 455 (2) (c) of CRR</t>
  </si>
  <si>
    <t>Articles 63 point (a), 456, 457(2) and 458 of CRR</t>
  </si>
  <si>
    <t>Article 63 (a) of CRR in conjunction with Articles 456 (b) and 457 (2) (a) of CRR</t>
  </si>
  <si>
    <t>Total amount of direct holdings, including including instruments that an institution could be obliged to purchase by virtue of an existing or contingent contractual obligation, Articles 456 (b) and 457 (2) (a) of CRR</t>
  </si>
  <si>
    <t>Article 63 (b) of CRR in conjunction with Articles 456 (b) and 457 (2) (b) of CRR</t>
  </si>
  <si>
    <t>Total amount of indirect holdings, including including instruments that an institution could be obliged to purchase by virtue of an existing or contingent contractual obligation, Articles 456 (b) and 457 (2) (b) of CRR</t>
  </si>
  <si>
    <t>Articles 33(1) point (g), 451 (1), 453(8) and 458 of CRR</t>
  </si>
  <si>
    <t>Articles 33(1) point (g), 451 (1), 453(8) point (a) and 458 of CRR</t>
  </si>
  <si>
    <t>Residual amount according to Article 451 (1) (b) of CRR</t>
  </si>
  <si>
    <t>Articles 33(1) point (g), 451 (1), 453(8) point (b) and 458 of CRR</t>
  </si>
  <si>
    <t>Articles 53 point (b), 454, 455(3) and 458 of CRR</t>
  </si>
  <si>
    <t>Articles 53 point (b), 454, 455(3) point (a) and 458 of CRR</t>
  </si>
  <si>
    <t>Residual amount according to Article 455 (3) of CRR</t>
  </si>
  <si>
    <t>Articles 53 point (b), 454, 455(3) point (b) and 458 of CRR</t>
  </si>
  <si>
    <t>Articles 63 point (b), 456, 457(3) and 458 of CRR</t>
  </si>
  <si>
    <t>Articles 63 point (b), 456, 457(3) point (a) and 458 of CRR</t>
  </si>
  <si>
    <t>Residual amount according to Article 457 (3) of CRR</t>
  </si>
  <si>
    <t>Articles 63 point (b), 456, 457(3) point (b) and 458 of CRR</t>
  </si>
  <si>
    <t>Articles 33(1) point (h), 451 (1), 453(9) and 458 of CRR</t>
  </si>
  <si>
    <t>Articles 53 point (c), 454, 455(4) and 458 of CRR</t>
  </si>
  <si>
    <t>Articles 63 point (c), 456, 457(4) and 458 of CRR</t>
  </si>
  <si>
    <t>Article 452(2) and (3) of CRR</t>
  </si>
  <si>
    <t>Article 452 (1) of CRR</t>
  </si>
  <si>
    <t>Article 461 of CRR</t>
  </si>
  <si>
    <t>CA 5.2 Grandfathered instruments: Instruments not constituting State aid</t>
  </si>
  <si>
    <t>link to {CA5.1; 060;010)</t>
  </si>
  <si>
    <t>link to {CA5.1; 060;020)</t>
  </si>
  <si>
    <t>link to {CA5.1; 060;030)</t>
  </si>
  <si>
    <t>link to CA1/220</t>
  </si>
  <si>
    <t>link to CA1/660</t>
  </si>
  <si>
    <t>link to CA1/880</t>
  </si>
  <si>
    <t>link to CA1/240</t>
  </si>
  <si>
    <t>link to CA1/680</t>
  </si>
  <si>
    <t>link to CA1/900</t>
  </si>
  <si>
    <t>212</t>
  </si>
  <si>
    <t>221</t>
  </si>
  <si>
    <t>222</t>
  </si>
  <si>
    <t>231</t>
  </si>
  <si>
    <t>232</t>
  </si>
  <si>
    <t>Article 462 (2) of CRR</t>
  </si>
  <si>
    <t>Article 462 (3) of CRR</t>
  </si>
  <si>
    <t>Article 462 (2a) of CRR</t>
  </si>
  <si>
    <t>Article 462 (3a) of CRR</t>
  </si>
  <si>
    <t>Article 462 (4) of CRR</t>
  </si>
  <si>
    <t>Article 462 (5) of CRR</t>
  </si>
  <si>
    <t>Article 79, 
Article 460(1) of CRR</t>
  </si>
  <si>
    <t>Article 80, 
Article 460(1) of CRR</t>
  </si>
  <si>
    <t>Article 82, 
Article 460(1) of CRR</t>
  </si>
  <si>
    <t>Article 450 (1) of CRR</t>
  </si>
  <si>
    <t>Article 449 (1) of CRR</t>
  </si>
  <si>
    <t>Article 450 (2) of CRR</t>
  </si>
  <si>
    <t>Article 449 (2) of CRR</t>
  </si>
  <si>
    <t>(sum, no link to CA1)</t>
  </si>
  <si>
    <t>Article 33(1)(a) of CRR in conjunction with Articles 451 (1) b) and 453 (2) of CRR</t>
  </si>
  <si>
    <t>Article 33(1)(b) of CRR in conjunction with Articles 451 (1) b) and 453 (3) of CRR</t>
  </si>
  <si>
    <t>Article 33(1) point (c)  of CRR
Article 451 (1) (a) of CRR</t>
  </si>
  <si>
    <t>Article 33(1)(c) of CRR
Article 451 (1) b) and d), 453 (4) of CRR</t>
  </si>
  <si>
    <t>Article 33(1)(d) of CRR in conjunction with Articles 451 (1) (b) and 453 (5) of CRR</t>
  </si>
  <si>
    <t>Article 33(1)(d) of CRR
Article 451 (1) b), 453 (5) of CRR</t>
  </si>
  <si>
    <t>Article 33(1) (f) of CRR in conjunction with Articles 451 (1) (b) and 453 (7) (a) of CRR</t>
  </si>
  <si>
    <t>Article 33(1) (e)  of CRR in conjunction with Article 451 (1) (a) of CRR;
in case of insufficient Additional Tier 1, also excess of deductions from Tier 1 according to Article 33(1) (e)  of CRR in conjunction with Article 453 (6) of CRR</t>
  </si>
  <si>
    <t>Article 33(1) (f) of CRR in conjunction with Articles 451 (1) (b) and 453 (7) (b) of CRR</t>
  </si>
  <si>
    <t>Article 53 (a) of CRR in conjunction with Article 454 (a) of CRR;
Article 53 (a) of CRR in conjunction with Articles 454 (b) and 455 (2) (a) of CRR</t>
  </si>
  <si>
    <t>Article 63 (a) of CRR in conjunction with Article 456 (a) of CRR;
Article 63 (a) of CRR in conjunction with Article 456 (b) and 457 (2) (a) of CRR</t>
  </si>
  <si>
    <t>Article 63 (b) of CRR in conjunction with Article 456 (b) and 457 (2) (b) of CRR</t>
  </si>
  <si>
    <t>Article 33(1) point (g)  of CRR
Article 451 (1) a) of CRR</t>
  </si>
  <si>
    <t xml:space="preserve">Article 53 (b) of CRR in conjunction with Article 454 (a) of CRR
</t>
  </si>
  <si>
    <t xml:space="preserve">Article 63 (b) of CRR in conjunction with Article 456 (a) of CRR
</t>
  </si>
  <si>
    <t>Article 33 (1) (g) of CRR in conjunction with Articles 451 (1) (b), 453 (8) (a) and (9) (a) of CRR</t>
  </si>
  <si>
    <t>Article 33 (1) (g) of CRR in conjunction with Articles 451 (1) (b), 453 (8) (a) and (9) (b) of CRR</t>
  </si>
  <si>
    <t xml:space="preserve">Article 53 (b) of CRR in conjunction with Articles 454 (b), 455 (3) (a) and 455 (4) (a) of CRR;
</t>
  </si>
  <si>
    <t xml:space="preserve">Article 53 (b) of CRR in conjunction with Articles 454 (b), 455 (3) (a) and 455 (4) (b) of CRR;
</t>
  </si>
  <si>
    <t xml:space="preserve">Article 63 (b) of CRR in conjunction with Articles 456 (b), 457 (3) (a) and 457 (4) (a) of CRR;
</t>
  </si>
  <si>
    <t xml:space="preserve">Article 63 (b) of CRR in conjunction with Articles 456 (b), 457 (3) (a) and 457 (4) (a) of CRR
</t>
  </si>
  <si>
    <t xml:space="preserve">Article 63 (b) of CRR in conjunction with Articles 456 (b), 457 (3) (a) and 457 (4) (b) of CRR;
</t>
  </si>
  <si>
    <t>Article 33 (1) (g) of CRR in conjunction with Articles 451 (1) (b), 453 (8) (b) and (10) (a) of CRR</t>
  </si>
  <si>
    <t>Article 33 (1) (g) of CRR in conjunction with Articles 451 (1) (b), 453 (8) (b) and (10) (b) of CRR</t>
  </si>
  <si>
    <t xml:space="preserve">Article 53 (b) of CRR in conjunction with Articles 454 (b), 455 (3) (b) and 455 (4) (a) of CRR;
</t>
  </si>
  <si>
    <t xml:space="preserve">Article 63 (b) of CRR in conjunction with Articles 456 (b), 457 (3) (a) and 457 (4) (b) of CRR;
</t>
  </si>
  <si>
    <t>Article 33 (1) (h) of CRR in conjunction with Articles 451 (1) (b) and 453 (9) (a) of CRR</t>
  </si>
  <si>
    <t>Article 33(1)(h) of CRR
Article 451 (1) b), 453 (9) a) of CRR</t>
  </si>
  <si>
    <t>Article 33(1)(h) of CRR in conjunction with Articles 451 (1) b) and 453 (9) b) of CRR</t>
  </si>
  <si>
    <t>Article 53 (c) of CRR in conjunction with Articles 454 (b) and 455 (4) (a) of CRR</t>
  </si>
  <si>
    <t>Article 53 (c) of CRR in conjunction with Article 454 (a) of CRR;
Article 53 (c) of CRR in conjunction with Articles 454 (b) and 455 (4) (a) of CRR</t>
  </si>
  <si>
    <t>Article 53 (c) of CRR in conjunction with Articles 454 (b) and 455 (4) (b) of CRR</t>
  </si>
  <si>
    <t xml:space="preserve">Article 63 (c) of CRR in conjunction with Articles 456 (b) and 457 (4) (a) of CRR
</t>
  </si>
  <si>
    <t xml:space="preserve">Article 63 (c) of CRR in conjunction with Article 456 (a) of CRR;
Article 63 (c) of CRR in conjunction with Articles 456 (b) and 457 (4) (a) of CRR
</t>
  </si>
  <si>
    <t xml:space="preserve">Article 63 (c) of CRR in conjunction with Articles 456 (b) and 457 (4) (b) of CRR
</t>
  </si>
  <si>
    <t>Article 452 (2) of CRR</t>
  </si>
  <si>
    <t>Article 452 (3) of CRR</t>
  </si>
  <si>
    <t>Article 33 (1) (i) of CRR in conjunction with Articles 451 (1) (b) and (10) (a) of CRR</t>
  </si>
  <si>
    <t>Article 33 (1) (i) of CRR in conjunction with Articles 451 (1) (b) and (10) (b) of CRR</t>
  </si>
  <si>
    <t>Article 53 (d) of CRR in conjunction with Articles 454 (b) and 455 (4) (a) of CRR</t>
  </si>
  <si>
    <t>Article 53 (d) of CRR in conjunction with Articles 454 (a) of CRR
Article 53 (d) of CRR in conjunction with Articles 454 (b) and 455 (4) (a) of CRR</t>
  </si>
  <si>
    <t>Article 53 (d) of CRR in conjunction with Articles 454 (b) and 455 (4) (b) of CRR</t>
  </si>
  <si>
    <t xml:space="preserve">Article 63 (d) of CRR in conjunction with Articles 456 (b) and 457 (4) (a) of CRR
</t>
  </si>
  <si>
    <t xml:space="preserve">Article 63 (d) of CRR in conjunction with Article 456 (a) of CRR; 
Article 63 (d) of CRR in conjunction with Articles 456 (b) and 457 (4) (a) of CRR
</t>
  </si>
  <si>
    <t xml:space="preserve">Article 63 (d) of CRR in conjunction with Articles 456 (b) and 457 (4) (b) of CRR
</t>
  </si>
  <si>
    <t xml:space="preserve">Original deduction Article 33(1)(b) of CRR
</t>
  </si>
  <si>
    <t xml:space="preserve">Total amount according to Article 451 (1) c) of CRR
</t>
  </si>
  <si>
    <t xml:space="preserve">Original deduction Article 33(1)(d) of CRR
</t>
  </si>
  <si>
    <t xml:space="preserve">Original deduction Article 33(1)(e) of CRR
</t>
  </si>
  <si>
    <t xml:space="preserve">Original deduction Article 53(1)(a) of CRR
</t>
  </si>
  <si>
    <t xml:space="preserve">Original deduction Article 63(1)(a) of CRR
</t>
  </si>
  <si>
    <t xml:space="preserve">Original deduction Article 33(1)(g) of CRR
</t>
  </si>
  <si>
    <t xml:space="preserve">Original deduction Article 53 (b) of CRR
</t>
  </si>
  <si>
    <t xml:space="preserve">Original deduction Article 63 (b) of CRR
</t>
  </si>
  <si>
    <t xml:space="preserve">Original deduction Article 33 (1) (h) of CRR
</t>
  </si>
  <si>
    <t xml:space="preserve">Original deduction Article 53 (c) of CRR
</t>
  </si>
  <si>
    <t xml:space="preserve">Original deduction Article 63 (c) of CRR
</t>
  </si>
  <si>
    <t xml:space="preserve">Original deduction Article 33 (1) (i) of CRR
</t>
  </si>
  <si>
    <t xml:space="preserve">Original deduction Article 53 (d) of CRR
</t>
  </si>
  <si>
    <t xml:space="preserve">Original deduction Article 63 (d) of CRR
</t>
  </si>
  <si>
    <t>1.6.3</t>
  </si>
  <si>
    <t>Based on OEM</t>
  </si>
  <si>
    <t xml:space="preserve">Articles 462(1) to (2a), and 463 to 465 of CRR </t>
  </si>
  <si>
    <t>Articles 462(3) and (3a), 463 to 465, 467 and 469 of CRR</t>
  </si>
  <si>
    <t>Articles 462(4) and (5), 463, 464, 466, 468 and 469 of CRR</t>
  </si>
  <si>
    <t>Articles 33(1) point (i), 451 (1), 453(10) and 458 of CRR</t>
  </si>
  <si>
    <t>Articles 53 point (d), 454, 455(4) and 458 of CRR</t>
  </si>
  <si>
    <t>Articles 63 point (d), 456, 457(4) and 458 of CRR</t>
  </si>
  <si>
    <t>Total capital ratio including Pillar II adjustments</t>
  </si>
  <si>
    <t>Article 87(2) point (a) of CRR and Article 100 (2) CRD IV</t>
  </si>
  <si>
    <t>Article 87(2) point (b) of CRR and Article 100 (2) CRD IV</t>
  </si>
  <si>
    <t>Article 87(2) point (c) of CRR and Article 100 (2) CRD IV</t>
  </si>
  <si>
    <t>T1 capital ratio including Pillar II adjustments</t>
  </si>
  <si>
    <t>CET1 capital ratio including Pillar II adjustments</t>
  </si>
  <si>
    <t>Memorandum Items: Capital ratios due to Pillar II adjustments</t>
  </si>
  <si>
    <t>Article 100 (2) CRD IV</t>
  </si>
  <si>
    <t>Target CET1 capital ratio due to Pillar II adjustments</t>
  </si>
  <si>
    <t>Target T1 capital ratio due to Pillar II adjustments</t>
  </si>
  <si>
    <t>Target Total capital ratio due to Pillar II adjustments</t>
  </si>
  <si>
    <t>Pillar II requirements</t>
  </si>
  <si>
    <t>Own funds requirements related to Pillar II adjustments</t>
  </si>
  <si>
    <t>Article 100 (2) CRD</t>
  </si>
  <si>
    <t>1.2.3</t>
  </si>
  <si>
    <t>1.2.4</t>
  </si>
  <si>
    <t>1.3.2.1</t>
  </si>
  <si>
    <t>1.3.2.2</t>
  </si>
  <si>
    <t>1.3.2.3</t>
  </si>
  <si>
    <t>1.3.2.4</t>
  </si>
  <si>
    <t>1.3.2.5</t>
  </si>
  <si>
    <t>1.3.2.6</t>
  </si>
  <si>
    <t>1.3.2.6.1</t>
  </si>
  <si>
    <t>1.3.2.6.2</t>
  </si>
  <si>
    <t>1.3.2.6.3</t>
  </si>
  <si>
    <t>1.3.2.7</t>
  </si>
  <si>
    <t>1.3.2.7.1</t>
  </si>
  <si>
    <t>1.3.2.7.2</t>
  </si>
  <si>
    <t>1.3.2.7.3</t>
  </si>
  <si>
    <t>1.3.2.7.4</t>
  </si>
  <si>
    <t>1.3.2.7.5</t>
  </si>
  <si>
    <t>1.3.2.7.6</t>
  </si>
  <si>
    <t>1.3.2.7.7</t>
  </si>
  <si>
    <t>1.3.2.7.8</t>
  </si>
  <si>
    <t>1.3.2.7.9</t>
  </si>
  <si>
    <t>1.3.2.8</t>
  </si>
  <si>
    <t>1.3.2.8.1</t>
  </si>
  <si>
    <t>1.3.2.8.2</t>
  </si>
  <si>
    <t>1.3.2.8.3</t>
  </si>
  <si>
    <t>1.3.2.9</t>
  </si>
  <si>
    <t>1.3.2.10</t>
  </si>
  <si>
    <t>1.3.2.10.1</t>
  </si>
  <si>
    <t>1.3.2.10.2</t>
  </si>
  <si>
    <t>1.3.2.10.3</t>
  </si>
  <si>
    <t>1.3.3</t>
  </si>
  <si>
    <t>1.3.2.6.1*</t>
  </si>
  <si>
    <t>1.3.2.6.1**</t>
  </si>
  <si>
    <t>1.3.2.6.2*</t>
  </si>
  <si>
    <t>1.3.2.6.2**</t>
  </si>
  <si>
    <t>1.3.2.6.3*</t>
  </si>
  <si>
    <t>1.3.2.6.3**</t>
  </si>
  <si>
    <t>1.</t>
  </si>
  <si>
    <t>2.</t>
  </si>
  <si>
    <t>2.1</t>
  </si>
  <si>
    <t>2.2.</t>
  </si>
  <si>
    <t>2.2.1</t>
  </si>
  <si>
    <t>2.2.2</t>
  </si>
  <si>
    <t>2.2.3</t>
  </si>
  <si>
    <t>2.3</t>
  </si>
  <si>
    <t>3</t>
  </si>
  <si>
    <t>3.1</t>
  </si>
  <si>
    <t>3.2</t>
  </si>
  <si>
    <t>3.2.1</t>
  </si>
  <si>
    <t>3.2.2</t>
  </si>
  <si>
    <t>3.2.3</t>
  </si>
  <si>
    <t>3.3</t>
  </si>
  <si>
    <t>TOTAL ADJUSTMENTS</t>
  </si>
  <si>
    <t>GRANDFATHERED INSTRUMENTS</t>
  </si>
  <si>
    <t>Grandfathered instruments: Instruments constituting state aid</t>
  </si>
  <si>
    <t>Instruments that qualified as own funds according to 2006/48/EC</t>
  </si>
  <si>
    <t>Instruments issued by institutions that are incorporated in a Member State that is subject to an Economic Adjustment Programme</t>
  </si>
  <si>
    <t>Instruments not constituting state aid</t>
  </si>
  <si>
    <t>MINORITY INTERESTS AND EQUIVALENTS</t>
  </si>
  <si>
    <t>Capital instruments and items that do not qualify as minority interests</t>
  </si>
  <si>
    <t>Transitional recognition in consolidated own funds of minority interests</t>
  </si>
  <si>
    <t>Transitional recognition in consolidated own funds of qualifying Additional Tier 1 capital</t>
  </si>
  <si>
    <t>Transitional recognition in consolidated own funds of qualifying Tier 2 capital</t>
  </si>
  <si>
    <t>Unrealised gains and losses</t>
  </si>
  <si>
    <t>Unrealised gains</t>
  </si>
  <si>
    <t>Unrealised losses</t>
  </si>
  <si>
    <t>Deductions</t>
  </si>
  <si>
    <t>Losses for the current financial year</t>
  </si>
  <si>
    <t>Intangible assets</t>
  </si>
  <si>
    <t>IRB shortfall of provisions to expected losses</t>
  </si>
  <si>
    <t>Defined benefit pension fund assets</t>
  </si>
  <si>
    <t>Own instruments</t>
  </si>
  <si>
    <t>Own CET1 instruments</t>
  </si>
  <si>
    <t>Own AT1 instruments</t>
  </si>
  <si>
    <t>Own T2 instruments</t>
  </si>
  <si>
    <t>Reciprocal cross holdings</t>
  </si>
  <si>
    <t>Reciprocal cross holdings in CET1 Capital</t>
  </si>
  <si>
    <t>Reciprocal cross holdings in CET1 Capital of relevant entities where the institution does not have a significant investment</t>
  </si>
  <si>
    <t>Reciprocal cross holdings in CET1 Capital of relevant entities where the institution has a significant investment</t>
  </si>
  <si>
    <t>Reciprocal cross holdings in AT1 Capital</t>
  </si>
  <si>
    <t>Reciprocal cross holdings in AT1 Capital of relevant entities where the institution does not have a significant investment</t>
  </si>
  <si>
    <t>Reciprocal cross holdings in AT1 Capital of relevant entities where the institution has a significant investment</t>
  </si>
  <si>
    <t>Reciprocal cross holdings in T2 Capital</t>
  </si>
  <si>
    <t>Reciprocal cross holdings in T2 Capital of relevant entities where the institution does not have a significant investment</t>
  </si>
  <si>
    <t>Reciprocal cross holdings in T2 Capital of relevant entities where the institution has a significant investment</t>
  </si>
  <si>
    <t>Own funds instruments of relevant entities where the institution does not have a significant investment</t>
  </si>
  <si>
    <t>CET1 instruments of relevant entities where the institution does not have a significant investment</t>
  </si>
  <si>
    <t>AT1 instruments of relevant entities where the institution does not have a significant investment</t>
  </si>
  <si>
    <t>T2 instruments of relevant entities where the institution does not have a significant investment</t>
  </si>
  <si>
    <t>Deferred tax assets that are dependent on future profitability and arise from temporary differences and CET1 instruments of financial sector entities where the institution has a significant investment</t>
  </si>
  <si>
    <t>Own funds instruments of relevant entities where the institution has a significant investment</t>
  </si>
  <si>
    <t>CET1 instruments of relevant entities where the institution has a significant investment</t>
  </si>
  <si>
    <t>AT1 instruments of relevant entities where the institution has a significant investment</t>
  </si>
  <si>
    <t>T2 instruments of relevant entities where the institution has a significant investment</t>
  </si>
  <si>
    <t>Additional filters and deductions</t>
  </si>
  <si>
    <t>Instruments that qualified for point a) of Article 57 of 2006/48/EC</t>
  </si>
  <si>
    <t>Instruments that qualified for point ca) of Article 57 and Article 154(8) and (9) of 2006/48/EC, subject to the limit of Article 467</t>
  </si>
  <si>
    <t>Total instruments without a call or an incentive to redeem</t>
  </si>
  <si>
    <t>Grandfathered instruments with a call and incentive to redeem</t>
  </si>
  <si>
    <t>Instruments with a call exercisable after the reporting date, and which meet the conditions in Article 49 of CRR after the date of effective maturity</t>
  </si>
  <si>
    <t>Instruments with a call exercisable after the reporting date, and which do not meet the conditions in Article 49 of CRR after the date of effective maturity</t>
  </si>
  <si>
    <t>Instruments with a call exercisable prior to  or on 20 July 2011, and which do not meet the conditions in Article 49 of CRR after the date of effective maturity</t>
  </si>
  <si>
    <t>Excess on the limit of CET1 grandfathered instruments</t>
  </si>
  <si>
    <t>Instruments that qualified for points e), f), g) or h) of Article 57 of 2006/48/EC, subject to the limit of Article 468</t>
  </si>
  <si>
    <t>Total instruments without an incentive to redeem</t>
  </si>
  <si>
    <t>Grandfathered instruments with an incentive to redeem</t>
  </si>
  <si>
    <t>Instruments with a call exercisable after the reporting date, and which meet the conditions in Article 60 of CRR after the date of effective maturity</t>
  </si>
  <si>
    <t>Instruments with a call exercisable after the reporting date, and which do not meet the conditions in Article 60 of CRR after the date of effective maturity</t>
  </si>
  <si>
    <t>Instruments with a call exercisable prior to  or on 20 July 2011, and which do not meet the conditions in Article 60 of CRR after the date of effective maturity</t>
  </si>
  <si>
    <t>Excess on the limit of AT1 grandfathered instruments</t>
  </si>
  <si>
    <t>Articles 451 to 453, 458 of CRR</t>
  </si>
  <si>
    <t>Memorandum item: Capital instruments and subordinated loans not eligible</t>
  </si>
  <si>
    <t>CET1 capital elements or deductions - other</t>
  </si>
  <si>
    <t>AT1 capital elements or deductions - other</t>
  </si>
  <si>
    <t>T2 capital elements or deductions - other</t>
  </si>
  <si>
    <t xml:space="preserve">Article 152 of CRR. </t>
  </si>
  <si>
    <t>Other non credit-obligation assets</t>
  </si>
  <si>
    <t>1.1.2.5</t>
  </si>
  <si>
    <t>CR SEC IRB template at the level of total securitisation types</t>
  </si>
  <si>
    <t>Of which: resecuritisation</t>
  </si>
  <si>
    <t>1.1.2.4*</t>
  </si>
  <si>
    <t>Securitisation positions IRB</t>
  </si>
  <si>
    <t>1.1.2.4</t>
  </si>
  <si>
    <t>CR EQU IRB</t>
  </si>
  <si>
    <t>Equity IRB</t>
  </si>
  <si>
    <t>1.1.2.3</t>
  </si>
  <si>
    <t>CR IRB</t>
  </si>
  <si>
    <t>Retail - Other non-SME</t>
  </si>
  <si>
    <t>1.1.2.2.10</t>
  </si>
  <si>
    <t>Retail - Other SME</t>
  </si>
  <si>
    <t>1.1.2.2.09</t>
  </si>
  <si>
    <t>Retail - Qualifying revolving</t>
  </si>
  <si>
    <t>1.1.2.2.08</t>
  </si>
  <si>
    <t>Retail - Secured by real estate non-SME</t>
  </si>
  <si>
    <t>1.1.2.2.07</t>
  </si>
  <si>
    <t>Retail - Secured by real estate SME</t>
  </si>
  <si>
    <t>1.1.2.2.06</t>
  </si>
  <si>
    <t>Corporates - Other</t>
  </si>
  <si>
    <t>1.1.2.2.05</t>
  </si>
  <si>
    <t>Corporates - Specialised Lending</t>
  </si>
  <si>
    <t>1.1.2.2.04</t>
  </si>
  <si>
    <t>Corporates - SME</t>
  </si>
  <si>
    <t>1.1.2.2.03</t>
  </si>
  <si>
    <t>Institutions</t>
  </si>
  <si>
    <t>1.1.2.2.02</t>
  </si>
  <si>
    <t>Central governments and central banks</t>
  </si>
  <si>
    <t>1.1.2.2.01</t>
  </si>
  <si>
    <t xml:space="preserve">CR IRB template at the level of total exposures (when own estimates of LGD and/or CCF are used)  </t>
  </si>
  <si>
    <t>IRB approaches when own estimates of LGD and/or Conversion Factors are used</t>
  </si>
  <si>
    <t>1.1.2.2</t>
  </si>
  <si>
    <t>1.1.2.1.05</t>
  </si>
  <si>
    <t>1.1.2.1.04</t>
  </si>
  <si>
    <t>1.1.2.1.03</t>
  </si>
  <si>
    <t>1.1.2.1.02</t>
  </si>
  <si>
    <t>1.1.2.1.01</t>
  </si>
  <si>
    <t>CR IRB template at the level of total exposures (when own estimates of LGD and/or CCF are not used)</t>
  </si>
  <si>
    <t>IRB approaches when neither own estimates of LGD nor Conversion Factors are used</t>
  </si>
  <si>
    <t>1.1.2.1</t>
  </si>
  <si>
    <t>CR SEC SA template at the level of total securitisation types</t>
  </si>
  <si>
    <t>of which: resecuritisation</t>
  </si>
  <si>
    <t>Securitisation positions SA</t>
  </si>
  <si>
    <t>CR SA</t>
  </si>
  <si>
    <t>Other items</t>
  </si>
  <si>
    <t>1.1.1.1.16</t>
  </si>
  <si>
    <t>1.1.1.1.15</t>
  </si>
  <si>
    <t>Collective investments undertakings (CIU)</t>
  </si>
  <si>
    <t>1.1.1.1.14</t>
  </si>
  <si>
    <t xml:space="preserve">Claims on institutions and corporates with a short-term credit assessment </t>
  </si>
  <si>
    <t>1.1.1.1.13</t>
  </si>
  <si>
    <t>Covered bonds</t>
  </si>
  <si>
    <t>1.1.1.1.12</t>
  </si>
  <si>
    <t>Items associated with particular high risk</t>
  </si>
  <si>
    <t>1.1.1.1.11</t>
  </si>
  <si>
    <t xml:space="preserve">Exposures in default </t>
  </si>
  <si>
    <t>1.1.1.1.10</t>
  </si>
  <si>
    <t>Secured by mortgages on immovable  property</t>
  </si>
  <si>
    <t>1.1.1.1.09</t>
  </si>
  <si>
    <t>Retail</t>
  </si>
  <si>
    <t>1.1.1.1.08</t>
  </si>
  <si>
    <t>Corporates</t>
  </si>
  <si>
    <t>1.1.1.1.07</t>
  </si>
  <si>
    <t>1.1.1.1.06</t>
  </si>
  <si>
    <t>International Organisations</t>
  </si>
  <si>
    <t>1.1.1.1.05</t>
  </si>
  <si>
    <t>Multilateral Development Banks</t>
  </si>
  <si>
    <t>1.1.1.1.04</t>
  </si>
  <si>
    <t xml:space="preserve">Public sector entities </t>
  </si>
  <si>
    <t>1.1.1.1.03</t>
  </si>
  <si>
    <t>Regional governments or local authorities</t>
  </si>
  <si>
    <t>1.1.1.1.02</t>
  </si>
  <si>
    <t>Central governments or central banks</t>
  </si>
  <si>
    <t>1.1.1.1.01</t>
  </si>
  <si>
    <r>
      <t xml:space="preserve">CR SA template at the level of total exposures.
The SA exposure classes are those mentioned in </t>
    </r>
    <r>
      <rPr>
        <i/>
        <sz val="11"/>
        <rFont val="Verdana"/>
        <family val="2"/>
      </rPr>
      <t>Article 107 of CRR</t>
    </r>
    <r>
      <rPr>
        <sz val="11"/>
        <rFont val="Verdana"/>
        <family val="2"/>
      </rPr>
      <t>excluding securitisation positions.</t>
    </r>
  </si>
  <si>
    <t>SA exposure classes excluding securitisation positions</t>
  </si>
  <si>
    <t>Additional information for investment firms</t>
  </si>
  <si>
    <t>Initial capital</t>
  </si>
  <si>
    <t>Articles 12, 28 to 31 of CRD</t>
  </si>
  <si>
    <t>Own funds based on Fixed Overheads</t>
  </si>
  <si>
    <t>Capital conservation buffer</t>
  </si>
  <si>
    <t>link to CA1/520</t>
  </si>
  <si>
    <t>link to CA1/730</t>
  </si>
  <si>
    <t>link to CA1/960</t>
  </si>
  <si>
    <t>OTHER TRANSITIONAL ADJUSTMENTS</t>
  </si>
  <si>
    <t>Original deduction Article 33(1)(f) of CRR</t>
  </si>
  <si>
    <t xml:space="preserve">Original deduction Article 33(1)(a) of CRR
</t>
  </si>
  <si>
    <t>link to CA5.2/010;060</t>
  </si>
  <si>
    <t>link to CA5.2/020;060</t>
  </si>
  <si>
    <t>CVA</t>
  </si>
  <si>
    <t>MKR SA COM</t>
  </si>
  <si>
    <t>Article 26(1) points (b), (l) and (m) of CRR</t>
  </si>
  <si>
    <t>Articles 49(1) point (b), 53 point (a) and 54 of CRR</t>
  </si>
  <si>
    <t>Articles 49 (1) point (b), 53 point (a) and 54 of CRR</t>
  </si>
  <si>
    <t>Articles 22(17), 49 (1) point (b),  53 point (a) and 54 of CRR</t>
  </si>
  <si>
    <t>Article 60 point (b), 63 point (a), and 64 of CRR</t>
  </si>
  <si>
    <t>Articles 60 point (b), 63 point (a) and 64 of CRR</t>
  </si>
  <si>
    <t>Articles 22(17), 60 point (b),  63 point (a) and 64 of CRR</t>
  </si>
  <si>
    <t>Articles 459 of CRR</t>
  </si>
  <si>
    <t>Articles 79 and 460 of CRR</t>
  </si>
  <si>
    <t>CA2. OWN FUNDS REQUIREMENTS</t>
  </si>
  <si>
    <t>CA3. CAPITAL RATIOS AND CAPITAL LEVELS</t>
  </si>
  <si>
    <t>CA4. MEMORANDUM ITEMS</t>
  </si>
  <si>
    <t>Article 33 (1) (i) of CRR in conjunction with Article 451 (1) (a) of CRR;</t>
  </si>
  <si>
    <t>Article 33 (1) (h) of CRR in conjunction with Article 451 (1) (a) of CRR;</t>
  </si>
  <si>
    <t>Article 33(1) (f) of CRR in conjunction with Article 451 (1) (a) of CRR</t>
  </si>
  <si>
    <t>Article 33 (1) (a) of CRR in conjunction with Article 451 (1) (a) of CRR;</t>
  </si>
  <si>
    <t>Article 33(1) (b)  of CRR in conjunction with Article 451 (1) a) of CRR;</t>
  </si>
  <si>
    <t>Article 33 (1) (d)  of CRR in conjunction with Article 451 (1) (a) of CRR</t>
  </si>
  <si>
    <t>Article 33(1) point (f) of CRR in conjunction with Article 451 (1) (a) of CRR;</t>
  </si>
  <si>
    <t>CA5. TRANSITIONAL PROVISIONS</t>
  </si>
  <si>
    <t>CA1. OWN FUNDS</t>
  </si>
  <si>
    <t>link to CA5.2/090;060</t>
  </si>
  <si>
    <t>GS. GROUP SOLVENCY: INFORMATION ON AFFILIATES</t>
  </si>
  <si>
    <t>ENTITIES WITHIN SCOPE OF CONSOLIDATION</t>
  </si>
  <si>
    <t>INFORMATION RELATING THE SUBSIDIARIES AS INDIVIDUAL ENTITIES</t>
  </si>
  <si>
    <t>INFORMATION RELATING THE CONTRIBUTION OF SUBSIDIARIES TO SOLVENCY OF THE GROUP</t>
  </si>
  <si>
    <t>CAPITAL BUFFERS</t>
  </si>
  <si>
    <t>NAME</t>
  </si>
  <si>
    <t>CODE</t>
  </si>
  <si>
    <t>LEI code</t>
  </si>
  <si>
    <r>
      <t>INSITUTION OR EQUIVALENT
(</t>
    </r>
    <r>
      <rPr>
        <u val="single"/>
        <sz val="10"/>
        <rFont val="Verdana"/>
        <family val="2"/>
      </rPr>
      <t>Y</t>
    </r>
    <r>
      <rPr>
        <sz val="10"/>
        <rFont val="Verdana"/>
        <family val="2"/>
      </rPr>
      <t xml:space="preserve">ES / </t>
    </r>
    <r>
      <rPr>
        <u val="single"/>
        <sz val="10"/>
        <rFont val="Verdana"/>
        <family val="2"/>
      </rPr>
      <t>N</t>
    </r>
    <r>
      <rPr>
        <sz val="10"/>
        <rFont val="Verdana"/>
        <family val="2"/>
      </rPr>
      <t>O)</t>
    </r>
  </si>
  <si>
    <t xml:space="preserve">SCOPE OF DATA: SOLO FULLY CONSOLIDATED (SF), SOLO PARTIALLY CONSOLIDATED (SP) OR SUBCONSOLIDATED (SC) </t>
  </si>
  <si>
    <t>COUNTRY CODE</t>
  </si>
  <si>
    <t>SHARE OF HOLDING (%)</t>
  </si>
  <si>
    <t>TOTAL RISK EXPOSURE AMOUNT</t>
  </si>
  <si>
    <t>TOTAL OWN FUNDS FOR SOLVENCY PURPOSES</t>
  </si>
  <si>
    <t>QUALIFYING OWN FUNDS INCLUDED IN CONSOLIDATED OWN FUNDS</t>
  </si>
  <si>
    <t>CONSOLIDATED OWN FUNDS</t>
  </si>
  <si>
    <t>COMBINED BUFFER</t>
  </si>
  <si>
    <t>CREDIT; COUNTERPARTY CREDIT; DILUTION RISKS, FREE DELIVERIES AND SETTLEMENT/DELIVERY RISK</t>
  </si>
  <si>
    <t>POSITION, FX AND COMMODITIES RISKS</t>
  </si>
  <si>
    <t xml:space="preserve">OPERATIONAL RISK </t>
  </si>
  <si>
    <t>OTHER OWN FUNDS REQUIREMENTS</t>
  </si>
  <si>
    <t>TOTAL TIER 1 CAPITAL</t>
  </si>
  <si>
    <t>QUALIFYING TIER 1 INSTRUMENTS INCLUDED IN CONSOLIDATED TIER 1 CAPITAL</t>
  </si>
  <si>
    <t>QUALIFYING  OWN FUNDS INSTRUMENTS  INCLUDED IN CONSOLIDATED TIER 2 CAPITAL</t>
  </si>
  <si>
    <t>MEMORANDUM ITEM:
GOODWILL (-)  / (+) NEGATIVE GOODWILL</t>
  </si>
  <si>
    <t>OF WHICH: COMMON EQUITY TIER 1</t>
  </si>
  <si>
    <t>OF WHICH: ADDITIONAL TIER 1</t>
  </si>
  <si>
    <t>OF WHICH: CONRIBUTIONS TO CONSOLIDATED RESULT</t>
  </si>
  <si>
    <t>OF WHICH: (-)  GOODWILL / (+) NEGATIVE GOODWILL</t>
  </si>
  <si>
    <t>CAPITAL CONSERVATION BUFFER</t>
  </si>
  <si>
    <t>SPECIFIC COUNTERCYCLICAL CAPITAL BUFFER</t>
  </si>
  <si>
    <t>Legal entity identifier</t>
  </si>
  <si>
    <t>MINORITY INTERESTS INCLUDED IN CONSOLIDATED COMMON EQUITY TIER 1 CAPITAL</t>
  </si>
  <si>
    <t>QUALIFYING  TIER 1 INSTRUMENTS  INCLUDED IN CONSOLIDATED ADDITIONAL TIER 1 CAPITAL</t>
  </si>
  <si>
    <t>OF WHICH: QUALIFYING OWN FUNDS</t>
  </si>
  <si>
    <t>OF WHICH: OWN FUNDS INSTRUMENTS, RELATED RETAINED EARNINGS AND SHARE PREMIUM ACCOUNTS</t>
  </si>
  <si>
    <t>OF WHICH: QUALIFYING TIER 1 CAPITAL</t>
  </si>
  <si>
    <t>OF WHICH: T1 INSTRUMENTS, RELATED RETAINED EARNINGS AND SHARE PREMIUM ACCOUNTS</t>
  </si>
  <si>
    <t>OF WHICH: MINORITY INTERESTS</t>
  </si>
  <si>
    <t>OF WHICH: CET1 INSTRUMENTS, RELATED RETAINED EARNINGS AND SHARE PREMIUM ACCOUNTS</t>
  </si>
  <si>
    <t>OF WHICH: QUALIFYING ADDITIONAL TIER 1 CAPITAL</t>
  </si>
  <si>
    <t>OF WHICH: QUALIFYING TIER 2 CAPITAL</t>
  </si>
  <si>
    <t>025</t>
  </si>
  <si>
    <t>TOTAL</t>
  </si>
  <si>
    <t>001</t>
  </si>
  <si>
    <t>002</t>
  </si>
  <si>
    <t>....</t>
  </si>
  <si>
    <t>NNN</t>
  </si>
  <si>
    <r>
      <t>CR SA</t>
    </r>
  </si>
  <si>
    <t>CREDIT AND COUNTERPARTY CREDIT RISKS AND FREE DELIVERIES: STANDARDISED APPROACH TO CAPITAL REQUIREMENTS</t>
  </si>
  <si>
    <t>SA Exposure class</t>
  </si>
  <si>
    <t>ORIGINAL EXPOSURE PRE CONVERSION FACTORS</t>
  </si>
  <si>
    <t xml:space="preserve">(-) VALUE ADJUSTMENTS AND PROVISIONS ASSOCIATED WITH THE ORIGINAL EXPOSURE </t>
  </si>
  <si>
    <t>EXPOSURE NET OF VALUE ADJUSTMENTS AND PROVISIONS</t>
  </si>
  <si>
    <t>CREDIT RISK MITIGATION (CRM) TECHNIQUES WITH SUBSTITUTION EFFECTS ON THE EXPOSURE</t>
  </si>
  <si>
    <t>NET EXPOSURE AFTER CRM SUBSTITUTION EFFECTS PRE CONVERSION FACTORS</t>
  </si>
  <si>
    <t xml:space="preserve">CREDIT RISK MITIGATION TECHNIQUES AFFECTING THE EXPOSURE AMOUNT: FUNDED CREDIT PROTECTION. FINANCIAL COLLATERAL COMPREHENSIVE METHOD </t>
  </si>
  <si>
    <t>FULLY ADJUSTED EXPOSURE VALUE (E*)</t>
  </si>
  <si>
    <t>BREAKDOWN OF THE FULLY ADJUSTED EXPOSURE OF OFF-BALANCE SHEET ITEMS BY CONVERSION FACTORS</t>
  </si>
  <si>
    <t xml:space="preserve">EXPOSURE VALUE </t>
  </si>
  <si>
    <t>RISK WEIGHTED EXPOSURE AMOUNT</t>
  </si>
  <si>
    <t>OF WHICH: ARISING FROM DEFAULT FUND CONTRIBUTIONS</t>
  </si>
  <si>
    <t>UNFUNDED CREDIT PROTECTION: ADJUSTED VALUES (Ga)</t>
  </si>
  <si>
    <t>FUNDED CREDIT PROTECTION</t>
  </si>
  <si>
    <t>SUBSTITUTION OF THE EXPOSURE DUE TO CRM</t>
  </si>
  <si>
    <t xml:space="preserve">VOLATILITY ADJUSTMENT TO THE EXPOSURE </t>
  </si>
  <si>
    <t>(-) FINANCIAL COLLATERAL: ADJUSTED VALUE (Cvam)</t>
  </si>
  <si>
    <t>OF WHICH: ARISING FROM COUNTERPARTY CREDIT RISK</t>
  </si>
  <si>
    <t>OF WHICH:  WITH A CREDIT ASSESSMENT BY A NOMINATED ECAI</t>
  </si>
  <si>
    <t>OF WHICH:  WITH A CREDIT ASSESSMENT DERIVED FROM CENTRAL GOVERNMENT</t>
  </si>
  <si>
    <t>GUARANTEES</t>
  </si>
  <si>
    <t>CREDIT DERIVATIVES</t>
  </si>
  <si>
    <t>FINANCIAL COLLATERAL: SIMPLE METHOD</t>
  </si>
  <si>
    <t>OTHER FUNDED CREDIT PROTECTION</t>
  </si>
  <si>
    <t>(-) TOTAL OUTFLOWS</t>
  </si>
  <si>
    <t>TOTAL INFLOWS (+)</t>
  </si>
  <si>
    <t xml:space="preserve">OF WHICH: VOLATILITY AND MATURITY ADJUSTMENTS </t>
  </si>
  <si>
    <t>040=010+030</t>
  </si>
  <si>
    <t>110=040+090+100</t>
  </si>
  <si>
    <t>150 = 110 + 120 + 130</t>
  </si>
  <si>
    <t>200=150-160-
0,8*170-0,5*180</t>
  </si>
  <si>
    <t>TOTAL EXPOSURES</t>
  </si>
  <si>
    <t>Cell linked to CA</t>
  </si>
  <si>
    <t>011</t>
  </si>
  <si>
    <t>of which: SME</t>
  </si>
  <si>
    <t>012</t>
  </si>
  <si>
    <t>of which: Secured by mortgages on immovable property - Residential property</t>
  </si>
  <si>
    <t>013</t>
  </si>
  <si>
    <t>of which: Exposures under the permanent partial use of the standardised approach</t>
  </si>
  <si>
    <t>014</t>
  </si>
  <si>
    <t>of which: Exposures under the standardised approach with prior supervisory permission to carry out a sequential IRB implementation</t>
  </si>
  <si>
    <t xml:space="preserve">  BREAKDOWN OF TOTAL EXPOSURES BY EXPOSURE TYPES:</t>
  </si>
  <si>
    <t>On balance sheet exposures subject to credit risk</t>
  </si>
  <si>
    <t>Off balance sheet exposures subject to credit risk</t>
  </si>
  <si>
    <t>Exposures / Transactions subject to counterparty credit risk</t>
  </si>
  <si>
    <r>
      <t>Securities Financing Transactions</t>
    </r>
    <r>
      <rPr>
        <b/>
        <strike/>
        <sz val="26"/>
        <rFont val="Verdana"/>
        <family val="2"/>
      </rPr>
      <t xml:space="preserve"> </t>
    </r>
  </si>
  <si>
    <t>of which: centrally cleared through a compliant CCP</t>
  </si>
  <si>
    <t>Derivatives &amp; Long Settlement Transactions</t>
  </si>
  <si>
    <t>From Contractual Cross Product Netting</t>
  </si>
  <si>
    <t xml:space="preserve">  BREAKDOWN OF TOTAL EXPOSURES BY RISK WEIGHTS:</t>
  </si>
  <si>
    <t xml:space="preserve">
0%</t>
  </si>
  <si>
    <t>1 250%</t>
  </si>
  <si>
    <t>Other risk weights</t>
  </si>
  <si>
    <t>MEMORANDUM ITEMS</t>
  </si>
  <si>
    <t>Exposures secured by commercial immovable property and subject to a risk weight of 50%</t>
  </si>
  <si>
    <t>Exposures in default subject to a risk weight of 100%</t>
  </si>
  <si>
    <t>Exposures secured by mortgages on immovable property and subject to a risk weight of 100%</t>
  </si>
  <si>
    <t>Exposures in default subject to a risk weight of 150%</t>
  </si>
  <si>
    <t>CR IRB 1</t>
  </si>
  <si>
    <t>CREDIT AND COUNTERPARTY CREDIT RISKS AND FREE DELIVERIES: IRB APPROACH TO CAPITAL REQUIREMENTS</t>
  </si>
  <si>
    <t>IRB Exposure class:</t>
  </si>
  <si>
    <t>Own estimates of LGD and/or conversion factors:</t>
  </si>
  <si>
    <t>INTERNAL RATING SYSTEM</t>
  </si>
  <si>
    <t>EXPOSURE AFTER CRM SUBSTITUTION EFFECTS PRE CONVERSION FACTORS</t>
  </si>
  <si>
    <t>EXPOSURE VALUE</t>
  </si>
  <si>
    <t>CREDIT RISK MITIGATION TECHNIQUES TAKEN INTO ACCOUNT IN LGD ESTIMATES EXCLUDING DOUBLE DEFAULT TREATMENT</t>
  </si>
  <si>
    <t>SUBJECT TO DOUBLE DEFAULT TREATMENT</t>
  </si>
  <si>
    <t>EXPOSURE WEIGHTED AVERAGE LGD (%)</t>
  </si>
  <si>
    <t>EXPOSURE WEIGHTED AVERAGE LGD (%) FOR LARGE REGULATED FINANCIAL ENTITIES AND TO UNREGULATED FINANCIAL ENTITIES</t>
  </si>
  <si>
    <t>EXPOSURE-WEIGHTED AVERAGE MATURITY VALUE (DAYS)</t>
  </si>
  <si>
    <t>MEMORANDUM ITEMS:</t>
  </si>
  <si>
    <t>UNFUNDED CREDIT PROTECTION</t>
  </si>
  <si>
    <t>OWN ESTIMATES OF LGD'S ARE USED:
UNFUNDED CREDIT PROTECTION</t>
  </si>
  <si>
    <t>EXPECTED LOSS AMOUNT</t>
  </si>
  <si>
    <t>(-) VALUE ADJUSTMENTS AND PROVISIONS</t>
  </si>
  <si>
    <t>NUMBER OF OBLIGORS</t>
  </si>
  <si>
    <t>PD ASSIGNED TO THE OBLIGOR GRADE OR POOL
(%)</t>
  </si>
  <si>
    <t>OF WHICH: LARGE REGULATED FINANCIAL ENTITIES AND TO UNREGULATED FINANCIAL ENTITIES</t>
  </si>
  <si>
    <t>OF WHICH: OFF BALANCE SHEET ITEMS</t>
  </si>
  <si>
    <t>OWN ESTIMATES OF LGD'S ARE USED:
OTHER FUNDED CREDIT PROTECTION</t>
  </si>
  <si>
    <t>ELIGIBLE FINANCIAL COLLATERAL</t>
  </si>
  <si>
    <t>OTHER ELIGIBLE COLLATERAL</t>
  </si>
  <si>
    <t>REAL ESTATE</t>
  </si>
  <si>
    <t xml:space="preserve">OTHER PHYSICAL COLLATERAL </t>
  </si>
  <si>
    <t>RECEIVABLES</t>
  </si>
  <si>
    <t>070=040+050+060</t>
  </si>
  <si>
    <t>090=020+070+080</t>
  </si>
  <si>
    <t xml:space="preserve"> BREAKDOWN OF TOTAL EXPOSURES BY EXPOSURE TYPES:</t>
  </si>
  <si>
    <t>On balance sheet items subject to credit risk</t>
  </si>
  <si>
    <t>Off balance sheet items subject to credit risk</t>
  </si>
  <si>
    <t>Securities Financing Transactions</t>
  </si>
  <si>
    <t>EXPOSURES ASSIGNED TO OBLIGOR GRADES OR POOLS: TOTAL</t>
  </si>
  <si>
    <t>SPECIALIZED LENDING SLOTTING CRITERIA: TOTAL</t>
  </si>
  <si>
    <t>BREAKDOWN BY RISK WEIGHTS OF TOTAL EXPOSURES UNDER SPECIALIZED LENDING SLOTTING CRITERIA:</t>
  </si>
  <si>
    <t>RISK WEIGHT: 0%</t>
  </si>
  <si>
    <t>Of which: in category 1</t>
  </si>
  <si>
    <t>ALTERNATIVE TREATMENT: SECURED BY REAL ESTATE</t>
  </si>
  <si>
    <t>EXPOSURES FROM FREE DELIVERIES APPLYING RISK WEIGHTS UNDER THE ALTERNATIVE TREATMENT OR 100% AND OTHER EXPOSURES SUBJECT TO RISK WEIGHTS</t>
  </si>
  <si>
    <t>DILUTION RISK: TOTAL PURCHASED RECEIVABLES</t>
  </si>
  <si>
    <t>CR IRB 2</t>
  </si>
  <si>
    <t>CREDIT AND COUNTERPARTY CREDIT RISKS AND FREE DELIVERIES: IRB APPROACH TO CAPITAL REQUIREMENTS (BRAKDOWN BY OBLIGOR GRADES OR POOLS)</t>
  </si>
  <si>
    <t>BREAKDOWN OF TOTAL EXPOSURES ASSIGNED TO OBLIGOR GRADES OR POOLS:</t>
  </si>
  <si>
    <t>OBLIGOR GRADE OR POOL:1</t>
  </si>
  <si>
    <t>.....</t>
  </si>
  <si>
    <t>N</t>
  </si>
  <si>
    <t>CR GB. GEOGRAPHICAL BREAKDOWN</t>
  </si>
  <si>
    <t>Table 9.1 - Geographical breakdown of exposures by residence of the obligor (SA exposures)</t>
  </si>
  <si>
    <t xml:space="preserve">Country:                 </t>
  </si>
  <si>
    <t>Exposures in default</t>
  </si>
  <si>
    <t>Observed new defaults for the period</t>
  </si>
  <si>
    <t>Of which: write off</t>
  </si>
  <si>
    <t>Credit risk adjustments/write-offs for observed new defaults</t>
  </si>
  <si>
    <t>055</t>
  </si>
  <si>
    <t xml:space="preserve">Regional governments or local authorities </t>
  </si>
  <si>
    <t>Public sector entities</t>
  </si>
  <si>
    <t xml:space="preserve">Multilateral Development Banks </t>
  </si>
  <si>
    <t xml:space="preserve">Corporates </t>
  </si>
  <si>
    <t>Secured by mortgages on immovable property</t>
  </si>
  <si>
    <t>Items associated with particularly high risk</t>
  </si>
  <si>
    <t>Short-term claims on institutions and corporate</t>
  </si>
  <si>
    <t>Equity exposures</t>
  </si>
  <si>
    <t>Other exposures</t>
  </si>
  <si>
    <t>Total exposures</t>
  </si>
  <si>
    <t>Table 9.2 - Geographical breakdown of exposures by residence of the obligor (IRB exposures)</t>
  </si>
  <si>
    <t>Of which: defaulted</t>
  </si>
  <si>
    <t>Of Which: Specialised Lending</t>
  </si>
  <si>
    <t>Of Which: SME</t>
  </si>
  <si>
    <t>Secured on real estate property</t>
  </si>
  <si>
    <t>Of Which: non-SME</t>
  </si>
  <si>
    <t>Qualifying Revolving</t>
  </si>
  <si>
    <t>Other Retail</t>
  </si>
  <si>
    <t>Table 9.3 - Breakdown of total own funds requirements for credit risk of relevant credit exposures by country</t>
  </si>
  <si>
    <t>Own fund requirements for credit risk</t>
  </si>
  <si>
    <t>CR EQU IRB 1</t>
  </si>
  <si>
    <t>CREDIT RISK: EQUITY - IRB APPROACHES TO CAPITAL REQUIREMENTS</t>
  </si>
  <si>
    <t>EXPOSURE WEIGHTED AVERAGE LGD
(%)</t>
  </si>
  <si>
    <t>MEMORANDUM ITEM:</t>
  </si>
  <si>
    <t>PD ASSIGNED TO THE OBLIGOR GRADE
(%)</t>
  </si>
  <si>
    <t>050=030+040</t>
  </si>
  <si>
    <t>TOTAL IRB EQUITY EXPOSURES</t>
  </si>
  <si>
    <t xml:space="preserve">1. PD/LGD APRROACH: TOTAL </t>
  </si>
  <si>
    <t>2. SIMPLE RISK WEIGHT APPROACH: TOTAL</t>
  </si>
  <si>
    <t>BREAKDOWN OF TOTAL EXPOSURES UNDER THE SIMPLE RISK WEIGHT APRROACH BY RISK WEIGHTS:</t>
  </si>
  <si>
    <t>RISK WEIGHT: 190%</t>
  </si>
  <si>
    <t>3. INTERNAL MODELS APPROACH</t>
  </si>
  <si>
    <t>4. EQUITY POSITIONS IN FINANCIAL SECTOR ENTITIES RISKWEIGHTED AT 250% AND OTHER EQUITY EXPOSURES SUBJECT TO RISK WEIGHTS</t>
  </si>
  <si>
    <t>CR EQU IRB 2</t>
  </si>
  <si>
    <t>BREAKDOWN OF TOTAL EXPOSURES UNDER THE PD/LGD APRROACH BY OBLIGOR GRADES:</t>
  </si>
  <si>
    <t>OBLIGOR GRADE(a): 001</t>
  </si>
  <si>
    <t>…</t>
  </si>
  <si>
    <t>MKR SA TDI</t>
  </si>
  <si>
    <t>Currency:</t>
  </si>
  <si>
    <t>POSITIONS</t>
  </si>
  <si>
    <t>RISK CAPITAL CHARGE
(%)</t>
  </si>
  <si>
    <t>OWN FUNDS REQUIREMENTS</t>
  </si>
  <si>
    <t>ALL POSITIONS</t>
  </si>
  <si>
    <t>NET POSITIONS</t>
  </si>
  <si>
    <t>POSITIONS SUBJECT TO CAPITAL CHARGE</t>
  </si>
  <si>
    <t>LONG</t>
  </si>
  <si>
    <t>SHORT</t>
  </si>
  <si>
    <t>TRADED DEBT INSTRUMENTS IN TRADING BOOK</t>
  </si>
  <si>
    <t>Cell linked to CA2</t>
  </si>
  <si>
    <t>General risk</t>
  </si>
  <si>
    <t>Derivatives</t>
  </si>
  <si>
    <t>Other assets and liabilities</t>
  </si>
  <si>
    <r>
      <t xml:space="preserve"> </t>
    </r>
    <r>
      <rPr>
        <sz val="12"/>
        <rFont val="Verdana"/>
        <family val="2"/>
      </rPr>
      <t>Maturity-based approach</t>
    </r>
  </si>
  <si>
    <t>Zone 1</t>
  </si>
  <si>
    <t>0 ≤ 1 month</t>
  </si>
  <si>
    <t>&gt; 1 ≤ 3 months</t>
  </si>
  <si>
    <t>&gt; 3 ≤ 6 months</t>
  </si>
  <si>
    <t>&gt; 6 ≤ 12 months</t>
  </si>
  <si>
    <t>Zone 2</t>
  </si>
  <si>
    <t>&gt; 1 ≤ 2 (1,9 for cupon of less than 3%) years</t>
  </si>
  <si>
    <t>&gt; 2 ≤ 3 (&gt; 1,9 ≤ 2,8 for cupon of less than 3%) years</t>
  </si>
  <si>
    <t>&gt; 3 ≤ 4 (&gt; 2,8 ≤ 3,6 for cupon of less than 3%) years</t>
  </si>
  <si>
    <t>Zone 3</t>
  </si>
  <si>
    <t>&gt; 4 ≤ 5    (&gt; 3,6 ≤ 4,3 for cupon of less than 3%) years</t>
  </si>
  <si>
    <t>&gt; 5 ≤ 7     (&gt; 4,3 ≤ 5,7 for cupon of less than 3%) years</t>
  </si>
  <si>
    <t>&gt; 7 ≤ 10   (&gt; 5,7 ≤ 7,3 for cupon of less than 3%) years</t>
  </si>
  <si>
    <t>&gt; 10 ≤ 15 (&gt; 7,3 ≤ 9,3 for cupon of less than 3%) years</t>
  </si>
  <si>
    <t>&gt; 15 ≤ 20 (&gt; 9,3 ≤ 10,6 for cupon of less than 3%) years</t>
  </si>
  <si>
    <t>&gt; 20         (&gt; 10,6 ≤ 12,0 for cupon of less than 3%) years</t>
  </si>
  <si>
    <t xml:space="preserve">                 (&gt; 12,0 ≤ 20,0 for cupon of less than 3%) years</t>
  </si>
  <si>
    <t xml:space="preserve">                 (&gt; 20 for cupon of less than 3%) years</t>
  </si>
  <si>
    <t>Duration-based approach</t>
  </si>
  <si>
    <t>Specific risk</t>
  </si>
  <si>
    <t>Own funds requirement for non-securitisation debt instruments</t>
  </si>
  <si>
    <t xml:space="preserve">Debt securities under the first category in Table 1 (Article 325 (1) CRR) </t>
  </si>
  <si>
    <t>Debt securities under the second category in Table 1 (Article 325 (1) CRR)</t>
  </si>
  <si>
    <t>With residual term  ≤ 6 months</t>
  </si>
  <si>
    <t>With a residual term &gt; 6 months and ≤ 24 months</t>
  </si>
  <si>
    <t>With a residual term &gt; 24 months</t>
  </si>
  <si>
    <t>Debt securities under the third category in Table 1 (Article 325 (1) CRR)</t>
  </si>
  <si>
    <t>Debt securities under the fourth category in Table 1 (Article 325 (1) CRR)</t>
  </si>
  <si>
    <t>321</t>
  </si>
  <si>
    <t>Rated nth-to default credit derivatives</t>
  </si>
  <si>
    <t>Own funds requirement for securitisation instruments</t>
  </si>
  <si>
    <t>Own funds requirement for the correlation trading portfolio</t>
  </si>
  <si>
    <t>Particular approach for position risk in CIUs</t>
  </si>
  <si>
    <t>Additional requirements for options (non-delta risks)</t>
  </si>
  <si>
    <t>Simplified method</t>
  </si>
  <si>
    <t>Delta plus approach - additional requirements for gamma risk</t>
  </si>
  <si>
    <t>Delta plus approach - additional requirements for vega risk</t>
  </si>
  <si>
    <t xml:space="preserve">Scenario matrix approach </t>
  </si>
  <si>
    <t>MKR SA SEC</t>
  </si>
  <si>
    <t xml:space="preserve">MARKET RISK: STANDARDISED APPROACH FOR SPECIFIC RISK IN SECURITISATIONS </t>
  </si>
  <si>
    <t>(-) POSITIONS DEDUCTED FROM OWN FUNDS</t>
  </si>
  <si>
    <t>BREAKDOWN OF THE NET POSITIONS (LONG) ACCORDING TO SA AND IRB RISK WEIGHTS</t>
  </si>
  <si>
    <t>BREAKDOWN OF THE NET POSITIONS (SHORT) ACCORDING TO SA AND IRB RISK WEIGHTS</t>
  </si>
  <si>
    <t>OVERALL EFFECT (ADJUSTMENT) DUE TO INFRINGEMENT OF THE DUE DILIGENCE PROVISIONS</t>
  </si>
  <si>
    <t>BEFORE CAP</t>
  </si>
  <si>
    <t xml:space="preserve">AFTER CAP </t>
  </si>
  <si>
    <t xml:space="preserve">TOTAL OWN FUNDS REQUIREMENTS </t>
  </si>
  <si>
    <t>RISK WEIGHTS &lt; 1250%</t>
  </si>
  <si>
    <t>SUPERVISORY FORMULA METHOD</t>
  </si>
  <si>
    <t>LOOK-THROUGH</t>
  </si>
  <si>
    <t xml:space="preserve"> INTERNAL ASSESMENT APPROACH</t>
  </si>
  <si>
    <t>7 - 10%</t>
  </si>
  <si>
    <t>12 - 18%</t>
  </si>
  <si>
    <t>20 - 35%</t>
  </si>
  <si>
    <t>40 - 75%</t>
  </si>
  <si>
    <t>RATED</t>
  </si>
  <si>
    <t>UNRATED</t>
  </si>
  <si>
    <t>AVERAGE RISK WEIGHT (%)</t>
  </si>
  <si>
    <t>WEIGHTED NET LONG POSITIONS</t>
  </si>
  <si>
    <t>WEIGHTED NET SHORT POSITIONS</t>
  </si>
  <si>
    <t>SUM OF WEIGHTED NET LONG AND SHORT POSITIONS</t>
  </si>
  <si>
    <t>Cell linked to MKR SA TDI {325:060}</t>
  </si>
  <si>
    <t>Of which: RE-SECURITISATIONS</t>
  </si>
  <si>
    <t>ORIGINATOR: TOTAL EXPOSURES</t>
  </si>
  <si>
    <t>SECURITISATIONS</t>
  </si>
  <si>
    <t>RE-SECURITISATIONS</t>
  </si>
  <si>
    <t>INVESTOR: TOTAL EXPOSURES</t>
  </si>
  <si>
    <t>SPONSOR: TOTAL EXPOSURES</t>
  </si>
  <si>
    <t>BREAKDOWN OF THE TOTAL SUM OF WEIGHTED NET LONG AND NET SHORT POSITIONS BY UNDERLYING TYPES:</t>
  </si>
  <si>
    <t>1. Residential mortgages</t>
  </si>
  <si>
    <t>2. Commercial mortgages</t>
  </si>
  <si>
    <t>3. Credit card receivables</t>
  </si>
  <si>
    <t>4. Leasing</t>
  </si>
  <si>
    <t>5. Loans to corporates or SMEs</t>
  </si>
  <si>
    <t>6. Consumer loans</t>
  </si>
  <si>
    <t>7. Trade receivables</t>
  </si>
  <si>
    <t>8. Other assets</t>
  </si>
  <si>
    <t>9. Covered Bondes</t>
  </si>
  <si>
    <t>10. Other liabilities</t>
  </si>
  <si>
    <t>MKR SA CTP</t>
  </si>
  <si>
    <t>MARKET RISK: STANDARDISED APPROACH FOR SPECIFIC RISK IN THE CORRELATION TRADING PORTFOLIO</t>
  </si>
  <si>
    <t>BREAKDOWN OF THE NET POSITION (LONG) ACCORDING TO SA AND IRB RISK WEIGHTS</t>
  </si>
  <si>
    <t>BREAKDOWN OF THE NET POSITION (SHORT) ACCORDING TO SA AND IRB RISK WEIGHTS</t>
  </si>
  <si>
    <t>AFTER CAP</t>
  </si>
  <si>
    <t>TOTAL OWN FUNDS REQUIREMENTS</t>
  </si>
  <si>
    <t>40- 75%</t>
  </si>
  <si>
    <t>Other</t>
  </si>
  <si>
    <t xml:space="preserve">WEIGHTED NET SHORT POSITIONS </t>
  </si>
  <si>
    <t>Cell linked to MKR SA TDI {330:060}</t>
  </si>
  <si>
    <t>SECURITISATION POSITIONS:</t>
  </si>
  <si>
    <r>
      <t xml:space="preserve">OTHER CTP </t>
    </r>
    <r>
      <rPr>
        <sz val="22"/>
        <rFont val="Verdana"/>
        <family val="2"/>
      </rPr>
      <t>POSITIONS</t>
    </r>
  </si>
  <si>
    <t>N-TH-TO-DEFAULT CREDIT DERIVATES:</t>
  </si>
  <si>
    <t>N-TH-TO-DEFAULT CREDIT DERIVATIVES</t>
  </si>
  <si>
    <t>OTHER CTP POSITIONS</t>
  </si>
  <si>
    <t>MKR SA EQU</t>
  </si>
  <si>
    <t>MARKET RISK: STANDARDISED APPROACH FOR POSITION RISK IN EQUITIES</t>
  </si>
  <si>
    <t>National market:</t>
  </si>
  <si>
    <t>EQUITIES IN TRADING BOOK</t>
  </si>
  <si>
    <t>021</t>
  </si>
  <si>
    <t>022</t>
  </si>
  <si>
    <t>Exchange traded stock-index futures broadly diversified subject to particular approach</t>
  </si>
  <si>
    <t>Other equities than exchange traded stock-index futures broadly diversified</t>
  </si>
  <si>
    <t>MARKET RISK: STANDARDISED APPROACHES FOR FOREIGN EXCHANGE RISK</t>
  </si>
  <si>
    <t>CURRENCY CODE</t>
  </si>
  <si>
    <t>POSITIONS SUBJECT TO CAPITAL CHARGE
(Including redistribution of unmatched positions in currencies subject to special treatment for matched positions)</t>
  </si>
  <si>
    <r>
      <t xml:space="preserve">OWN FUNDS </t>
    </r>
    <r>
      <rPr>
        <sz val="12"/>
        <rFont val="Verdana"/>
        <family val="2"/>
      </rPr>
      <t>REQUIREMENTS</t>
    </r>
  </si>
  <si>
    <t>MATCHED</t>
  </si>
  <si>
    <t>TOTAL POSITIONS IN NON-REPORTING CURRENCIES</t>
  </si>
  <si>
    <t>Currencies closely correlated</t>
  </si>
  <si>
    <t>All other currencies (including CIUs treated as different currencies)</t>
  </si>
  <si>
    <t xml:space="preserve">Gold </t>
  </si>
  <si>
    <t>BREAKDOWN OF TOTAL POSITIONS (REPORTING CURRENCY INCLUDED) BY EXPOSURE TYPES</t>
  </si>
  <si>
    <t>Primary financial instruments</t>
  </si>
  <si>
    <t>Off-balance sheet items</t>
  </si>
  <si>
    <t>Memorandum items: CURRENCY POSITIONS</t>
  </si>
  <si>
    <t>Euro</t>
  </si>
  <si>
    <t>EUR</t>
  </si>
  <si>
    <t>Albanian Lek</t>
  </si>
  <si>
    <t>ALL</t>
  </si>
  <si>
    <t>Argentine Peso</t>
  </si>
  <si>
    <t>ARS</t>
  </si>
  <si>
    <t>Australian Dollar</t>
  </si>
  <si>
    <t>AUD</t>
  </si>
  <si>
    <t>Brazilian Real</t>
  </si>
  <si>
    <t>BRL</t>
  </si>
  <si>
    <t>Bulgarian Lev</t>
  </si>
  <si>
    <t>BGN</t>
  </si>
  <si>
    <t>Canadian Dollar</t>
  </si>
  <si>
    <t>CAD</t>
  </si>
  <si>
    <t>Czech Koruna</t>
  </si>
  <si>
    <t>CZK</t>
  </si>
  <si>
    <t>Danish Krone</t>
  </si>
  <si>
    <t>DKK</t>
  </si>
  <si>
    <t>Egyptian Pound</t>
  </si>
  <si>
    <t>EGP</t>
  </si>
  <si>
    <t>Great Britain Pound</t>
  </si>
  <si>
    <t>GBP</t>
  </si>
  <si>
    <t>Hungarian Forint</t>
  </si>
  <si>
    <t>HUF</t>
  </si>
  <si>
    <t>Japanese Yen</t>
  </si>
  <si>
    <t>JPY</t>
  </si>
  <si>
    <t>Latvian Lats</t>
  </si>
  <si>
    <t>LVL</t>
  </si>
  <si>
    <t>Lithuanian Litas</t>
  </si>
  <si>
    <t>LTL</t>
  </si>
  <si>
    <t>FYROM Macedonian Denar</t>
  </si>
  <si>
    <t>MKD</t>
  </si>
  <si>
    <t>Maxican Peso</t>
  </si>
  <si>
    <t>MXN</t>
  </si>
  <si>
    <t>Polish Zloty</t>
  </si>
  <si>
    <t>PLN</t>
  </si>
  <si>
    <t>Rumanian Leu</t>
  </si>
  <si>
    <t>RON</t>
  </si>
  <si>
    <t>Russian Ruble</t>
  </si>
  <si>
    <t>RUB</t>
  </si>
  <si>
    <t>Serbian Dinar</t>
  </si>
  <si>
    <t>RSD</t>
  </si>
  <si>
    <t>Swedish Krona</t>
  </si>
  <si>
    <t>SEK</t>
  </si>
  <si>
    <t>Swiss Franc</t>
  </si>
  <si>
    <t>CHF</t>
  </si>
  <si>
    <t>Turkish Lira</t>
  </si>
  <si>
    <t>TRY</t>
  </si>
  <si>
    <t>Ukrainian Hryvnia</t>
  </si>
  <si>
    <t>UAH</t>
  </si>
  <si>
    <t>US-Dollar</t>
  </si>
  <si>
    <t>USD</t>
  </si>
  <si>
    <t>Iceland Krona</t>
  </si>
  <si>
    <t>ISK</t>
  </si>
  <si>
    <t>Norwegian Krone</t>
  </si>
  <si>
    <t>NOK</t>
  </si>
  <si>
    <t>OTHER</t>
  </si>
  <si>
    <t>TOTAL POSITIONS IN COMMODITIES</t>
  </si>
  <si>
    <t>Precious metals (except gold)</t>
  </si>
  <si>
    <t>Base metals</t>
  </si>
  <si>
    <t>Agricultural products (softs)</t>
  </si>
  <si>
    <t>Others</t>
  </si>
  <si>
    <t xml:space="preserve">              Of which energy products (oil, gas)</t>
  </si>
  <si>
    <t>Maturity ladder approach</t>
  </si>
  <si>
    <t>Extended maturity ladder approach</t>
  </si>
  <si>
    <t>Simplified approach: All positions</t>
  </si>
  <si>
    <t>MKR IM</t>
  </si>
  <si>
    <t>MARKET RISK INTERNAL MODELS</t>
  </si>
  <si>
    <t>VaR</t>
  </si>
  <si>
    <t>STRESSED VaR</t>
  </si>
  <si>
    <t>INCREMENTAL DEFAULT AND MIGRATION RISK CAPITAL CHARGE</t>
  </si>
  <si>
    <t>ALL PRICE RISKS CAPITAL CHARGE FOR CTP</t>
  </si>
  <si>
    <t>CAPITAL REQUIREMENTS</t>
  </si>
  <si>
    <t>Number of overshootings
during previous 250 working days</t>
  </si>
  <si>
    <r>
      <t>VaR Multiplication Factor (m</t>
    </r>
    <r>
      <rPr>
        <vertAlign val="subscript"/>
        <sz val="14"/>
        <rFont val="Verdana"/>
        <family val="2"/>
      </rPr>
      <t>c</t>
    </r>
    <r>
      <rPr>
        <sz val="14"/>
        <rFont val="Verdana"/>
        <family val="2"/>
      </rPr>
      <t>)</t>
    </r>
  </si>
  <si>
    <r>
      <t>SVaR Multiplication Factor (m</t>
    </r>
    <r>
      <rPr>
        <vertAlign val="subscript"/>
        <sz val="14"/>
        <rFont val="Verdana"/>
        <family val="2"/>
      </rPr>
      <t>s</t>
    </r>
    <r>
      <rPr>
        <sz val="14"/>
        <rFont val="Verdana"/>
        <family val="2"/>
      </rPr>
      <t>)</t>
    </r>
  </si>
  <si>
    <t>ASSUMED CHARGE FOR CTP FLOOR - WEIGHTED NET LONG POSITIONS AFTER CAP</t>
  </si>
  <si>
    <t>ASSUMED CHARGE FOR CTP FLOOR - WEIGHTED NET SHORT POSITIONS AFTER CAP</t>
  </si>
  <si>
    <r>
      <t>MULTIPLICATION FACTOR (m</t>
    </r>
    <r>
      <rPr>
        <vertAlign val="subscript"/>
        <sz val="14"/>
        <rFont val="Verdana"/>
        <family val="2"/>
      </rPr>
      <t>c</t>
    </r>
    <r>
      <rPr>
        <sz val="14"/>
        <rFont val="Verdana"/>
        <family val="2"/>
      </rPr>
      <t>) x AVERAGE OF PREVIOUS 60 WORKING DAYS (VaR</t>
    </r>
    <r>
      <rPr>
        <vertAlign val="subscript"/>
        <sz val="14"/>
        <rFont val="Verdana"/>
        <family val="2"/>
      </rPr>
      <t>avg</t>
    </r>
    <r>
      <rPr>
        <sz val="14"/>
        <rFont val="Verdana"/>
        <family val="2"/>
      </rPr>
      <t>)</t>
    </r>
  </si>
  <si>
    <r>
      <t>PREVIOUS DAY (VaR</t>
    </r>
    <r>
      <rPr>
        <vertAlign val="subscript"/>
        <sz val="14"/>
        <rFont val="Verdana"/>
        <family val="2"/>
      </rPr>
      <t>t-1</t>
    </r>
    <r>
      <rPr>
        <sz val="14"/>
        <rFont val="Verdana"/>
        <family val="2"/>
      </rPr>
      <t>)</t>
    </r>
  </si>
  <si>
    <r>
      <t>MULTIPLICATION FACTOR (m</t>
    </r>
    <r>
      <rPr>
        <vertAlign val="subscript"/>
        <sz val="14"/>
        <rFont val="Verdana"/>
        <family val="2"/>
      </rPr>
      <t>s</t>
    </r>
    <r>
      <rPr>
        <sz val="14"/>
        <rFont val="Verdana"/>
        <family val="2"/>
      </rPr>
      <t>) x AVERAGE OF PREVIOUS 60 WORKING DAYS (SVaR</t>
    </r>
    <r>
      <rPr>
        <vertAlign val="subscript"/>
        <sz val="14"/>
        <rFont val="Verdana"/>
        <family val="2"/>
      </rPr>
      <t>avg</t>
    </r>
    <r>
      <rPr>
        <sz val="14"/>
        <rFont val="Verdana"/>
        <family val="2"/>
      </rPr>
      <t>)</t>
    </r>
  </si>
  <si>
    <r>
      <t>LATEST AVAILABLE (SVaR</t>
    </r>
    <r>
      <rPr>
        <vertAlign val="subscript"/>
        <sz val="14"/>
        <rFont val="Verdana"/>
        <family val="2"/>
      </rPr>
      <t>t-1</t>
    </r>
    <r>
      <rPr>
        <sz val="14"/>
        <rFont val="Verdana"/>
        <family val="2"/>
      </rPr>
      <t>)</t>
    </r>
  </si>
  <si>
    <t>12 WEEKS AVERAGE MEASURE</t>
  </si>
  <si>
    <t>LAST MEASURE</t>
  </si>
  <si>
    <t>FLOOR</t>
  </si>
  <si>
    <t>(090) = 
8% * max[(170), (180)]</t>
  </si>
  <si>
    <t>(120) = Max[(030),(040)] + Max[(050),(060)] + Max [(070),(080)] + Max [(090), (100),(110)]</t>
  </si>
  <si>
    <t>130 = 120*12,5</t>
  </si>
  <si>
    <t xml:space="preserve"> TOTAL POSITIONS</t>
  </si>
  <si>
    <t xml:space="preserve"> Memorandum items: BREAKDOWN OF MARKET RISK</t>
  </si>
  <si>
    <t xml:space="preserve"> 1 Traded debt instruments</t>
  </si>
  <si>
    <t xml:space="preserve">   1.1 TDI - General risk</t>
  </si>
  <si>
    <t xml:space="preserve">   1.2 TDI - Specific Risk</t>
  </si>
  <si>
    <t xml:space="preserve"> 2 Equities</t>
  </si>
  <si>
    <t xml:space="preserve">   2.1 Equities - General risk</t>
  </si>
  <si>
    <t xml:space="preserve">   2.2 Equities - Specific Risk</t>
  </si>
  <si>
    <t xml:space="preserve"> 3 Foreign Exchange risk</t>
  </si>
  <si>
    <t xml:space="preserve"> 4 Commodities risk</t>
  </si>
  <si>
    <t xml:space="preserve"> 5 Total amount for general risk</t>
  </si>
  <si>
    <t xml:space="preserve"> 6 Total amount for specific risk</t>
  </si>
  <si>
    <t>FYROM Macedonian denar</t>
  </si>
  <si>
    <t>Forint</t>
  </si>
  <si>
    <t>Hong Kong Dollar</t>
  </si>
  <si>
    <t>HKD</t>
  </si>
  <si>
    <t>Hryvnia</t>
  </si>
  <si>
    <t>ICK</t>
  </si>
  <si>
    <t>Lek</t>
  </si>
  <si>
    <t>Mexican Peso</t>
  </si>
  <si>
    <t>New Rumanian Leu</t>
  </si>
  <si>
    <t>New Taiwan Dollar</t>
  </si>
  <si>
    <t>TWD</t>
  </si>
  <si>
    <t>New Zealand Dollar</t>
  </si>
  <si>
    <t>NZD</t>
  </si>
  <si>
    <t>Pound Sterling</t>
  </si>
  <si>
    <t>Singapore Dollar</t>
  </si>
  <si>
    <t>SGD</t>
  </si>
  <si>
    <t>US Dollar</t>
  </si>
  <si>
    <t>Won</t>
  </si>
  <si>
    <t>KRW</t>
  </si>
  <si>
    <t>Yen</t>
  </si>
  <si>
    <t>Yuan Renminbi</t>
  </si>
  <si>
    <t>CNY</t>
  </si>
  <si>
    <t>Zloty</t>
  </si>
  <si>
    <r>
      <t xml:space="preserve">CR </t>
    </r>
    <r>
      <rPr>
        <b/>
        <sz val="14"/>
        <rFont val="Verdana"/>
        <family val="2"/>
      </rPr>
      <t>SETT</t>
    </r>
  </si>
  <si>
    <t xml:space="preserve">                    SETTLEMENT/DELIVERY RISK</t>
  </si>
  <si>
    <t>UNSETTLED TRANSACTIONS AT SETTLEMENT PRICE</t>
  </si>
  <si>
    <t>PRICE DIFFERENCE EXPOSURE DUE TO UNSETTLED TRANSACTIONS</t>
  </si>
  <si>
    <t>TOTAL SETTLEMENT RISK EXPOSURE AMOUNT</t>
  </si>
  <si>
    <t>Total unsettled transactions in the Non-trading Book</t>
  </si>
  <si>
    <t>Transactions unsettled up to 4 days (Factor 0%)</t>
  </si>
  <si>
    <t>Transactions unsettled between 5 and 15 days (Factor 8%)</t>
  </si>
  <si>
    <t>Transactions unsettled between 16 and 30 days (Factor 50%)</t>
  </si>
  <si>
    <t>Transactions unsettled between 31 and 45 days (Factor 75%)</t>
  </si>
  <si>
    <t>Transactions unsettled for 46 days or more (Factor 100%)</t>
  </si>
  <si>
    <t>Total unsettled transactions in the Trading Book</t>
  </si>
  <si>
    <t>CR SEC SA</t>
  </si>
  <si>
    <r>
      <t xml:space="preserve">CREDIT RISK: SECURITISATIONS - STANDARDISED APPROACH </t>
    </r>
    <r>
      <rPr>
        <b/>
        <sz val="36"/>
        <rFont val="Verdana"/>
        <family val="2"/>
      </rPr>
      <t>TO OWN FUNDS</t>
    </r>
    <r>
      <rPr>
        <b/>
        <sz val="36"/>
        <color indexed="8"/>
        <rFont val="Verdana"/>
        <family val="2"/>
      </rPr>
      <t xml:space="preserve"> REQUIREMENTS</t>
    </r>
  </si>
  <si>
    <r>
      <t xml:space="preserve">TOTAL AMOUNT </t>
    </r>
    <r>
      <rPr>
        <sz val="18"/>
        <rFont val="Verdana"/>
        <family val="2"/>
      </rPr>
      <t>OF SECURITISATI0N</t>
    </r>
    <r>
      <rPr>
        <sz val="18"/>
        <color indexed="8"/>
        <rFont val="Verdana"/>
        <family val="2"/>
      </rPr>
      <t xml:space="preserve"> EXPOSURES ORIGINATED</t>
    </r>
  </si>
  <si>
    <t>SYNTHETIC SECURITISATIONS: CREDIT PROTECTION TO THE SECURITISED EXPOSURES</t>
  </si>
  <si>
    <t>SECURITISATION POSITIONS</t>
  </si>
  <si>
    <t>(-) CREDIT RISK MITIGATION TECHNIQUES AFFECTING THE AMOUNT OF THE EXPOSURE: FUNDED CREDIT PROTECTION FINANCIAL COLLATERAL COMPREHENSIVE METHOD ADJUSTED VALUE (Cvam)</t>
  </si>
  <si>
    <t>BREAKDOWN OF THE FULLY ADJUSTED EXPOSURE VALUE (E*) OF OFF BALANCE SHEET ITEMS ACCORDING TO CONVERSION FACTORS</t>
  </si>
  <si>
    <t xml:space="preserve">EXPOSURE VALUE    </t>
  </si>
  <si>
    <t>BREAKDOWN OF THE EXPOSURE VALUE SUBJECT TO RISK WEIGHTS</t>
  </si>
  <si>
    <t>RISK-WEIGHTED EXPOSURE AMOUNT</t>
  </si>
  <si>
    <t>ADJUSTMENT TO THE RISK-WEIGHTED EXPOSURE AMOUNT DUE TO MATURITY MISMATCHES</t>
  </si>
  <si>
    <t xml:space="preserve">TOTAL RISK-WEIGHTED EXPOSURE AMOUNT </t>
  </si>
  <si>
    <t>MEMORANDUM ITEM:
RISK WEIGHTED EXPOSURE AMOUNT CORRESPONDING TO THE OUTFLOWS FROM THE SA SECURITISATION TO OTHER EXPOSURE CLASSES</t>
  </si>
  <si>
    <t>(-) FUNDED CREDIT PROTECTION (Cva)</t>
  </si>
  <si>
    <t xml:space="preserve"> (-) TOTAL OUTFLOWS   </t>
  </si>
  <si>
    <t>NOTIONAL AMOUNT RETAINED OR REPURCHASED OF CREDIT PROTECTION</t>
  </si>
  <si>
    <t>&gt;0% and &lt;=20%</t>
  </si>
  <si>
    <t>&gt;20% and &lt;=50%</t>
  </si>
  <si>
    <t>&gt;50% and &lt;=100%</t>
  </si>
  <si>
    <t>(-) DEDUCTED FROM OWN FUNDS</t>
  </si>
  <si>
    <t>SUBJECT TO RISK WEIGHTS</t>
  </si>
  <si>
    <r>
      <t>RATED
(CREDIT QUALITY STEPS</t>
    </r>
    <r>
      <rPr>
        <sz val="18"/>
        <color indexed="8"/>
        <rFont val="Verdana"/>
        <family val="2"/>
      </rPr>
      <t>)</t>
    </r>
  </si>
  <si>
    <t>UNFUNDED CREDIT PROTECTION ADJUSTED VALUES (G*)</t>
  </si>
  <si>
    <t xml:space="preserve">(-) TOTAL OUTFLOWS </t>
  </si>
  <si>
    <t>TOTAL INFLOWS</t>
  </si>
  <si>
    <t>CQS 1</t>
  </si>
  <si>
    <t>CQS 2</t>
  </si>
  <si>
    <t>CQS 3</t>
  </si>
  <si>
    <t>CQS 4</t>
  </si>
  <si>
    <t>ALL OTHER CQS</t>
  </si>
  <si>
    <t>OF WHICH: SECOND LOSS IN ABCP</t>
  </si>
  <si>
    <t>OF WHICH: AVERAGE RISK WEIGHT (%)</t>
  </si>
  <si>
    <t>OF WHICH: SYNTHETIC SECURITISATIONS</t>
  </si>
  <si>
    <t>100=
080+090</t>
  </si>
  <si>
    <t>OF WHICH: RE-SECURITISATIONS</t>
  </si>
  <si>
    <t>ON-BALANCE SHEET ITEMS</t>
  </si>
  <si>
    <t>OFF-BALANCE  SHEET ITEMS AND DERIVATIVES</t>
  </si>
  <si>
    <t>EARLY AMORTISATION</t>
  </si>
  <si>
    <t>BREAKDOWN OF OUTSTANDING POSITIONS ACCORDING TO CQS AT INCEPTION:</t>
  </si>
  <si>
    <t xml:space="preserve"> CQS 1</t>
  </si>
  <si>
    <t xml:space="preserve"> CQS 2</t>
  </si>
  <si>
    <t xml:space="preserve"> CQS 3</t>
  </si>
  <si>
    <t xml:space="preserve"> CQS 4</t>
  </si>
  <si>
    <t xml:space="preserve"> ALL OTHER CQS AND UNRATED</t>
  </si>
  <si>
    <t>CR SEC IRB</t>
  </si>
  <si>
    <r>
      <t>CREDIT RISK: SECURITISATIONS - IRB APPROACH T</t>
    </r>
    <r>
      <rPr>
        <b/>
        <sz val="36"/>
        <rFont val="Verdana"/>
        <family val="2"/>
      </rPr>
      <t>O OWN FUNDS REQ</t>
    </r>
    <r>
      <rPr>
        <b/>
        <sz val="36"/>
        <color indexed="8"/>
        <rFont val="Verdana"/>
        <family val="2"/>
      </rPr>
      <t>UIREMENTS</t>
    </r>
  </si>
  <si>
    <t>TOTAL AMOUNT OF SECURITISATI0N EXPOSURES ORIGINATED</t>
  </si>
  <si>
    <t>SYNTHETIC SECURITIZATIONS: CREDIT PROTECTION TO THE SECURITISED EXPOSURES</t>
  </si>
  <si>
    <t>BREAKDOWN OF THE FULLY ADJUSTED EXPOSURE VALUE (E*) OF OFF BALANCE SHEET ITEMS ACCORDING TO CREDIT CONVERSION FACTORS</t>
  </si>
  <si>
    <t>(-) REDUCTION IN RISK WEIGHTED EXPOSURE AMOUNT DUE TO VALUE ADJUSTMENTS AND PROVISIONS</t>
  </si>
  <si>
    <t>TOTAL RISK-WEIGHTED EXPOSURE AMOUNT</t>
  </si>
  <si>
    <t xml:space="preserve">MEMORANDUM ITEM:
RISK WEIGHTED EXPOSURE AMOUNT CORRESPONDING TO THE OUTFLOWS FROM THE IRB SECURITISATION TO OTHER EXPOSURE CLASSES </t>
  </si>
  <si>
    <r>
      <t>RATINGS BASED METHOD
(CREDIT QUALITY STEPS</t>
    </r>
    <r>
      <rPr>
        <sz val="18"/>
        <rFont val="Verdana"/>
        <family val="2"/>
      </rPr>
      <t>)</t>
    </r>
  </si>
  <si>
    <t xml:space="preserve"> LOOK-THROUGH</t>
  </si>
  <si>
    <r>
      <t xml:space="preserve"> INTERNAL ASSES</t>
    </r>
    <r>
      <rPr>
        <sz val="18"/>
        <color indexed="10"/>
        <rFont val="Verdana"/>
        <family val="2"/>
      </rPr>
      <t>S</t>
    </r>
    <r>
      <rPr>
        <sz val="18"/>
        <rFont val="Verdana"/>
        <family val="2"/>
      </rPr>
      <t>MENT APPROACH</t>
    </r>
  </si>
  <si>
    <t>CQS 1 &amp; S/T CQS 1</t>
  </si>
  <si>
    <t>CQS 4 &amp; S/T CQS 2</t>
  </si>
  <si>
    <t>CQS 5</t>
  </si>
  <si>
    <t>CQS 6</t>
  </si>
  <si>
    <t>CQS 7 &amp; S/T CQS 3</t>
  </si>
  <si>
    <t>CQS 8</t>
  </si>
  <si>
    <t>CQS 9</t>
  </si>
  <si>
    <t>CQS 10</t>
  </si>
  <si>
    <t>CQS 11</t>
  </si>
  <si>
    <t>080=
060+070</t>
  </si>
  <si>
    <t>A</t>
  </si>
  <si>
    <t>B</t>
  </si>
  <si>
    <t>C</t>
  </si>
  <si>
    <t>D</t>
  </si>
  <si>
    <t>E</t>
  </si>
  <si>
    <t>OFF-BALANCE SHEET ITEMS AND DERIVATIVES</t>
  </si>
  <si>
    <t xml:space="preserve"> CQS 1 &amp; S/T CQS 1</t>
  </si>
  <si>
    <t xml:space="preserve"> CQS 4 &amp; S/T CQS 2</t>
  </si>
  <si>
    <t xml:space="preserve"> CQS 5</t>
  </si>
  <si>
    <t xml:space="preserve"> CQS 6</t>
  </si>
  <si>
    <t xml:space="preserve"> CQS 7 &amp; S/T CQS 3</t>
  </si>
  <si>
    <t xml:space="preserve"> CQS 8</t>
  </si>
  <si>
    <t xml:space="preserve"> CQS 9</t>
  </si>
  <si>
    <t xml:space="preserve"> CQS 10</t>
  </si>
  <si>
    <t xml:space="preserve"> CQS 11</t>
  </si>
  <si>
    <t>SEC Details</t>
  </si>
  <si>
    <t>DETAILED INFORMATION ON SECURITISATIONS</t>
  </si>
  <si>
    <t>INTERNAL CODE</t>
  </si>
  <si>
    <t>IDENTIFIER OF THE SECURITISATION</t>
  </si>
  <si>
    <t>IDENTIFIER OF THE ORIGINATOR</t>
  </si>
  <si>
    <t xml:space="preserve">SECURITISATION TYPE:
(TRADITIONAL / SYNTHETIC)    </t>
  </si>
  <si>
    <t>ACCOUNTING TREATMENT: Securitised exposures are kept or removed from the balance sheet?</t>
  </si>
  <si>
    <r>
      <t>SOLVENCY TREATMENT: Securitisation positions subject to</t>
    </r>
    <r>
      <rPr>
        <sz val="14"/>
        <color indexed="10"/>
        <rFont val="Verdana"/>
        <family val="2"/>
      </rPr>
      <t xml:space="preserve"> </t>
    </r>
    <r>
      <rPr>
        <sz val="14"/>
        <rFont val="Verdana"/>
        <family val="2"/>
      </rPr>
      <t>own funds requirements ?</t>
    </r>
  </si>
  <si>
    <t>SECURITISATION OR RE-SECURITISATION?</t>
  </si>
  <si>
    <t>RETENTION</t>
  </si>
  <si>
    <t>ROLE OF THE INSTITUTION:
(ORIGINATOR / SPONSOR / ORIGINAL LENDER / INVESTOR)</t>
  </si>
  <si>
    <t>NON ABCP PROGRAMMES</t>
  </si>
  <si>
    <t>SECURITISED EXPOSURES</t>
  </si>
  <si>
    <t>SECURITISATION STRUCTURE</t>
  </si>
  <si>
    <r>
      <t>SECURITISATION POSITIONS</t>
    </r>
  </si>
  <si>
    <t>(-) EXPOSURE VALUE DEDUCTED FROM OWN FUNDS</t>
  </si>
  <si>
    <t xml:space="preserve">SECURITISATION POSITIONS - TRADING BOOK </t>
  </si>
  <si>
    <t>TYPE OF RETENTION APPLIED</t>
  </si>
  <si>
    <t>% OF RETENTION AT REPORTING DATE</t>
  </si>
  <si>
    <t>COMPLIANCE WITH THE RETENTION REQUIREMENT?</t>
  </si>
  <si>
    <t>ORIGINATION DATE 
(mm/yyyy)</t>
  </si>
  <si>
    <t>TOTAL AMOUNT OF SECURITISED EXPOSURES AT ORIGINATION DATE</t>
  </si>
  <si>
    <t xml:space="preserve">TOTAL AMOUNT </t>
  </si>
  <si>
    <t>INSTITUTION'S SHARE
(%)</t>
  </si>
  <si>
    <t>TYPE</t>
  </si>
  <si>
    <t>APPROACH APPLIED (SA/IRB/MIX)</t>
  </si>
  <si>
    <t>NUMBER OF EXPOSURES</t>
  </si>
  <si>
    <t>COUNTRY</t>
  </si>
  <si>
    <t xml:space="preserve"> ELGD (%)    </t>
  </si>
  <si>
    <t>OWN FUNDS REQUIREMENTS BEFORE SECURITISATION (%)</t>
  </si>
  <si>
    <t>MATURITY</t>
  </si>
  <si>
    <t>ORIGINAL EXPOSURE PRE-CONVERSION FACTORS</t>
  </si>
  <si>
    <t>MEMORANDUM ITEMS: OFF-BALANCE SHEET ITEMS AND DERIVATIVES</t>
  </si>
  <si>
    <t>CTP OR NON-CTP?</t>
  </si>
  <si>
    <t>TOTAL OWN FUNDS REQUIREMENTS (SA)</t>
  </si>
  <si>
    <t>SENIOR</t>
  </si>
  <si>
    <t>MEZZANINE</t>
  </si>
  <si>
    <t>FIRST LOSS</t>
  </si>
  <si>
    <t>FIRST FORESEEABLE TERMINATION DATE</t>
  </si>
  <si>
    <t>LEGAL FINAL MATURITY DATE</t>
  </si>
  <si>
    <t>DIRECT CREDIT SUBSTITUTES</t>
  </si>
  <si>
    <t>IRS / CRS</t>
  </si>
  <si>
    <t>ELIGIBLE LIQUIDITY FACILITIES</t>
  </si>
  <si>
    <t>OTHER (including non-eligible LF)</t>
  </si>
  <si>
    <t>CONVERSION FACTOR APPLIED</t>
  </si>
  <si>
    <t xml:space="preserve">MEZZANINE </t>
  </si>
  <si>
    <t xml:space="preserve">FIRST LOSS </t>
  </si>
  <si>
    <t xml:space="preserve"> SPECIFIC RISK</t>
  </si>
  <si>
    <t>OPR. OPERATIONAL RISK</t>
  </si>
  <si>
    <t>BANKING ACTIVITIES</t>
  </si>
  <si>
    <t>RELEVANT INDICATOR</t>
  </si>
  <si>
    <t>LOANS AND ADVANCES
(IN CASE OF ASA APPLICATION)</t>
  </si>
  <si>
    <t>OWN FUNDS
REQUIREMENT</t>
  </si>
  <si>
    <t>Total operational risk exposure amount</t>
  </si>
  <si>
    <t>AMA MEMORANDUM ITEMS TO BE REPORTED IF APPLICABLE</t>
  </si>
  <si>
    <t>YEAR-3</t>
  </si>
  <si>
    <t>YEAR-2</t>
  </si>
  <si>
    <t>LAST YEAR</t>
  </si>
  <si>
    <t>OF WHICH:
DUE TO AN ALLOCATION MECHANISM</t>
  </si>
  <si>
    <t>OWN FUNDS REQUIREMENT BEFORE ALLEVIATION DUE TO EXPECTED LOSS, DIVERSIFICATION AND RISK MITIGATION TECHNIQUES</t>
  </si>
  <si>
    <t>(-) ALLEVIATION OF OWN FUNDS REQUIREMENT DUE TO THE EXPECTED LOSS CAPTURED IN BUSINESS PRACTICES</t>
  </si>
  <si>
    <t>(-) ALLEVIATION OF OWN FUNDS REQUIREMENT DUE TO DIVERSIFICATION</t>
  </si>
  <si>
    <t>(-) ALLEVIATION OF OWN FUNDS REQUIREMENT DUE TO RISK MITIGATION TECHNIQUES (INSURANCE AND OTHER RISK TRANSFER MECHANISMS)</t>
  </si>
  <si>
    <t>O71</t>
  </si>
  <si>
    <r>
      <t>1.</t>
    </r>
    <r>
      <rPr>
        <b/>
        <sz val="12"/>
        <rFont val="Verdana"/>
        <family val="2"/>
      </rPr>
      <t>BANKING ACTIVITIES SUBJECT TO BASIC INDICATOR APPROACH (BIA)</t>
    </r>
  </si>
  <si>
    <r>
      <t xml:space="preserve">2. </t>
    </r>
    <r>
      <rPr>
        <b/>
        <sz val="12"/>
        <rFont val="Verdana"/>
        <family val="2"/>
      </rPr>
      <t>BANKING ACTIVITIES SUBJECT TO STANDARDISED (TSA) / ALTERNATIVE STANDARDISED (ASA) APPROACHES</t>
    </r>
  </si>
  <si>
    <t>SUBJECT TO TSA:</t>
  </si>
  <si>
    <t>CORPORATE FINANCE (CF)</t>
  </si>
  <si>
    <t>TRADING AND SALES (TS)</t>
  </si>
  <si>
    <t>RETAIL BROKERAGE (RBr)</t>
  </si>
  <si>
    <t>COMMERCIAL BANKING (CB)</t>
  </si>
  <si>
    <t>RETAIL BANKING (RB)</t>
  </si>
  <si>
    <t>PAYMENT AND SETTLEMENT (PS)</t>
  </si>
  <si>
    <t>AGENCY SERVICES (AS)</t>
  </si>
  <si>
    <t>ASSET MANAGEMENT (AM)</t>
  </si>
  <si>
    <t>SUBJECT TO ASA:</t>
  </si>
  <si>
    <r>
      <t xml:space="preserve">3. </t>
    </r>
    <r>
      <rPr>
        <b/>
        <sz val="12"/>
        <rFont val="Verdana"/>
        <family val="2"/>
      </rPr>
      <t xml:space="preserve">BANKING ACTIVITIES SUBJECT TO ADVANCED MEASUREMENT APPROACHES AMA </t>
    </r>
  </si>
  <si>
    <t>OPR Details</t>
  </si>
  <si>
    <t>OPERATIONAL RISK: GROSS LOSSES BY BUSINESS LINES AND EVENT TYPES IN THE LAST YEAR</t>
  </si>
  <si>
    <t>MAPPING OF LOSSES TO BUSINESS LINES</t>
  </si>
  <si>
    <t>EVENT TYPES</t>
  </si>
  <si>
    <t>TOTAL EVENT TYPES</t>
  </si>
  <si>
    <t>MEMORANDUM ITEM: THRESHOLD APPLIED IN DATA COLLECTION</t>
  </si>
  <si>
    <t>INTERNAL FRAUD</t>
  </si>
  <si>
    <t>EXTERNAL FRAUD</t>
  </si>
  <si>
    <t>EMPLOYMENT PRACTICES AND WORKPLACE SAFETY</t>
  </si>
  <si>
    <t>CLIENTS, PRODUCTS &amp; BUSINESS PRACTICES</t>
  </si>
  <si>
    <t>DAMAGE TO PHYSICAL ASSETS</t>
  </si>
  <si>
    <t>BUSINESS DISRUPTION AND SYSTEM FAILURES</t>
  </si>
  <si>
    <t>EXECUTION, DELIVERY &amp; PROCESS MANAGEMENT</t>
  </si>
  <si>
    <t xml:space="preserve">LOWEST </t>
  </si>
  <si>
    <t>HIGHEST</t>
  </si>
  <si>
    <r>
      <t xml:space="preserve">CORPORATE FINANCE </t>
    </r>
    <r>
      <rPr>
        <b/>
        <sz val="16"/>
        <rFont val="Verdana"/>
        <family val="2"/>
      </rPr>
      <t>[CF]</t>
    </r>
  </si>
  <si>
    <t>Number of events</t>
  </si>
  <si>
    <t>Total loss amount</t>
  </si>
  <si>
    <t>Maximum single loss</t>
  </si>
  <si>
    <t>Sum of the five largest losses</t>
  </si>
  <si>
    <r>
      <t xml:space="preserve">TRADING AND SALES </t>
    </r>
    <r>
      <rPr>
        <b/>
        <sz val="16"/>
        <rFont val="Verdana"/>
        <family val="2"/>
      </rPr>
      <t>[TS]</t>
    </r>
  </si>
  <si>
    <r>
      <t>RETAIL BROKERAGE</t>
    </r>
    <r>
      <rPr>
        <b/>
        <sz val="16"/>
        <rFont val="Verdana"/>
        <family val="2"/>
      </rPr>
      <t xml:space="preserve"> [RBr]</t>
    </r>
  </si>
  <si>
    <r>
      <t>COMMERCIAL BANKING</t>
    </r>
    <r>
      <rPr>
        <b/>
        <sz val="16"/>
        <rFont val="Verdana"/>
        <family val="2"/>
      </rPr>
      <t xml:space="preserve"> [CB]</t>
    </r>
  </si>
  <si>
    <r>
      <t xml:space="preserve">RETAIL BANKING </t>
    </r>
    <r>
      <rPr>
        <b/>
        <sz val="16"/>
        <rFont val="Verdana"/>
        <family val="2"/>
      </rPr>
      <t>[RB]</t>
    </r>
  </si>
  <si>
    <r>
      <t>PAYMENT AND SETTLEMENT</t>
    </r>
    <r>
      <rPr>
        <b/>
        <sz val="16"/>
        <rFont val="Verdana"/>
        <family val="2"/>
      </rPr>
      <t xml:space="preserve"> [PS]</t>
    </r>
  </si>
  <si>
    <r>
      <t>AGENCY SERVICES</t>
    </r>
    <r>
      <rPr>
        <b/>
        <sz val="16"/>
        <rFont val="Verdana"/>
        <family val="2"/>
      </rPr>
      <t xml:space="preserve"> [AS]</t>
    </r>
  </si>
  <si>
    <r>
      <t xml:space="preserve">ASSET MANAGEMENT </t>
    </r>
    <r>
      <rPr>
        <b/>
        <sz val="16"/>
        <rFont val="Verdana"/>
        <family val="2"/>
      </rPr>
      <t>[AM]</t>
    </r>
  </si>
  <si>
    <t>CORPORATE ITEMS  [CI]</t>
  </si>
  <si>
    <t>TOTAL BUSINESS LINES</t>
  </si>
  <si>
    <t>CREDIT VALUE ADJUSTMENT RISK</t>
  </si>
  <si>
    <t xml:space="preserve">of which:
 OTC Derivatives </t>
  </si>
  <si>
    <t>of which:
SFT</t>
  </si>
  <si>
    <t>OWN FUNDS 
REQUIREMENTS</t>
  </si>
  <si>
    <t>TOTAL RISK
 EXPOSURE AMOUNT</t>
  </si>
  <si>
    <t>Number of counterparties</t>
  </si>
  <si>
    <t>CVA RISK HEDGE NOTIONALS</t>
  </si>
  <si>
    <r>
      <t>MULTIPLICATION FACTOR (m</t>
    </r>
    <r>
      <rPr>
        <vertAlign val="subscript"/>
        <sz val="11"/>
        <color indexed="8"/>
        <rFont val="Arial"/>
        <family val="2"/>
      </rPr>
      <t>c</t>
    </r>
    <r>
      <rPr>
        <sz val="10"/>
        <rFont val="Arial"/>
        <family val="2"/>
      </rPr>
      <t>) x AVERAGE OF PREVIOUS 60 WORKING DAYS (VaR</t>
    </r>
    <r>
      <rPr>
        <vertAlign val="subscript"/>
        <sz val="11"/>
        <color indexed="8"/>
        <rFont val="Arial"/>
        <family val="2"/>
      </rPr>
      <t>avg</t>
    </r>
    <r>
      <rPr>
        <sz val="10"/>
        <rFont val="Arial"/>
        <family val="2"/>
      </rPr>
      <t>)</t>
    </r>
  </si>
  <si>
    <r>
      <t>PREVIOUS DAY (VaR</t>
    </r>
    <r>
      <rPr>
        <vertAlign val="subscript"/>
        <sz val="11"/>
        <color indexed="8"/>
        <rFont val="Arial"/>
        <family val="2"/>
      </rPr>
      <t>t-1</t>
    </r>
    <r>
      <rPr>
        <sz val="10"/>
        <rFont val="Arial"/>
        <family val="2"/>
      </rPr>
      <t>)</t>
    </r>
  </si>
  <si>
    <r>
      <t>MULTIPLICATION FACTOR (m</t>
    </r>
    <r>
      <rPr>
        <vertAlign val="subscript"/>
        <sz val="11"/>
        <color indexed="8"/>
        <rFont val="Arial"/>
        <family val="2"/>
      </rPr>
      <t>s</t>
    </r>
    <r>
      <rPr>
        <sz val="10"/>
        <rFont val="Arial"/>
        <family val="2"/>
      </rPr>
      <t>) x AVERAGE OF PREVIOUS 60 WORKING DAYS (SVaR</t>
    </r>
    <r>
      <rPr>
        <vertAlign val="subscript"/>
        <sz val="11"/>
        <color indexed="8"/>
        <rFont val="Arial"/>
        <family val="2"/>
      </rPr>
      <t>avg</t>
    </r>
    <r>
      <rPr>
        <sz val="10"/>
        <rFont val="Arial"/>
        <family val="2"/>
      </rPr>
      <t>)</t>
    </r>
  </si>
  <si>
    <r>
      <t>LATEST AVAILABLE (SVaR</t>
    </r>
    <r>
      <rPr>
        <vertAlign val="subscript"/>
        <sz val="11"/>
        <color indexed="8"/>
        <rFont val="Arial"/>
        <family val="2"/>
      </rPr>
      <t>t-1</t>
    </r>
    <r>
      <rPr>
        <sz val="10"/>
        <rFont val="Arial"/>
        <family val="2"/>
      </rPr>
      <t>)</t>
    </r>
  </si>
  <si>
    <t>INCURRED CVA</t>
  </si>
  <si>
    <t>MEAN CREDIT SPREAD</t>
  </si>
  <si>
    <t>SINGLE NAME CDS</t>
  </si>
  <si>
    <t>INDEX CDS</t>
  </si>
  <si>
    <t>080
=max(040,050)
+max(060,070)</t>
  </si>
  <si>
    <t>090=080*12,5</t>
  </si>
  <si>
    <t>CVA risk total</t>
  </si>
  <si>
    <t>010
=020+030+040</t>
  </si>
  <si>
    <t>Link to {CA2;row640;column 010}</t>
  </si>
  <si>
    <t>According to Advanced method</t>
  </si>
  <si>
    <t>Link to {CA2;row650;column 010}</t>
  </si>
  <si>
    <t>According to Standardised method</t>
  </si>
  <si>
    <t>Link to {CA2;row660;column 010}</t>
  </si>
  <si>
    <t>Link to {CA2;row670;column 010}</t>
  </si>
  <si>
    <t>CR IP LOSSES</t>
  </si>
  <si>
    <t>EXPOSURES AND LOSSES FROM LENDING COLLATERALISED BY IMMOVABLE PROPERTY</t>
  </si>
  <si>
    <t>Country:</t>
  </si>
  <si>
    <t>Losses</t>
  </si>
  <si>
    <t>Exposures</t>
  </si>
  <si>
    <t>Sum of losses stemming from lending up to the reference percentages</t>
  </si>
  <si>
    <t>Sum of overall losses</t>
  </si>
  <si>
    <t>Sum of the exposures</t>
  </si>
  <si>
    <t>of which:
immovable property valued with mortgage lending value</t>
  </si>
  <si>
    <t>collateralised by:</t>
  </si>
  <si>
    <t xml:space="preserve">Residential property
</t>
  </si>
  <si>
    <t>Commercial immovable property</t>
  </si>
  <si>
    <t>LE Limits</t>
  </si>
  <si>
    <t>Applicable limit</t>
  </si>
  <si>
    <t>Non institutions</t>
  </si>
  <si>
    <t>Institutions in %</t>
  </si>
  <si>
    <t>LE 1 TEMPLATE</t>
  </si>
  <si>
    <t>Large exposures in the non-trading and trading book</t>
  </si>
  <si>
    <t>COUNTERPARTY IDENTIFICATION</t>
  </si>
  <si>
    <t>COUNTERPARTY CHARACTERISTICS</t>
  </si>
  <si>
    <t>ORIGINAL EXPOSURES</t>
  </si>
  <si>
    <t>(-) Value adjustments and provisions</t>
  </si>
  <si>
    <t>(-) Exposures deducted from own funds</t>
  </si>
  <si>
    <r>
      <t xml:space="preserve">Exposure value before </t>
    </r>
    <r>
      <rPr>
        <b/>
        <sz val="11"/>
        <rFont val="Calibri"/>
        <family val="2"/>
      </rPr>
      <t xml:space="preserve">application of exemptions and CRM </t>
    </r>
  </si>
  <si>
    <t>ELIGIBLE CREDIT RISK MITIGATION (CRM) TECHNIQUES</t>
  </si>
  <si>
    <t>(-) Amounts exempted</t>
  </si>
  <si>
    <t xml:space="preserve">Exposure value after application of exemptions and CRM </t>
  </si>
  <si>
    <t xml:space="preserve">Name </t>
  </si>
  <si>
    <t>Transactions where there is an exposure to underlying assets Yes/No</t>
  </si>
  <si>
    <t>Group or individual</t>
  </si>
  <si>
    <t>Residence of the counterparty</t>
  </si>
  <si>
    <t>Sector of the counterparty</t>
  </si>
  <si>
    <t>NACE code</t>
  </si>
  <si>
    <t>(-) Substitution effect of eligible credit risk mitigation techniques</t>
  </si>
  <si>
    <r>
      <t>(-) Funded credit protection ot</t>
    </r>
    <r>
      <rPr>
        <sz val="11"/>
        <rFont val="Calibri"/>
        <family val="2"/>
      </rPr>
      <t>her than substitution</t>
    </r>
    <r>
      <rPr>
        <sz val="11"/>
        <rFont val="Calibri"/>
        <family val="2"/>
      </rPr>
      <t xml:space="preserve"> effect</t>
    </r>
  </si>
  <si>
    <t>(-) Real estate</t>
  </si>
  <si>
    <t>Total original exposure</t>
  </si>
  <si>
    <t>Direct exposures</t>
  </si>
  <si>
    <t>Indirect exposures</t>
  </si>
  <si>
    <t>Additional exposures arising from transactions where there is an exposure to underlying assets</t>
  </si>
  <si>
    <t>Debt instruments</t>
  </si>
  <si>
    <t>Equity instruments</t>
  </si>
  <si>
    <t>Off balance sheet items</t>
  </si>
  <si>
    <t xml:space="preserve">Total </t>
  </si>
  <si>
    <t>Of which: Non-trading book</t>
  </si>
  <si>
    <r>
      <t xml:space="preserve">% of </t>
    </r>
    <r>
      <rPr>
        <sz val="11"/>
        <rFont val="Calibri"/>
        <family val="2"/>
      </rPr>
      <t>eligible capital</t>
    </r>
  </si>
  <si>
    <t>(-) Debt instruments</t>
  </si>
  <si>
    <t>(-) Equity instruments</t>
  </si>
  <si>
    <t>(-) Derivatives</t>
  </si>
  <si>
    <t>(-) Off balance sheet items</t>
  </si>
  <si>
    <t>Loan commit-ments</t>
  </si>
  <si>
    <t>Financial guarantees</t>
  </si>
  <si>
    <t>Other commit-ments</t>
  </si>
  <si>
    <t>(-) Loan commit-ments</t>
  </si>
  <si>
    <t>(-) Financial guarantees</t>
  </si>
  <si>
    <t>(-) Other commit-ments</t>
  </si>
  <si>
    <t>155</t>
  </si>
  <si>
    <t>265</t>
  </si>
  <si>
    <t>LE 2 TEMPLATE</t>
  </si>
  <si>
    <r>
      <t xml:space="preserve">Detail of the </t>
    </r>
    <r>
      <rPr>
        <b/>
        <sz val="14"/>
        <rFont val="Calibri"/>
        <family val="2"/>
      </rPr>
      <t xml:space="preserve">exposures to </t>
    </r>
    <r>
      <rPr>
        <b/>
        <sz val="14"/>
        <rFont val="Calibri"/>
        <family val="2"/>
      </rPr>
      <t>individual entities within groups</t>
    </r>
  </si>
  <si>
    <t xml:space="preserve"> Exposure value after application of exemptions and CRM </t>
  </si>
  <si>
    <t>Group code</t>
  </si>
  <si>
    <t>005</t>
  </si>
  <si>
    <t>COREP TEMPLATES</t>
  </si>
  <si>
    <t>CA</t>
  </si>
  <si>
    <t>CA1</t>
  </si>
  <si>
    <t>CA2</t>
  </si>
  <si>
    <t>CAPITAL RATIOS</t>
  </si>
  <si>
    <t>CA3</t>
  </si>
  <si>
    <t>CA4</t>
  </si>
  <si>
    <t>TRANSITIONAL PROVISIONS</t>
  </si>
  <si>
    <t>CA5</t>
  </si>
  <si>
    <t>CA5.1</t>
  </si>
  <si>
    <t>GRANDFATHERED INSTRUMENTS: INSTRUMENTS NOT CONSTITUING STATE AID</t>
  </si>
  <si>
    <t>CA5.2</t>
  </si>
  <si>
    <t xml:space="preserve">GROUP SOLVENCY </t>
  </si>
  <si>
    <t>GS</t>
  </si>
  <si>
    <t>CR</t>
  </si>
  <si>
    <t>CREDIT AND COUNTERPARTY CREDIT RISKS AND FREE DELIVERIES: IRB APPROACH TO CAPITAL REQUIREMENTS (Breakdown by obligor grades or pools)</t>
  </si>
  <si>
    <t>GEOGRAPHICAL BREAKDOWN</t>
  </si>
  <si>
    <t>CR GB</t>
  </si>
  <si>
    <t>CR GB 1</t>
  </si>
  <si>
    <t>CR GB 2</t>
  </si>
  <si>
    <t>CR GB 3</t>
  </si>
  <si>
    <t>CREDIT RISK: EQUITY - IRB APPROACHES TO CAPITAL REQUIREMENTS. BREAKDOWN OF TOTAL EXPOSURES UNDER THE PD/LGD APRROACH BY OBLIGOR GRADES:</t>
  </si>
  <si>
    <t>SETTLEMENT/DELIVERY RISK</t>
  </si>
  <si>
    <t>CREDIT RISK: SECURITISATIONS - STANDARDISED APPROACH TO OWN FUNDS REQUIREMENTS</t>
  </si>
  <si>
    <t>CREDIT RISK: SECURITISATIONS - IRB APPROACH TO OWN FUNDS REQUIREMENTS</t>
  </si>
  <si>
    <t>CR SEC Details</t>
  </si>
  <si>
    <t>OPERATIONAL RISK</t>
  </si>
  <si>
    <t>MKR</t>
  </si>
  <si>
    <t>MARKET RISK: STANDARDISED APPROACH FOR POSITION RISKS IN TRADED DEBT INSTRUMENTS</t>
  </si>
  <si>
    <t>MARKET RISK: STANDARDISED APPROACHES FOR COMMODITIES</t>
  </si>
  <si>
    <t>LE</t>
  </si>
  <si>
    <t>LARGE EXPOSURES LIMITS</t>
  </si>
  <si>
    <t>LE LIMITS</t>
  </si>
  <si>
    <t>LARGE EXPOSURES IN THE NON-TRADING AND TRADING BOOK</t>
  </si>
  <si>
    <t>LE 1</t>
  </si>
  <si>
    <t>DETAIL OF THE EXPOSURES TO INDIVIDUAL ENTITIES WITHIN GROUPS</t>
  </si>
  <si>
    <t>LE 2</t>
  </si>
  <si>
    <t>Table number</t>
  </si>
  <si>
    <t>CAPITAL ADEQUACY</t>
  </si>
  <si>
    <t>LARGE EXPOSURES</t>
  </si>
  <si>
    <t>MARKET RISK</t>
  </si>
  <si>
    <t>CREDIT RISK</t>
  </si>
  <si>
    <t>GROUP SOLVENCY</t>
  </si>
  <si>
    <t>Name of the template /group of templates</t>
  </si>
  <si>
    <t>Table code /group code</t>
  </si>
  <si>
    <t>cs0702-cs0720, cs2102</t>
  </si>
  <si>
    <t>cs0703-cs1903, cs2103</t>
  </si>
  <si>
    <t>CS0705 - CS1905, CS2105 (men inkl. terminsforretninger)</t>
  </si>
  <si>
    <t>CS0704  - CK1904, CS2105 (men ekskl. terminsforretninger)</t>
  </si>
  <si>
    <t>CS0706-CS1906, CS2106</t>
  </si>
  <si>
    <t>,</t>
  </si>
  <si>
    <t>cs0711-1611,cs1811, cs1911, cs2111</t>
  </si>
  <si>
    <t>cs0712-cs1312, cs1703, cs1812, cs1912, cs2003, cs2112</t>
  </si>
  <si>
    <t>cs1714-cs1314, cs1513,cs1613,cs1814,cs1914, cs2114</t>
  </si>
  <si>
    <t>cs0715-cs1315,cs1414,cs1514,cs1614,cs1815,cs1915,cs2115</t>
  </si>
  <si>
    <t>cs0713-cs1313,cs1412,cs1512,cs1612,cs1704,cs1812,cs1912,cs2003,cs2113</t>
  </si>
  <si>
    <t>cs0701-cs2101</t>
  </si>
  <si>
    <t>cs0707-cs1607, cs1707,cs1807, cs2107</t>
  </si>
  <si>
    <t>cs0708-cs1608, cs1808,cs1908, cs2108</t>
  </si>
  <si>
    <t>cs0709-cs1609, cs1809, cs1909, cs2109</t>
  </si>
  <si>
    <t>cs0710-cs1610,cs1810,cs1910, cs2110</t>
  </si>
  <si>
    <t>cs0716-cs1316,cs1415-cs1615,cs1816,cs1916,cs2116</t>
  </si>
  <si>
    <t>cs0717-cs1317,cs1416-cs1616,cs1705,cs1817cs1917,cs2004,cs2117</t>
  </si>
  <si>
    <t>cs0719-cs1319,cs1418-cs1618, cs1819,cs1919,cs2119</t>
  </si>
  <si>
    <t>cs0720-cs1320,cs1419-cs1619,cs1820,cs1920,cs2120</t>
  </si>
  <si>
    <t>cs0721-cs1321,cs1420-cs1620,cs1821,cs1921,cs2121</t>
  </si>
  <si>
    <t>cs0722-cs1322,cs1421-cs1621,cs1822,cs1922,cs2122</t>
  </si>
  <si>
    <t>cs0723-cs1323,cs1422-cs1622,cs1823,cs1923,cs2123</t>
  </si>
  <si>
    <t>cs1523</t>
  </si>
  <si>
    <t>cs1423,cs2128</t>
  </si>
  <si>
    <t>cs0728,cs0828,cs0926,cs1028,cs1127,cs1228,cs1326,cs1624,cs1710,cs1826,cs1926,cs2007,cs2130</t>
  </si>
  <si>
    <t>cs0729,cs0829,cs0927, cs1029,cs1229,cs1327,cs1625,cs1827,cs1927,cs2132</t>
  </si>
  <si>
    <t>cs1928,cs2134</t>
  </si>
  <si>
    <t>cs0724,cs0824,cs1024-cs1224,cs2005,cs2124</t>
  </si>
  <si>
    <t>cs0730,cs0830,cs1030-cs1230,cs2005,cs2135</t>
  </si>
  <si>
    <t>cs0725-cs0825,cs1025-cs1225, cs1707,cs2125</t>
  </si>
  <si>
    <t>cs0731-cs0831,cs1031-cs1231, cs1711,cs2136</t>
  </si>
  <si>
    <t>cs0726,cs0826,cs0924, cs1026-cs1226, cs1324,cs1708,cs1824,cs1924,cs2006, cs2126</t>
  </si>
  <si>
    <t>cs0732,cs0832,cs0928, cs1032-cs1232, cs1328,cs1712,cs1828,cs1929,cs2009, cs2137</t>
  </si>
  <si>
    <t>cs1527</t>
  </si>
  <si>
    <t>cs0727,cs0827,cs0925,cs1027,cs1227,cs1325,cs1524,cs1623,cs1709,cs1825,cs1925,cs2128</t>
  </si>
  <si>
    <t>cs0733,cs0833,cs0929,cs1033,cs1227,cs1333,cs1528,cs1626,cs1713,cs1829,cs1930,cs2139</t>
  </si>
  <si>
    <t>cs1424,cs2139</t>
  </si>
  <si>
    <t>cs0734,cs0834,cs0930,cs1034,cs1131,cs1234,cs1330,cs1627,cs1714,cs1830,cs1931,cs2010,cs2141</t>
  </si>
  <si>
    <t>cs0735,cs0835,cs0931, cs1035,cs1235,cs1331,cs1628,cs1831,cs1932,cs2143</t>
  </si>
  <si>
    <t>cs1933,cs2145</t>
  </si>
  <si>
    <t>CS2201</t>
  </si>
  <si>
    <t>CS2204
Summering</t>
  </si>
  <si>
    <t>CS2208</t>
  </si>
  <si>
    <t>CS2209</t>
  </si>
  <si>
    <t>CS2210</t>
  </si>
  <si>
    <t>CS2211</t>
  </si>
  <si>
    <t>CS2212</t>
  </si>
  <si>
    <t>CS2213</t>
  </si>
  <si>
    <t>CS2214</t>
  </si>
  <si>
    <t>CS2217</t>
  </si>
  <si>
    <t>CS2218</t>
  </si>
  <si>
    <t>CS2219</t>
  </si>
  <si>
    <t>CS2220</t>
  </si>
  <si>
    <t>CS2221</t>
  </si>
  <si>
    <t xml:space="preserve">Valideringsfelt- </t>
  </si>
  <si>
    <t>CS2301/02</t>
  </si>
  <si>
    <t>CS2302</t>
  </si>
  <si>
    <t>CS2303</t>
  </si>
  <si>
    <t>CS2304</t>
  </si>
  <si>
    <t>CS2308</t>
  </si>
  <si>
    <t>CS2309</t>
  </si>
  <si>
    <t>CS2310</t>
  </si>
  <si>
    <t>CS2311 delvis</t>
  </si>
  <si>
    <t>CS2323</t>
  </si>
  <si>
    <t>CS2324</t>
  </si>
  <si>
    <t>Cell linked to CA
CS 2325</t>
  </si>
  <si>
    <t>CS2205</t>
  </si>
  <si>
    <t>CS2206</t>
  </si>
  <si>
    <t>CS2207</t>
  </si>
  <si>
    <t>CS2215</t>
  </si>
  <si>
    <t>CS2222</t>
  </si>
  <si>
    <t>CS5401</t>
  </si>
  <si>
    <t>CS5404</t>
  </si>
  <si>
    <t>CS5408</t>
  </si>
  <si>
    <t>CS5409</t>
  </si>
  <si>
    <t>CS5410</t>
  </si>
  <si>
    <t>CS5411</t>
  </si>
  <si>
    <t>CS5412</t>
  </si>
  <si>
    <t>CS5413</t>
  </si>
  <si>
    <t>CS5405</t>
  </si>
  <si>
    <t>CS5406</t>
  </si>
  <si>
    <t>CS5414</t>
  </si>
  <si>
    <t>CS5407</t>
  </si>
  <si>
    <t>CS5415</t>
  </si>
  <si>
    <t>CS5416</t>
  </si>
  <si>
    <t>CS5417</t>
  </si>
  <si>
    <t>CS5418</t>
  </si>
  <si>
    <t>CS5419</t>
  </si>
  <si>
    <t>CS5420</t>
  </si>
  <si>
    <t>CS5421</t>
  </si>
  <si>
    <t>CS5422</t>
  </si>
  <si>
    <t>cs5421</t>
  </si>
  <si>
    <t>Summering</t>
  </si>
  <si>
    <t>CS5517/18</t>
  </si>
  <si>
    <t>CS5520</t>
  </si>
  <si>
    <t>CS5521</t>
  </si>
  <si>
    <t>CS5522</t>
  </si>
  <si>
    <t>CS5545</t>
  </si>
  <si>
    <t>CS5519
delvis</t>
  </si>
  <si>
    <t>CS5546</t>
  </si>
  <si>
    <t>CS5547</t>
  </si>
  <si>
    <t>Cell linked to CA /
CS5548</t>
  </si>
  <si>
    <t>Branche</t>
  </si>
  <si>
    <t>Kunde</t>
  </si>
  <si>
    <t>Engagement før fradrag.</t>
  </si>
  <si>
    <t>Fradrag (udspecificeret)</t>
  </si>
  <si>
    <t>CS6128</t>
  </si>
  <si>
    <t>CS6119</t>
  </si>
  <si>
    <t>CS6101</t>
  </si>
  <si>
    <t>CS6129</t>
  </si>
  <si>
    <t>CS6120</t>
  </si>
  <si>
    <t>CS6103</t>
  </si>
  <si>
    <t>CS6130</t>
  </si>
  <si>
    <t>CS6121</t>
  </si>
  <si>
    <t>CS6104</t>
  </si>
  <si>
    <t>CS6131</t>
  </si>
  <si>
    <t>CS6122</t>
  </si>
  <si>
    <t>CS6105</t>
  </si>
  <si>
    <t>CS6132</t>
  </si>
  <si>
    <t>CS6123</t>
  </si>
  <si>
    <t>CS6106</t>
  </si>
  <si>
    <t>CS6133</t>
  </si>
  <si>
    <t>CS6124</t>
  </si>
  <si>
    <t>CS6107</t>
  </si>
  <si>
    <t>CS6134</t>
  </si>
  <si>
    <t>CS6125</t>
  </si>
  <si>
    <t>CS6108</t>
  </si>
  <si>
    <t>CS6135</t>
  </si>
  <si>
    <t>CS6126</t>
  </si>
  <si>
    <t>CS6109</t>
  </si>
  <si>
    <t>CS6136</t>
  </si>
  <si>
    <t>CS6127</t>
  </si>
  <si>
    <t>CS6110</t>
  </si>
  <si>
    <t>CS6117</t>
  </si>
  <si>
    <t>CS6118</t>
  </si>
  <si>
    <t>CS6112</t>
  </si>
  <si>
    <t>CS6113</t>
  </si>
  <si>
    <t>CS6115/16</t>
  </si>
  <si>
    <t>CS5701</t>
  </si>
  <si>
    <t>CS5705</t>
  </si>
  <si>
    <t>CS5702</t>
  </si>
  <si>
    <t>CS5706</t>
  </si>
  <si>
    <t>CS5703</t>
  </si>
  <si>
    <t>CS5707</t>
  </si>
  <si>
    <t>CS5704</t>
  </si>
  <si>
    <t>CS5708</t>
  </si>
  <si>
    <t>CS5709</t>
  </si>
  <si>
    <t>CS5712</t>
  </si>
  <si>
    <t>CS5710</t>
  </si>
  <si>
    <t>CS5713</t>
  </si>
  <si>
    <t>CS5711</t>
  </si>
  <si>
    <t>CS5714</t>
  </si>
  <si>
    <t>CS5715</t>
  </si>
  <si>
    <t>CS5723</t>
  </si>
  <si>
    <t>CS5716</t>
  </si>
  <si>
    <t>CS5724</t>
  </si>
  <si>
    <t>CS5717</t>
  </si>
  <si>
    <t>CS5725</t>
  </si>
  <si>
    <t>CS5718</t>
  </si>
  <si>
    <t>CS5726</t>
  </si>
  <si>
    <t>CS5719</t>
  </si>
  <si>
    <t>CS5727</t>
  </si>
  <si>
    <t>CS5720</t>
  </si>
  <si>
    <t>CS5728</t>
  </si>
  <si>
    <t>CS5721</t>
  </si>
  <si>
    <t>CS5729</t>
  </si>
  <si>
    <t>CS5722</t>
  </si>
  <si>
    <t>CS5730</t>
  </si>
  <si>
    <t>CS5613</t>
  </si>
  <si>
    <t>CS5614</t>
  </si>
  <si>
    <t>CS5615</t>
  </si>
  <si>
    <t>CS5616</t>
  </si>
  <si>
    <t>CS5617</t>
  </si>
  <si>
    <t>CS5618</t>
  </si>
  <si>
    <t>CS5602</t>
  </si>
  <si>
    <t>CS5604</t>
  </si>
  <si>
    <t>CS5607</t>
  </si>
  <si>
    <t>CS5608</t>
  </si>
  <si>
    <t>CS5610</t>
  </si>
  <si>
    <t>CS5611</t>
  </si>
  <si>
    <t>CS5906</t>
  </si>
  <si>
    <t>CS5902</t>
  </si>
  <si>
    <t>CS5904</t>
  </si>
  <si>
    <t>CS5901-CS5902</t>
  </si>
  <si>
    <t>CS5903-CS5904</t>
  </si>
  <si>
    <t>CS5905</t>
  </si>
  <si>
    <t>CS5907</t>
  </si>
  <si>
    <t>CS6022</t>
  </si>
  <si>
    <t>CS6002</t>
  </si>
  <si>
    <t>CS6023</t>
  </si>
  <si>
    <t>CS6003</t>
  </si>
  <si>
    <t>CS6024</t>
  </si>
  <si>
    <t>CS6004</t>
  </si>
  <si>
    <t>CS6025</t>
  </si>
  <si>
    <t>CS6005</t>
  </si>
  <si>
    <t>CS6026</t>
  </si>
  <si>
    <t>CS6006</t>
  </si>
  <si>
    <t>CS6027</t>
  </si>
  <si>
    <t>CS6007</t>
  </si>
  <si>
    <t>CS6028</t>
  </si>
  <si>
    <t>CS6008</t>
  </si>
  <si>
    <t>CS6029</t>
  </si>
  <si>
    <t>CS6009</t>
  </si>
  <si>
    <t>CS6030</t>
  </si>
  <si>
    <t>CS6010</t>
  </si>
  <si>
    <t>CS6031</t>
  </si>
  <si>
    <t>CS6011</t>
  </si>
  <si>
    <t>CS6021</t>
  </si>
  <si>
    <t>CS6001</t>
  </si>
  <si>
    <t>CS6032</t>
  </si>
  <si>
    <t>CS6012</t>
  </si>
  <si>
    <t>CS6033</t>
  </si>
  <si>
    <t>CS6020</t>
  </si>
  <si>
    <t>CS6015</t>
  </si>
  <si>
    <t>CS6016</t>
  </si>
  <si>
    <t>CS6017</t>
  </si>
  <si>
    <t>Sum</t>
  </si>
  <si>
    <t>CS0203</t>
  </si>
  <si>
    <t>CS0205</t>
  </si>
  <si>
    <t xml:space="preserve">Er reguleret i § 4, stk. 3, i basiskapitalbkg. </t>
  </si>
  <si>
    <t>CS0225   CS0226</t>
  </si>
  <si>
    <t>Code 300 + 340 = CS0213</t>
  </si>
  <si>
    <t>3 x CS0233 + CS0234</t>
  </si>
  <si>
    <r>
      <t xml:space="preserve">CS0232         Ikke kun </t>
    </r>
    <r>
      <rPr>
        <sz val="11"/>
        <rFont val="Symbol"/>
        <family val="1"/>
      </rPr>
      <t>&gt;</t>
    </r>
    <r>
      <rPr>
        <sz val="8.8"/>
        <rFont val="Verdana"/>
        <family val="2"/>
      </rPr>
      <t xml:space="preserve"> 60 %</t>
    </r>
  </si>
  <si>
    <t>CS0236</t>
  </si>
  <si>
    <t>CS0235</t>
  </si>
  <si>
    <t>CS0230</t>
  </si>
  <si>
    <t>2 x CS0229 + CS0228</t>
  </si>
  <si>
    <t xml:space="preserve">CS0406 og CS0218? </t>
  </si>
  <si>
    <t>CS0407</t>
  </si>
  <si>
    <t>Intet forslag - se code 480s resultat?</t>
  </si>
  <si>
    <t>Intet forslag - se code 500s resultat?</t>
  </si>
  <si>
    <t>CS0302</t>
  </si>
  <si>
    <t>CS0402</t>
  </si>
  <si>
    <t>CS0404</t>
  </si>
  <si>
    <t>CS0305</t>
  </si>
  <si>
    <t>Intet forslag - se code 480s og 700s resultat?</t>
  </si>
  <si>
    <t>Intet forslag - se code 500s og 710s resultat?</t>
  </si>
  <si>
    <t>CS0202   CS0207</t>
  </si>
  <si>
    <t>CS0205  CS0211</t>
  </si>
  <si>
    <t>CS0206   CS0211</t>
  </si>
  <si>
    <t xml:space="preserve">CS0212         </t>
  </si>
  <si>
    <t>CS0303</t>
  </si>
  <si>
    <t>CS0204          CS0208   CS0209</t>
  </si>
  <si>
    <t>CS0226</t>
  </si>
  <si>
    <t>CS0214</t>
  </si>
  <si>
    <t>2 x CS0233 / 2 x cs0218            2 x CK0234 / 2 x CK0218</t>
  </si>
</sst>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_-* #,##0.00_-;\-* #,##0.00_-;_-* \-??_-;_-@_-"/>
    <numFmt numFmtId="187" formatCode="#,##0.0"/>
    <numFmt numFmtId="188" formatCode="0.0"/>
  </numFmts>
  <fonts count="173">
    <font>
      <sz val="11"/>
      <color theme="1"/>
      <name val="Calibri"/>
      <family val="2"/>
    </font>
    <font>
      <sz val="11"/>
      <color indexed="8"/>
      <name val="Calibri"/>
      <family val="2"/>
    </font>
    <font>
      <sz val="10"/>
      <name val="Arial"/>
      <family val="2"/>
    </font>
    <font>
      <b/>
      <sz val="11"/>
      <name val="Verdana"/>
      <family val="2"/>
    </font>
    <font>
      <sz val="11"/>
      <color indexed="8"/>
      <name val="Verdana"/>
      <family val="2"/>
    </font>
    <font>
      <b/>
      <sz val="11"/>
      <color indexed="8"/>
      <name val="Verdana"/>
      <family val="2"/>
    </font>
    <font>
      <sz val="11"/>
      <name val="Verdana"/>
      <family val="2"/>
    </font>
    <font>
      <u val="single"/>
      <sz val="6.5"/>
      <color indexed="12"/>
      <name val="Arial"/>
      <family val="2"/>
    </font>
    <font>
      <u val="single"/>
      <sz val="10"/>
      <color indexed="12"/>
      <name val="Arial"/>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b/>
      <sz val="10"/>
      <name val="Arial"/>
      <family val="2"/>
    </font>
    <font>
      <sz val="9"/>
      <color indexed="8"/>
      <name val="Verdana"/>
      <family val="2"/>
    </font>
    <font>
      <sz val="8"/>
      <color indexed="8"/>
      <name val="Verdana"/>
      <family val="2"/>
    </font>
    <font>
      <sz val="9"/>
      <name val="Verdana"/>
      <family val="2"/>
    </font>
    <font>
      <b/>
      <i/>
      <sz val="11"/>
      <name val="Verdana"/>
      <family val="2"/>
    </font>
    <font>
      <u val="single"/>
      <sz val="11"/>
      <name val="Verdana"/>
      <family val="2"/>
    </font>
    <font>
      <b/>
      <i/>
      <strike/>
      <sz val="11"/>
      <name val="Verdana"/>
      <family val="2"/>
    </font>
    <font>
      <sz val="11"/>
      <color indexed="10"/>
      <name val="Verdana"/>
      <family val="2"/>
    </font>
    <font>
      <b/>
      <u val="single"/>
      <sz val="11"/>
      <name val="Verdana"/>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1"/>
      <color indexed="17"/>
      <name val="Verdana"/>
      <family val="2"/>
    </font>
    <font>
      <sz val="8"/>
      <name val="Verdana"/>
      <family val="2"/>
    </font>
    <font>
      <b/>
      <strike/>
      <sz val="10"/>
      <name val="Arial"/>
      <family val="2"/>
    </font>
    <font>
      <strike/>
      <sz val="11"/>
      <name val="Verdana"/>
      <family val="2"/>
    </font>
    <font>
      <i/>
      <sz val="11"/>
      <name val="Verdana"/>
      <family val="2"/>
    </font>
    <font>
      <sz val="10"/>
      <name val="Verdana"/>
      <family val="2"/>
    </font>
    <font>
      <b/>
      <sz val="14"/>
      <name val="Verdana"/>
      <family val="2"/>
    </font>
    <font>
      <b/>
      <sz val="14"/>
      <color indexed="8"/>
      <name val="Verdana"/>
      <family val="2"/>
    </font>
    <font>
      <sz val="11"/>
      <name val="Calibri"/>
      <family val="2"/>
    </font>
    <font>
      <b/>
      <u val="single"/>
      <sz val="16"/>
      <color indexed="12"/>
      <name val="Verdana"/>
      <family val="2"/>
    </font>
    <font>
      <b/>
      <sz val="16"/>
      <name val="Verdana"/>
      <family val="2"/>
    </font>
    <font>
      <sz val="14"/>
      <name val="Verdana"/>
      <family val="2"/>
    </font>
    <font>
      <u val="single"/>
      <sz val="10"/>
      <name val="Verdana"/>
      <family val="2"/>
    </font>
    <font>
      <i/>
      <sz val="10"/>
      <name val="Verdana"/>
      <family val="2"/>
    </font>
    <font>
      <sz val="36"/>
      <name val="Calibri"/>
      <family val="2"/>
    </font>
    <font>
      <b/>
      <sz val="36"/>
      <name val="Verdana"/>
      <family val="2"/>
    </font>
    <font>
      <b/>
      <sz val="28"/>
      <color indexed="10"/>
      <name val="Verdana"/>
      <family val="2"/>
    </font>
    <font>
      <sz val="36"/>
      <name val="Verdana"/>
      <family val="2"/>
    </font>
    <font>
      <b/>
      <sz val="28"/>
      <name val="Verdana"/>
      <family val="2"/>
    </font>
    <font>
      <b/>
      <sz val="32"/>
      <name val="Verdana"/>
      <family val="2"/>
    </font>
    <font>
      <b/>
      <sz val="20"/>
      <name val="Verdana"/>
      <family val="2"/>
    </font>
    <font>
      <b/>
      <strike/>
      <sz val="28"/>
      <name val="Verdana"/>
      <family val="2"/>
    </font>
    <font>
      <sz val="24"/>
      <name val="Verdana"/>
      <family val="2"/>
    </font>
    <font>
      <strike/>
      <sz val="24"/>
      <name val="Verdana"/>
      <family val="2"/>
    </font>
    <font>
      <sz val="12"/>
      <name val="Verdana"/>
      <family val="2"/>
    </font>
    <font>
      <b/>
      <sz val="22"/>
      <name val="Verdana"/>
      <family val="2"/>
    </font>
    <font>
      <b/>
      <sz val="26"/>
      <name val="Verdana"/>
      <family val="2"/>
    </font>
    <font>
      <sz val="16"/>
      <name val="Verdana"/>
      <family val="2"/>
    </font>
    <font>
      <sz val="23"/>
      <name val="Verdana"/>
      <family val="2"/>
    </font>
    <font>
      <sz val="22"/>
      <name val="Verdana"/>
      <family val="2"/>
    </font>
    <font>
      <sz val="10"/>
      <name val="Cambria"/>
      <family val="1"/>
    </font>
    <font>
      <sz val="26"/>
      <name val="Verdana"/>
      <family val="2"/>
    </font>
    <font>
      <b/>
      <sz val="30"/>
      <name val="Verdana"/>
      <family val="2"/>
    </font>
    <font>
      <sz val="18"/>
      <name val="Verdana"/>
      <family val="2"/>
    </font>
    <font>
      <b/>
      <strike/>
      <sz val="26"/>
      <name val="Verdana"/>
      <family val="2"/>
    </font>
    <font>
      <i/>
      <sz val="26"/>
      <name val="Verdana"/>
      <family val="2"/>
    </font>
    <font>
      <strike/>
      <sz val="18"/>
      <name val="Verdana"/>
      <family val="2"/>
    </font>
    <font>
      <strike/>
      <sz val="10"/>
      <name val="Verdana"/>
      <family val="2"/>
    </font>
    <font>
      <b/>
      <sz val="20"/>
      <name val="Tahoma"/>
      <family val="2"/>
    </font>
    <font>
      <sz val="20"/>
      <name val="Tahoma"/>
      <family val="2"/>
    </font>
    <font>
      <sz val="28"/>
      <name val="Verdana"/>
      <family val="2"/>
    </font>
    <font>
      <b/>
      <sz val="10"/>
      <name val="Verdana"/>
      <family val="2"/>
    </font>
    <font>
      <sz val="20"/>
      <name val="Verdana"/>
      <family val="2"/>
    </font>
    <font>
      <b/>
      <sz val="24"/>
      <name val="Verdana"/>
      <family val="2"/>
    </font>
    <font>
      <b/>
      <sz val="18"/>
      <name val="Verdana"/>
      <family val="2"/>
    </font>
    <font>
      <b/>
      <sz val="16"/>
      <name val="Tahoma"/>
      <family val="2"/>
    </font>
    <font>
      <sz val="16"/>
      <name val="Tahoma"/>
      <family val="2"/>
    </font>
    <font>
      <b/>
      <sz val="8"/>
      <name val="Verdana"/>
      <family val="2"/>
    </font>
    <font>
      <u val="single"/>
      <sz val="8"/>
      <name val="Verdana"/>
      <family val="2"/>
    </font>
    <font>
      <b/>
      <u val="single"/>
      <sz val="8"/>
      <name val="Verdana"/>
      <family val="2"/>
    </font>
    <font>
      <strike/>
      <sz val="8"/>
      <name val="Verdana"/>
      <family val="2"/>
    </font>
    <font>
      <sz val="14"/>
      <color indexed="8"/>
      <name val="Calibri"/>
      <family val="2"/>
    </font>
    <font>
      <sz val="14"/>
      <name val="Calibri"/>
      <family val="2"/>
    </font>
    <font>
      <sz val="14"/>
      <color indexed="10"/>
      <name val="Calibri"/>
      <family val="2"/>
    </font>
    <font>
      <b/>
      <sz val="14"/>
      <name val="Calibri"/>
      <family val="2"/>
    </font>
    <font>
      <b/>
      <sz val="14"/>
      <color indexed="10"/>
      <name val="Verdana"/>
      <family val="2"/>
    </font>
    <font>
      <b/>
      <sz val="12"/>
      <name val="Verdana"/>
      <family val="2"/>
    </font>
    <font>
      <sz val="12"/>
      <color indexed="10"/>
      <name val="Verdana"/>
      <family val="2"/>
    </font>
    <font>
      <strike/>
      <sz val="12"/>
      <name val="Verdana"/>
      <family val="2"/>
    </font>
    <font>
      <b/>
      <sz val="12"/>
      <name val="Tahoma"/>
      <family val="2"/>
    </font>
    <font>
      <sz val="12"/>
      <name val="Tahoma"/>
      <family val="2"/>
    </font>
    <font>
      <sz val="10"/>
      <color indexed="8"/>
      <name val="Verdana"/>
      <family val="2"/>
    </font>
    <font>
      <b/>
      <sz val="26"/>
      <color indexed="8"/>
      <name val="Verdana"/>
      <family val="2"/>
    </font>
    <font>
      <b/>
      <sz val="28"/>
      <color indexed="8"/>
      <name val="Verdana"/>
      <family val="2"/>
    </font>
    <font>
      <sz val="28"/>
      <name val="Arial"/>
      <family val="2"/>
    </font>
    <font>
      <sz val="18"/>
      <color indexed="8"/>
      <name val="Verdana"/>
      <family val="2"/>
    </font>
    <font>
      <sz val="15"/>
      <color indexed="8"/>
      <name val="Verdana"/>
      <family val="2"/>
    </font>
    <font>
      <sz val="20"/>
      <color indexed="8"/>
      <name val="Verdana"/>
      <family val="2"/>
    </font>
    <font>
      <sz val="17"/>
      <name val="Verdana"/>
      <family val="2"/>
    </font>
    <font>
      <b/>
      <sz val="22"/>
      <color indexed="8"/>
      <name val="Verdana"/>
      <family val="2"/>
    </font>
    <font>
      <sz val="16"/>
      <color indexed="8"/>
      <name val="Verdana"/>
      <family val="2"/>
    </font>
    <font>
      <sz val="17"/>
      <color indexed="8"/>
      <name val="Verdana"/>
      <family val="2"/>
    </font>
    <font>
      <b/>
      <sz val="10"/>
      <color indexed="8"/>
      <name val="Verdana"/>
      <family val="2"/>
    </font>
    <font>
      <b/>
      <strike/>
      <sz val="14"/>
      <name val="Verdana"/>
      <family val="2"/>
    </font>
    <font>
      <b/>
      <sz val="18"/>
      <color indexed="10"/>
      <name val="Verdana"/>
      <family val="2"/>
    </font>
    <font>
      <b/>
      <sz val="12"/>
      <color indexed="10"/>
      <name val="Verdana"/>
      <family val="2"/>
    </font>
    <font>
      <b/>
      <u val="single"/>
      <sz val="12"/>
      <color indexed="12"/>
      <name val="Verdana"/>
      <family val="2"/>
    </font>
    <font>
      <b/>
      <u val="single"/>
      <sz val="10"/>
      <name val="Verdana"/>
      <family val="2"/>
    </font>
    <font>
      <vertAlign val="subscript"/>
      <sz val="14"/>
      <name val="Verdana"/>
      <family val="2"/>
    </font>
    <font>
      <sz val="10"/>
      <color indexed="10"/>
      <name val="Verdana"/>
      <family val="2"/>
    </font>
    <font>
      <b/>
      <sz val="36"/>
      <color indexed="8"/>
      <name val="Verdana"/>
      <family val="2"/>
    </font>
    <font>
      <b/>
      <strike/>
      <sz val="24"/>
      <color indexed="8"/>
      <name val="Verdana"/>
      <family val="2"/>
    </font>
    <font>
      <b/>
      <sz val="24"/>
      <color indexed="8"/>
      <name val="Verdana"/>
      <family val="2"/>
    </font>
    <font>
      <sz val="17"/>
      <color indexed="48"/>
      <name val="Verdana"/>
      <family val="2"/>
    </font>
    <font>
      <sz val="22"/>
      <color indexed="8"/>
      <name val="Verdana"/>
      <family val="2"/>
    </font>
    <font>
      <sz val="14"/>
      <color indexed="8"/>
      <name val="Verdana"/>
      <family val="2"/>
    </font>
    <font>
      <sz val="10"/>
      <color indexed="48"/>
      <name val="Verdana"/>
      <family val="2"/>
    </font>
    <font>
      <sz val="36"/>
      <color indexed="8"/>
      <name val="Verdana"/>
      <family val="2"/>
    </font>
    <font>
      <b/>
      <sz val="20"/>
      <color indexed="8"/>
      <name val="Verdana"/>
      <family val="2"/>
    </font>
    <font>
      <sz val="18"/>
      <color indexed="10"/>
      <name val="Verdana"/>
      <family val="2"/>
    </font>
    <font>
      <sz val="14"/>
      <color indexed="10"/>
      <name val="Verdana"/>
      <family val="2"/>
    </font>
    <font>
      <strike/>
      <sz val="14"/>
      <color indexed="10"/>
      <name val="Verdana"/>
      <family val="2"/>
    </font>
    <font>
      <b/>
      <u val="single"/>
      <sz val="18"/>
      <color indexed="12"/>
      <name val="Verdana"/>
      <family val="2"/>
    </font>
    <font>
      <i/>
      <u val="single"/>
      <sz val="12"/>
      <name val="Verdana"/>
      <family val="2"/>
    </font>
    <font>
      <b/>
      <u val="single"/>
      <sz val="14"/>
      <color indexed="12"/>
      <name val="Verdana"/>
      <family val="2"/>
    </font>
    <font>
      <sz val="18"/>
      <name val="Arial"/>
      <family val="2"/>
    </font>
    <font>
      <vertAlign val="subscript"/>
      <sz val="11"/>
      <color indexed="8"/>
      <name val="Arial"/>
      <family val="2"/>
    </font>
    <font>
      <b/>
      <sz val="11"/>
      <name val="Arial"/>
      <family val="2"/>
    </font>
    <font>
      <b/>
      <sz val="14"/>
      <name val="Arial"/>
      <family val="2"/>
    </font>
    <font>
      <b/>
      <sz val="13"/>
      <name val="Arial"/>
      <family val="2"/>
    </font>
    <font>
      <b/>
      <sz val="9"/>
      <name val="Arial"/>
      <family val="2"/>
    </font>
    <font>
      <sz val="9"/>
      <name val="Arial"/>
      <family val="2"/>
    </font>
    <font>
      <b/>
      <sz val="11"/>
      <name val="Calibri"/>
      <family val="2"/>
    </font>
    <font>
      <i/>
      <sz val="8"/>
      <name val="Verdana"/>
      <family val="2"/>
    </font>
    <font>
      <sz val="12"/>
      <color indexed="8"/>
      <name val="Verdana"/>
      <family val="2"/>
    </font>
    <font>
      <sz val="36"/>
      <color indexed="8"/>
      <name val="Calibri"/>
      <family val="2"/>
    </font>
    <font>
      <b/>
      <strike/>
      <sz val="24"/>
      <color indexed="10"/>
      <name val="Verdana"/>
      <family val="2"/>
    </font>
    <font>
      <sz val="10"/>
      <color indexed="17"/>
      <name val="Verdana"/>
      <family val="2"/>
    </font>
    <font>
      <b/>
      <sz val="16"/>
      <color indexed="8"/>
      <name val="Arial"/>
      <family val="2"/>
    </font>
    <font>
      <b/>
      <i/>
      <sz val="11"/>
      <name val="Calibri"/>
      <family val="2"/>
    </font>
    <font>
      <i/>
      <sz val="11"/>
      <name val="Calibri"/>
      <family val="2"/>
    </font>
    <font>
      <sz val="11"/>
      <name val="Symbol"/>
      <family val="1"/>
    </font>
    <font>
      <sz val="8.8"/>
      <name val="Verdana"/>
      <family val="2"/>
    </font>
    <font>
      <u val="single"/>
      <sz val="11"/>
      <color indexed="20"/>
      <name val="Calibri"/>
      <family val="2"/>
    </font>
    <font>
      <u val="single"/>
      <sz val="11"/>
      <color indexed="12"/>
      <name val="Calibri"/>
      <family val="2"/>
    </font>
    <font>
      <u val="single"/>
      <sz val="11"/>
      <color theme="11"/>
      <name val="Calibri"/>
      <family val="2"/>
    </font>
    <font>
      <u val="single"/>
      <sz val="11"/>
      <color theme="10"/>
      <name val="Calibri"/>
      <family val="2"/>
    </font>
    <font>
      <sz val="11"/>
      <color theme="0"/>
      <name val="Calibri"/>
      <family val="2"/>
    </font>
    <font>
      <sz val="11"/>
      <color rgb="FF9C6500"/>
      <name val="Calibri"/>
      <family val="2"/>
    </font>
    <font>
      <sz val="10"/>
      <color theme="1"/>
      <name val="Arial"/>
      <family val="2"/>
    </font>
    <font>
      <b/>
      <sz val="11"/>
      <color theme="1"/>
      <name val="Calibri"/>
      <family val="2"/>
    </font>
    <font>
      <sz val="11"/>
      <color rgb="FFFF0000"/>
      <name val="Verdana"/>
      <family val="2"/>
    </font>
    <font>
      <b/>
      <sz val="8"/>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3"/>
        <bgColor indexed="64"/>
      </patternFill>
    </fill>
    <fill>
      <patternFill patternType="solid">
        <fgColor indexed="9"/>
        <bgColor indexed="64"/>
      </patternFill>
    </fill>
    <fill>
      <patternFill patternType="solid">
        <fgColor indexed="23"/>
        <bgColor indexed="64"/>
      </patternFill>
    </fill>
    <fill>
      <patternFill patternType="solid">
        <fgColor indexed="9"/>
        <bgColor indexed="64"/>
      </patternFill>
    </fill>
    <fill>
      <patternFill patternType="lightUp">
        <fgColor indexed="23"/>
      </patternFill>
    </fill>
    <fill>
      <patternFill patternType="solid">
        <fgColor indexed="10"/>
        <bgColor indexed="64"/>
      </patternFill>
    </fill>
    <fill>
      <patternFill patternType="solid">
        <fgColor indexed="50"/>
        <bgColor indexed="64"/>
      </patternFill>
    </fill>
    <fill>
      <patternFill patternType="solid">
        <fgColor rgb="FFFF0000"/>
        <bgColor indexed="64"/>
      </patternFill>
    </fill>
    <fill>
      <patternFill patternType="solid">
        <fgColor theme="0"/>
        <bgColor indexed="64"/>
      </patternFill>
    </fill>
  </fills>
  <borders count="10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thin"/>
      <bottom style="thin"/>
    </border>
    <border>
      <left style="thin"/>
      <right style="medium"/>
      <top style="medium"/>
      <bottom style="medium"/>
    </border>
    <border>
      <left style="thin"/>
      <right style="medium"/>
      <top/>
      <bottom style="thin"/>
    </border>
    <border>
      <left/>
      <right style="medium"/>
      <top style="medium"/>
      <bottom style="medium"/>
    </border>
    <border>
      <left style="thin"/>
      <right style="medium"/>
      <top style="thin"/>
      <bottom/>
    </border>
    <border>
      <left/>
      <right style="thin"/>
      <top style="medium"/>
      <bottom style="medium"/>
    </border>
    <border>
      <left style="medium"/>
      <right style="thin"/>
      <top style="thin"/>
      <bottom style="thin"/>
    </border>
    <border>
      <left style="medium"/>
      <right style="thin"/>
      <top style="thin"/>
      <bottom/>
    </border>
    <border>
      <left style="thin"/>
      <right style="thin"/>
      <top style="medium"/>
      <bottom style="thin"/>
    </border>
    <border>
      <left style="medium"/>
      <right/>
      <top style="medium"/>
      <bottom style="thin"/>
    </border>
    <border>
      <left style="medium"/>
      <right/>
      <top style="thin"/>
      <bottom style="thin"/>
    </border>
    <border>
      <left style="medium"/>
      <right/>
      <top/>
      <bottom style="thin"/>
    </border>
    <border>
      <left style="medium"/>
      <right/>
      <top style="thin"/>
      <bottom style="medium"/>
    </border>
    <border>
      <left style="thin"/>
      <right style="medium"/>
      <top style="medium"/>
      <bottom style="thin"/>
    </border>
    <border>
      <left style="medium"/>
      <right style="thin"/>
      <top style="medium"/>
      <bottom style="thin"/>
    </border>
    <border>
      <left/>
      <right style="thin"/>
      <top style="thin"/>
      <bottom style="thin"/>
    </border>
    <border>
      <left/>
      <right style="thin"/>
      <top style="thin"/>
      <bottom/>
    </border>
    <border>
      <left style="medium"/>
      <right/>
      <top style="thin"/>
      <bottom/>
    </border>
    <border>
      <left style="medium"/>
      <right style="thin"/>
      <top/>
      <bottom style="thin"/>
    </border>
    <border>
      <left/>
      <right style="thin"/>
      <top/>
      <bottom style="thin"/>
    </border>
    <border>
      <left/>
      <right style="thin"/>
      <top style="thin"/>
      <bottom style="medium"/>
    </border>
    <border>
      <left/>
      <right style="thin"/>
      <top/>
      <bottom/>
    </border>
    <border>
      <left style="thin"/>
      <right style="thin"/>
      <top/>
      <bottom/>
    </border>
    <border>
      <left style="thin"/>
      <right style="medium"/>
      <top/>
      <bottom/>
    </border>
    <border>
      <left style="thin"/>
      <right/>
      <top style="thin"/>
      <bottom/>
    </border>
    <border>
      <left style="thin"/>
      <right/>
      <top style="thin"/>
      <bottom style="medium"/>
    </border>
    <border>
      <left style="thin"/>
      <right/>
      <top/>
      <bottom style="thin"/>
    </border>
    <border>
      <left/>
      <right/>
      <top style="thin"/>
      <bottom style="thin"/>
    </border>
    <border>
      <left/>
      <right/>
      <top style="thin"/>
      <bottom/>
    </border>
    <border>
      <left>
        <color indexed="63"/>
      </left>
      <right>
        <color indexed="63"/>
      </right>
      <top>
        <color indexed="63"/>
      </top>
      <bottom style="thin"/>
    </border>
    <border>
      <left style="thin"/>
      <right/>
      <top/>
      <bottom/>
    </border>
    <border>
      <left style="medium"/>
      <right style="thin"/>
      <top style="medium"/>
      <bottom/>
    </border>
    <border>
      <left>
        <color indexed="63"/>
      </left>
      <right style="thin"/>
      <top style="medium"/>
      <bottom>
        <color indexed="63"/>
      </bottom>
    </border>
    <border>
      <left/>
      <right style="thin"/>
      <top style="medium"/>
      <bottom style="thin"/>
    </border>
    <border>
      <left/>
      <right/>
      <top style="medium"/>
      <bottom style="thin"/>
    </border>
    <border>
      <left/>
      <right style="medium"/>
      <top style="medium"/>
      <bottom style="thin"/>
    </border>
    <border>
      <left style="medium"/>
      <right style="thin"/>
      <top/>
      <bottom/>
    </border>
    <border>
      <left style="medium"/>
      <right style="thin"/>
      <top/>
      <bottom style="medium"/>
    </border>
    <border>
      <left/>
      <right style="thin"/>
      <top/>
      <bottom style="medium"/>
    </border>
    <border>
      <left/>
      <right style="medium"/>
      <top/>
      <bottom style="thin"/>
    </border>
    <border>
      <left/>
      <right/>
      <top/>
      <bottom style="medium"/>
    </border>
    <border>
      <left style="thin"/>
      <right style="thin"/>
      <top/>
      <bottom style="medium"/>
    </border>
    <border>
      <left style="thin"/>
      <right/>
      <top/>
      <bottom style="medium"/>
    </border>
    <border>
      <left style="thin"/>
      <right style="medium"/>
      <top/>
      <bottom style="medium"/>
    </border>
    <border>
      <left/>
      <right/>
      <top style="medium"/>
      <bottom/>
    </border>
    <border>
      <left style="thin"/>
      <right/>
      <top style="medium"/>
      <bottom style="thin"/>
    </border>
    <border>
      <left/>
      <right/>
      <top style="thin"/>
      <bottom style="medium"/>
    </border>
    <border>
      <left style="thin"/>
      <right style="thin"/>
      <top/>
      <bottom style="hair"/>
    </border>
    <border>
      <left style="thin"/>
      <right style="thin"/>
      <top style="thin"/>
      <bottom style="hair"/>
    </border>
    <border>
      <left style="thin"/>
      <right style="thin"/>
      <top style="hair"/>
      <bottom style="hair"/>
    </border>
    <border>
      <left style="thin"/>
      <right style="thin"/>
      <top style="hair"/>
      <bottom/>
    </border>
    <border>
      <left/>
      <right/>
      <top style="hair"/>
      <bottom style="hair"/>
    </border>
    <border>
      <left/>
      <right/>
      <top style="hair"/>
      <bottom/>
    </border>
    <border>
      <left style="medium"/>
      <right/>
      <top style="medium"/>
      <bottom/>
    </border>
    <border>
      <left style="medium"/>
      <right style="medium"/>
      <top style="medium"/>
      <bottom/>
    </border>
    <border>
      <left style="medium"/>
      <right style="medium"/>
      <top/>
      <bottom/>
    </border>
    <border>
      <left style="medium"/>
      <right>
        <color indexed="63"/>
      </right>
      <top>
        <color indexed="63"/>
      </top>
      <bottom>
        <color indexed="63"/>
      </bottom>
    </border>
    <border>
      <left/>
      <right style="medium"/>
      <top style="thin"/>
      <bottom/>
    </border>
    <border>
      <left/>
      <right style="medium"/>
      <top/>
      <bottom/>
    </border>
    <border>
      <left/>
      <right style="medium"/>
      <top/>
      <bottom style="medium"/>
    </border>
    <border>
      <left style="medium"/>
      <right style="medium"/>
      <top/>
      <bottom style="medium"/>
    </border>
    <border>
      <left style="medium"/>
      <right/>
      <top/>
      <bottom style="medium"/>
    </border>
    <border>
      <left/>
      <right style="medium"/>
      <top style="thin"/>
      <bottom style="thin"/>
    </border>
    <border>
      <left style="thin"/>
      <right style="thin"/>
      <top style="medium"/>
      <bottom/>
    </border>
    <border>
      <left style="thin"/>
      <right/>
      <top style="medium"/>
      <bottom/>
    </border>
    <border>
      <left/>
      <right style="medium"/>
      <top style="medium"/>
      <bottom/>
    </border>
    <border>
      <left/>
      <right style="medium"/>
      <top style="thin"/>
      <bottom style="medium"/>
    </border>
    <border>
      <left style="medium"/>
      <right style="medium"/>
      <top style="thin"/>
      <bottom style="medium"/>
    </border>
    <border>
      <left style="thin"/>
      <right/>
      <top style="medium"/>
      <bottom style="medium"/>
    </border>
    <border>
      <left style="thin"/>
      <right style="thin"/>
      <top style="medium"/>
      <bottom style="hair"/>
    </border>
    <border>
      <left style="thin"/>
      <right style="thin"/>
      <top style="hair"/>
      <bottom style="thin"/>
    </border>
    <border>
      <left/>
      <right style="thin"/>
      <top style="thin"/>
      <bottom style="hair"/>
    </border>
    <border>
      <left/>
      <right style="medium"/>
      <top style="thin"/>
      <bottom style="hair"/>
    </border>
    <border>
      <left/>
      <right style="thin"/>
      <top style="hair"/>
      <bottom/>
    </border>
    <border>
      <left/>
      <right style="medium"/>
      <top style="hair"/>
      <bottom/>
    </border>
    <border>
      <left style="thin"/>
      <right style="medium"/>
      <top style="medium"/>
      <botto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bottom style="thin"/>
    </border>
  </borders>
  <cellStyleXfs count="31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165" fillId="0" borderId="0" applyNumberFormat="0" applyFill="0" applyBorder="0" applyAlignment="0" applyProtection="0"/>
    <xf numFmtId="0" fontId="11" fillId="7" borderId="1" applyNumberFormat="0" applyAlignment="0" applyProtection="0"/>
    <xf numFmtId="0" fontId="22" fillId="4"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29" fillId="20" borderId="1" applyNumberFormat="0" applyAlignment="0" applyProtection="0"/>
    <xf numFmtId="0" fontId="17" fillId="21" borderId="2" applyNumberFormat="0" applyAlignment="0" applyProtection="0"/>
    <xf numFmtId="0" fontId="20" fillId="0" borderId="3" applyNumberFormat="0" applyFill="0" applyAlignment="0" applyProtection="0"/>
    <xf numFmtId="0" fontId="42" fillId="21" borderId="2" applyNumberFormat="0" applyAlignment="0" applyProtection="0"/>
    <xf numFmtId="0" fontId="42" fillId="21" borderId="2" applyNumberFormat="0" applyAlignment="0" applyProtection="0"/>
    <xf numFmtId="0" fontId="13"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21" borderId="2" applyNumberFormat="0" applyAlignment="0" applyProtection="0"/>
    <xf numFmtId="0" fontId="16" fillId="0" borderId="0" applyNumberFormat="0" applyFill="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3" fillId="4" borderId="0" applyNumberFormat="0" applyBorder="0" applyAlignment="0" applyProtection="0"/>
    <xf numFmtId="0" fontId="43" fillId="4" borderId="0" applyNumberFormat="0" applyBorder="0" applyAlignment="0" applyProtection="0"/>
    <xf numFmtId="0" fontId="2" fillId="20" borderId="7" applyNumberFormat="0" applyFont="0" applyBorder="0" applyProtection="0">
      <alignment horizontal="center" vertical="center"/>
    </xf>
    <xf numFmtId="0" fontId="44" fillId="0" borderId="4"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3" fontId="2" fillId="7" borderId="7" applyFont="0" applyProtection="0">
      <alignment horizontal="right" vertical="center"/>
    </xf>
    <xf numFmtId="0" fontId="2" fillId="7" borderId="8" applyNumberFormat="0" applyFont="0" applyBorder="0" applyProtection="0">
      <alignment horizontal="left" vertical="center"/>
    </xf>
    <xf numFmtId="0" fontId="8" fillId="0" borderId="0" applyNumberFormat="0" applyFill="0" applyBorder="0" applyAlignment="0" applyProtection="0"/>
    <xf numFmtId="0" fontId="20" fillId="0" borderId="3"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7" fillId="3" borderId="0" applyNumberFormat="0" applyBorder="0" applyAlignment="0" applyProtection="0"/>
    <xf numFmtId="0" fontId="21" fillId="7" borderId="1" applyNumberFormat="0" applyAlignment="0" applyProtection="0"/>
    <xf numFmtId="0" fontId="21" fillId="7" borderId="1" applyNumberFormat="0" applyAlignment="0" applyProtection="0"/>
    <xf numFmtId="3" fontId="2" fillId="22" borderId="7" applyFont="0">
      <alignment horizontal="right" vertical="center"/>
      <protection locked="0"/>
    </xf>
    <xf numFmtId="0" fontId="2" fillId="23" borderId="9" applyNumberFormat="0" applyFont="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22" fillId="4" borderId="0" applyNumberFormat="0" applyBorder="0" applyAlignment="0" applyProtection="0"/>
    <xf numFmtId="0" fontId="23" fillId="20" borderId="10"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66" fillId="0" borderId="0" applyNumberFormat="0" applyFill="0" applyBorder="0" applyAlignment="0" applyProtection="0"/>
    <xf numFmtId="0" fontId="47" fillId="0" borderId="3" applyNumberFormat="0" applyFill="0" applyAlignment="0" applyProtection="0"/>
    <xf numFmtId="0" fontId="47" fillId="0" borderId="3" applyNumberFormat="0" applyFill="0" applyAlignment="0" applyProtection="0"/>
    <xf numFmtId="0" fontId="24" fillId="0" borderId="0" applyNumberFormat="0" applyFill="0" applyBorder="0" applyAlignment="0" applyProtection="0"/>
    <xf numFmtId="0" fontId="167" fillId="24" borderId="0" applyNumberFormat="0" applyBorder="0" applyAlignment="0" applyProtection="0"/>
    <xf numFmtId="0" fontId="167" fillId="25" borderId="0" applyNumberFormat="0" applyBorder="0" applyAlignment="0" applyProtection="0"/>
    <xf numFmtId="0" fontId="167" fillId="26" borderId="0" applyNumberFormat="0" applyBorder="0" applyAlignment="0" applyProtection="0"/>
    <xf numFmtId="0" fontId="167" fillId="27" borderId="0" applyNumberFormat="0" applyBorder="0" applyAlignment="0" applyProtection="0"/>
    <xf numFmtId="0" fontId="167" fillId="28" borderId="0" applyNumberFormat="0" applyBorder="0" applyAlignment="0" applyProtection="0"/>
    <xf numFmtId="0" fontId="167" fillId="29" borderId="0" applyNumberFormat="0" applyBorder="0" applyAlignment="0" applyProtection="0"/>
    <xf numFmtId="186" fontId="2" fillId="0" borderId="0" applyFill="0" applyBorder="0" applyAlignment="0" applyProtection="0"/>
    <xf numFmtId="186" fontId="2" fillId="0" borderId="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2" fillId="0" borderId="0">
      <alignment/>
      <protection/>
    </xf>
    <xf numFmtId="0" fontId="168" fillId="30" borderId="0" applyNumberFormat="0" applyBorder="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1" fillId="0" borderId="0">
      <alignment/>
      <protection/>
    </xf>
    <xf numFmtId="0" fontId="169"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6" fillId="20" borderId="10" applyNumberFormat="0" applyAlignment="0" applyProtection="0"/>
    <xf numFmtId="0" fontId="26" fillId="20"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0" applyNumberFormat="0" applyBorder="0" applyAlignment="0" applyProtection="0"/>
    <xf numFmtId="0" fontId="23" fillId="20" borderId="10" applyNumberFormat="0" applyAlignment="0" applyProtection="0"/>
    <xf numFmtId="0" fontId="28" fillId="31" borderId="0" applyNumberFormat="0" applyBorder="0" applyAlignment="0" applyProtection="0"/>
    <xf numFmtId="3" fontId="2" fillId="32" borderId="7" applyFont="0">
      <alignment horizontal="right" vertical="center"/>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9" fillId="20" borderId="1" applyNumberFormat="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3" fillId="0" borderId="0" applyNumberFormat="0" applyFill="0" applyBorder="0" applyAlignment="0" applyProtection="0"/>
    <xf numFmtId="0" fontId="170" fillId="0" borderId="11" applyNumberFormat="0" applyFill="0" applyAlignment="0" applyProtection="0"/>
    <xf numFmtId="0" fontId="49" fillId="0" borderId="12" applyNumberFormat="0" applyFill="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5" fillId="0" borderId="12" applyNumberFormat="0" applyFill="0" applyAlignment="0" applyProtection="0"/>
  </cellStyleXfs>
  <cellXfs count="2887">
    <xf numFmtId="0" fontId="0" fillId="0" borderId="0" xfId="0" applyFont="1" applyAlignment="1">
      <alignment/>
    </xf>
    <xf numFmtId="0" fontId="4" fillId="0" borderId="0" xfId="0" applyFont="1" applyAlignment="1">
      <alignment/>
    </xf>
    <xf numFmtId="0" fontId="4" fillId="0" borderId="0" xfId="0" applyFont="1" applyAlignment="1">
      <alignment vertical="center"/>
    </xf>
    <xf numFmtId="0" fontId="4" fillId="0" borderId="7" xfId="0" applyFont="1" applyFill="1" applyBorder="1" applyAlignment="1">
      <alignment vertical="center" wrapText="1"/>
    </xf>
    <xf numFmtId="0" fontId="4" fillId="0" borderId="7" xfId="0" applyFont="1" applyBorder="1" applyAlignment="1">
      <alignment vertical="center"/>
    </xf>
    <xf numFmtId="0" fontId="4" fillId="0" borderId="0" xfId="0" applyFont="1" applyAlignment="1">
      <alignment vertical="center" wrapText="1"/>
    </xf>
    <xf numFmtId="0" fontId="4" fillId="0" borderId="13" xfId="0" applyFont="1" applyFill="1" applyBorder="1" applyAlignment="1">
      <alignment vertical="center" wrapText="1"/>
    </xf>
    <xf numFmtId="0" fontId="6" fillId="0" borderId="7" xfId="0" applyFont="1" applyFill="1" applyBorder="1" applyAlignment="1">
      <alignment vertical="center" wrapText="1"/>
    </xf>
    <xf numFmtId="0" fontId="4" fillId="0" borderId="0" xfId="0" applyFont="1" applyFill="1" applyBorder="1" applyAlignment="1">
      <alignment horizontal="left" vertical="center" wrapText="1"/>
    </xf>
    <xf numFmtId="0" fontId="6" fillId="0" borderId="7" xfId="0" applyFont="1" applyFill="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20" borderId="14" xfId="0" applyFont="1" applyFill="1" applyBorder="1" applyAlignment="1">
      <alignment horizontal="center" vertical="top" wrapText="1"/>
    </xf>
    <xf numFmtId="0" fontId="3" fillId="20" borderId="15" xfId="0" applyFont="1" applyFill="1" applyBorder="1" applyAlignment="1">
      <alignment horizontal="center" vertical="top" wrapText="1"/>
    </xf>
    <xf numFmtId="0" fontId="3" fillId="20" borderId="16" xfId="0" applyFont="1" applyFill="1" applyBorder="1" applyAlignment="1">
      <alignment horizontal="center" vertical="top" wrapText="1"/>
    </xf>
    <xf numFmtId="0" fontId="31" fillId="0" borderId="7" xfId="0" applyFont="1" applyFill="1" applyBorder="1" applyAlignment="1" applyProtection="1">
      <alignment horizontal="left" vertical="center" wrapText="1"/>
      <protection/>
    </xf>
    <xf numFmtId="0" fontId="31" fillId="20" borderId="17" xfId="0" applyFont="1" applyFill="1" applyBorder="1" applyAlignment="1" applyProtection="1">
      <alignment vertical="center"/>
      <protection/>
    </xf>
    <xf numFmtId="0" fontId="31" fillId="20" borderId="18" xfId="0" applyFont="1" applyFill="1" applyBorder="1" applyAlignment="1" applyProtection="1">
      <alignment vertical="center"/>
      <protection/>
    </xf>
    <xf numFmtId="0" fontId="4" fillId="0" borderId="19" xfId="0" applyFont="1" applyBorder="1" applyAlignment="1">
      <alignment vertical="center"/>
    </xf>
    <xf numFmtId="0" fontId="31" fillId="20" borderId="20" xfId="0" applyFont="1" applyFill="1" applyBorder="1" applyAlignment="1" applyProtection="1">
      <alignment vertical="center"/>
      <protection/>
    </xf>
    <xf numFmtId="0" fontId="31" fillId="20" borderId="21" xfId="0" applyFont="1" applyFill="1" applyBorder="1" applyAlignment="1" applyProtection="1">
      <alignment vertical="center"/>
      <protection/>
    </xf>
    <xf numFmtId="0" fontId="4" fillId="0" borderId="13" xfId="0" applyFont="1" applyBorder="1" applyAlignment="1">
      <alignment vertical="center"/>
    </xf>
    <xf numFmtId="0" fontId="31" fillId="21" borderId="17" xfId="0" applyFont="1" applyFill="1" applyBorder="1" applyAlignment="1" applyProtection="1">
      <alignment vertical="center"/>
      <protection/>
    </xf>
    <xf numFmtId="0" fontId="31" fillId="21" borderId="18" xfId="0" applyFont="1" applyFill="1" applyBorder="1" applyAlignment="1" applyProtection="1">
      <alignment vertical="center"/>
      <protection/>
    </xf>
    <xf numFmtId="0" fontId="31" fillId="0" borderId="19" xfId="0" applyFont="1" applyFill="1" applyBorder="1" applyAlignment="1" applyProtection="1">
      <alignment horizontal="left" vertical="center" wrapText="1"/>
      <protection/>
    </xf>
    <xf numFmtId="0" fontId="31" fillId="0" borderId="13" xfId="0" applyFont="1" applyFill="1" applyBorder="1" applyAlignment="1" applyProtection="1">
      <alignment horizontal="left" vertical="center" wrapText="1"/>
      <protection/>
    </xf>
    <xf numFmtId="0" fontId="31" fillId="0" borderId="15" xfId="0" applyFont="1" applyFill="1" applyBorder="1" applyAlignment="1" applyProtection="1">
      <alignment horizontal="left" vertical="center" wrapText="1"/>
      <protection/>
    </xf>
    <xf numFmtId="0" fontId="5" fillId="0" borderId="7" xfId="0" applyFont="1" applyFill="1" applyBorder="1" applyAlignment="1">
      <alignment horizontal="left" vertical="center" wrapText="1"/>
    </xf>
    <xf numFmtId="0" fontId="4" fillId="0" borderId="7" xfId="0" applyFont="1" applyFill="1" applyBorder="1" applyAlignment="1">
      <alignment vertical="center"/>
    </xf>
    <xf numFmtId="0" fontId="4" fillId="0" borderId="7" xfId="0" applyFont="1" applyFill="1" applyBorder="1" applyAlignment="1">
      <alignment vertical="center" wrapText="1"/>
    </xf>
    <xf numFmtId="0" fontId="5" fillId="0" borderId="19" xfId="0" applyFont="1" applyFill="1" applyBorder="1" applyAlignment="1">
      <alignment horizontal="left" vertical="center"/>
    </xf>
    <xf numFmtId="0" fontId="4" fillId="0" borderId="19" xfId="0" applyFont="1" applyFill="1" applyBorder="1" applyAlignment="1">
      <alignment vertical="center"/>
    </xf>
    <xf numFmtId="0" fontId="4" fillId="0" borderId="7" xfId="0" applyFont="1" applyFill="1" applyBorder="1" applyAlignment="1">
      <alignment horizontal="left" vertical="center" wrapText="1" indent="1"/>
    </xf>
    <xf numFmtId="0" fontId="6" fillId="0" borderId="13" xfId="0" applyFont="1" applyFill="1" applyBorder="1" applyAlignment="1">
      <alignment horizontal="left" vertical="center" wrapText="1" indent="2"/>
    </xf>
    <xf numFmtId="0" fontId="4" fillId="0" borderId="7" xfId="0" applyFont="1" applyFill="1" applyBorder="1" applyAlignment="1">
      <alignment horizontal="left" vertical="center" wrapText="1" indent="2"/>
    </xf>
    <xf numFmtId="0" fontId="4" fillId="0" borderId="7" xfId="0" applyFont="1" applyFill="1" applyBorder="1" applyAlignment="1">
      <alignment horizontal="left" vertical="center" wrapText="1"/>
    </xf>
    <xf numFmtId="0" fontId="4" fillId="0" borderId="15" xfId="0" applyFont="1" applyFill="1" applyBorder="1" applyAlignment="1">
      <alignment vertical="center"/>
    </xf>
    <xf numFmtId="0" fontId="2" fillId="0" borderId="19" xfId="0" applyFont="1" applyFill="1" applyBorder="1" applyAlignment="1" applyProtection="1">
      <alignment horizontal="left" vertical="center" wrapText="1" indent="1"/>
      <protection/>
    </xf>
    <xf numFmtId="0" fontId="2" fillId="0" borderId="19" xfId="0" applyFont="1" applyFill="1" applyBorder="1" applyAlignment="1" applyProtection="1">
      <alignment horizontal="left" vertical="center" wrapText="1" indent="2"/>
      <protection/>
    </xf>
    <xf numFmtId="0" fontId="2" fillId="0" borderId="7" xfId="0" applyFont="1" applyFill="1" applyBorder="1" applyAlignment="1" applyProtection="1">
      <alignment horizontal="left" vertical="center" wrapText="1" indent="2"/>
      <protection/>
    </xf>
    <xf numFmtId="0" fontId="2" fillId="0" borderId="7" xfId="0" applyFont="1" applyFill="1" applyBorder="1" applyAlignment="1" applyProtection="1">
      <alignment horizontal="left" vertical="center" wrapText="1" indent="1"/>
      <protection/>
    </xf>
    <xf numFmtId="0" fontId="4" fillId="0" borderId="22" xfId="0" applyFont="1" applyFill="1" applyBorder="1" applyAlignment="1">
      <alignment horizontal="center" vertical="center" wrapText="1"/>
    </xf>
    <xf numFmtId="0" fontId="31" fillId="20" borderId="23" xfId="0" applyFont="1" applyFill="1" applyBorder="1" applyAlignment="1" applyProtection="1">
      <alignment vertical="center"/>
      <protection/>
    </xf>
    <xf numFmtId="3" fontId="9" fillId="0" borderId="24" xfId="0" applyNumberFormat="1" applyFont="1" applyFill="1" applyBorder="1" applyAlignment="1">
      <alignment horizontal="center" vertical="center" wrapText="1"/>
    </xf>
    <xf numFmtId="3" fontId="9" fillId="0" borderId="22" xfId="0" applyNumberFormat="1" applyFont="1" applyFill="1" applyBorder="1" applyAlignment="1">
      <alignment horizontal="center" vertical="center" wrapText="1"/>
    </xf>
    <xf numFmtId="0" fontId="31" fillId="20" borderId="25" xfId="0" applyFont="1" applyFill="1" applyBorder="1" applyAlignment="1" applyProtection="1">
      <alignment vertical="center"/>
      <protection/>
    </xf>
    <xf numFmtId="3" fontId="2" fillId="0" borderId="22" xfId="205" applyFont="1" applyFill="1" applyBorder="1" applyAlignment="1">
      <alignment horizontal="center" vertical="center" wrapText="1"/>
      <protection locked="0"/>
    </xf>
    <xf numFmtId="3" fontId="2" fillId="0" borderId="22" xfId="287" applyFont="1" applyFill="1" applyBorder="1" applyAlignment="1">
      <alignment horizontal="center" vertical="center" wrapText="1"/>
      <protection/>
    </xf>
    <xf numFmtId="3" fontId="2" fillId="0" borderId="16" xfId="287" applyFont="1" applyFill="1" applyBorder="1" applyAlignment="1">
      <alignment horizontal="center" vertical="center" wrapText="1"/>
      <protection/>
    </xf>
    <xf numFmtId="3" fontId="4" fillId="0" borderId="22" xfId="0" applyNumberFormat="1" applyFont="1" applyFill="1" applyBorder="1" applyAlignment="1">
      <alignment horizontal="center" vertical="center" wrapText="1"/>
    </xf>
    <xf numFmtId="3" fontId="2" fillId="0" borderId="26" xfId="287" applyFont="1" applyFill="1" applyBorder="1" applyAlignment="1">
      <alignment horizontal="center" vertical="center" wrapText="1"/>
      <protection/>
    </xf>
    <xf numFmtId="0" fontId="31" fillId="21" borderId="25" xfId="0" applyFont="1" applyFill="1" applyBorder="1" applyAlignment="1" applyProtection="1">
      <alignment vertical="center"/>
      <protection/>
    </xf>
    <xf numFmtId="0" fontId="3" fillId="20" borderId="20" xfId="0" applyFont="1" applyFill="1" applyBorder="1" applyAlignment="1">
      <alignment horizontal="center" vertical="top" wrapText="1"/>
    </xf>
    <xf numFmtId="0" fontId="3" fillId="20" borderId="27" xfId="0" applyFont="1" applyFill="1" applyBorder="1" applyAlignment="1">
      <alignment horizontal="center" vertical="top" wrapText="1"/>
    </xf>
    <xf numFmtId="0" fontId="3" fillId="20" borderId="23" xfId="0" applyFont="1" applyFill="1" applyBorder="1" applyAlignment="1">
      <alignment horizontal="center" vertical="top" wrapText="1"/>
    </xf>
    <xf numFmtId="0" fontId="6" fillId="0" borderId="7" xfId="0" applyFont="1" applyFill="1" applyBorder="1" applyAlignment="1" applyProtection="1">
      <alignment horizontal="left" vertical="center" wrapText="1" indent="2"/>
      <protection/>
    </xf>
    <xf numFmtId="0" fontId="6" fillId="0" borderId="7" xfId="0" applyFont="1" applyFill="1" applyBorder="1" applyAlignment="1" applyProtection="1">
      <alignment horizontal="left" vertical="center" wrapText="1" indent="3"/>
      <protection/>
    </xf>
    <xf numFmtId="0" fontId="3" fillId="0" borderId="7" xfId="0" applyFont="1" applyFill="1" applyBorder="1" applyAlignment="1" applyProtection="1">
      <alignment vertical="center" wrapText="1"/>
      <protection/>
    </xf>
    <xf numFmtId="0" fontId="6" fillId="0" borderId="19" xfId="0" applyFont="1" applyFill="1" applyBorder="1" applyAlignment="1">
      <alignment horizontal="left" vertical="center" wrapText="1"/>
    </xf>
    <xf numFmtId="3" fontId="2" fillId="0" borderId="24" xfId="287" applyFont="1" applyFill="1" applyBorder="1" applyAlignment="1">
      <alignment horizontal="center" vertical="center" wrapText="1"/>
      <protection/>
    </xf>
    <xf numFmtId="49" fontId="3" fillId="0" borderId="28" xfId="289" applyNumberFormat="1" applyFont="1" applyFill="1" applyBorder="1" applyAlignment="1">
      <alignment horizontal="left" vertical="top" wrapText="1"/>
      <protection/>
    </xf>
    <xf numFmtId="0" fontId="3" fillId="0" borderId="7" xfId="289" applyFont="1" applyFill="1" applyBorder="1" applyAlignment="1">
      <alignment horizontal="left" vertical="center" wrapText="1" indent="1"/>
      <protection/>
    </xf>
    <xf numFmtId="0" fontId="6" fillId="0" borderId="7" xfId="289" applyFont="1" applyFill="1" applyBorder="1" applyAlignment="1">
      <alignment horizontal="left" vertical="center" wrapText="1" indent="3"/>
      <protection/>
    </xf>
    <xf numFmtId="0" fontId="38" fillId="0" borderId="0" xfId="0" applyFont="1" applyAlignment="1">
      <alignment vertical="center" wrapText="1"/>
    </xf>
    <xf numFmtId="0" fontId="3" fillId="20" borderId="29" xfId="0" applyFont="1" applyFill="1" applyBorder="1" applyAlignment="1">
      <alignment horizontal="center" vertical="top" wrapText="1"/>
    </xf>
    <xf numFmtId="0" fontId="3" fillId="20" borderId="13" xfId="0" applyFont="1" applyFill="1" applyBorder="1" applyAlignment="1">
      <alignment horizontal="center" vertical="top" wrapText="1"/>
    </xf>
    <xf numFmtId="0" fontId="3" fillId="20" borderId="26" xfId="0" applyFont="1" applyFill="1" applyBorder="1" applyAlignment="1">
      <alignment horizontal="center" vertical="top" wrapText="1"/>
    </xf>
    <xf numFmtId="0" fontId="5" fillId="0" borderId="30" xfId="0" applyFont="1" applyFill="1" applyBorder="1" applyAlignment="1">
      <alignment horizontal="left" vertical="center" wrapText="1"/>
    </xf>
    <xf numFmtId="49" fontId="33" fillId="0" borderId="31" xfId="0" applyNumberFormat="1" applyFont="1" applyFill="1" applyBorder="1" applyAlignment="1">
      <alignment horizontal="left" vertical="top"/>
    </xf>
    <xf numFmtId="49" fontId="33" fillId="0" borderId="32" xfId="0" applyNumberFormat="1" applyFont="1" applyFill="1" applyBorder="1" applyAlignment="1">
      <alignment horizontal="left" vertical="top"/>
    </xf>
    <xf numFmtId="0" fontId="33" fillId="0" borderId="30" xfId="0" applyFont="1" applyFill="1" applyBorder="1" applyAlignment="1">
      <alignment horizontal="left" vertical="top"/>
    </xf>
    <xf numFmtId="0" fontId="33" fillId="0" borderId="7" xfId="0" applyFont="1" applyFill="1" applyBorder="1" applyAlignment="1">
      <alignment horizontal="left" vertical="top"/>
    </xf>
    <xf numFmtId="0" fontId="31" fillId="20" borderId="27" xfId="0" applyFont="1" applyFill="1" applyBorder="1" applyAlignment="1" applyProtection="1">
      <alignment vertical="center"/>
      <protection/>
    </xf>
    <xf numFmtId="49" fontId="32" fillId="0" borderId="33" xfId="0" applyNumberFormat="1" applyFont="1" applyFill="1" applyBorder="1" applyAlignment="1">
      <alignment horizontal="left" vertical="top"/>
    </xf>
    <xf numFmtId="49" fontId="32" fillId="0" borderId="32" xfId="0" applyNumberFormat="1" applyFont="1" applyFill="1" applyBorder="1" applyAlignment="1">
      <alignment horizontal="left" vertical="top"/>
    </xf>
    <xf numFmtId="0" fontId="32" fillId="0" borderId="30" xfId="0" applyFont="1" applyFill="1" applyBorder="1" applyAlignment="1">
      <alignment horizontal="left" vertical="top"/>
    </xf>
    <xf numFmtId="0" fontId="32" fillId="0" borderId="7" xfId="0" applyFont="1" applyFill="1" applyBorder="1" applyAlignment="1">
      <alignment horizontal="left" vertical="top"/>
    </xf>
    <xf numFmtId="0" fontId="32" fillId="0" borderId="15" xfId="0" applyFont="1" applyFill="1" applyBorder="1" applyAlignment="1">
      <alignment horizontal="left" vertical="top"/>
    </xf>
    <xf numFmtId="0" fontId="34" fillId="0" borderId="33" xfId="0" applyFont="1" applyFill="1" applyBorder="1" applyAlignment="1">
      <alignment horizontal="left" vertical="top"/>
    </xf>
    <xf numFmtId="0" fontId="32" fillId="0" borderId="32" xfId="0" applyFont="1" applyFill="1" applyBorder="1" applyAlignment="1">
      <alignment horizontal="left" vertical="top"/>
    </xf>
    <xf numFmtId="0" fontId="32" fillId="0" borderId="34" xfId="0" applyFont="1" applyFill="1" applyBorder="1" applyAlignment="1">
      <alignment horizontal="left" vertical="top"/>
    </xf>
    <xf numFmtId="0" fontId="34" fillId="0" borderId="30" xfId="0" applyFont="1" applyFill="1" applyBorder="1" applyAlignment="1">
      <alignment horizontal="left" vertical="top"/>
    </xf>
    <xf numFmtId="0" fontId="32" fillId="0" borderId="33" xfId="0" applyFont="1" applyFill="1" applyBorder="1" applyAlignment="1">
      <alignment horizontal="left" vertical="top"/>
    </xf>
    <xf numFmtId="0" fontId="32" fillId="0" borderId="19" xfId="0" applyFont="1" applyFill="1" applyBorder="1" applyAlignment="1">
      <alignment horizontal="left" vertical="top"/>
    </xf>
    <xf numFmtId="0" fontId="32" fillId="0" borderId="13" xfId="0" applyFont="1" applyFill="1" applyBorder="1" applyAlignment="1">
      <alignment horizontal="left" vertical="top"/>
    </xf>
    <xf numFmtId="0" fontId="4" fillId="0" borderId="35" xfId="0" applyFont="1" applyFill="1" applyBorder="1" applyAlignment="1">
      <alignment horizontal="center" vertical="center" wrapText="1"/>
    </xf>
    <xf numFmtId="0" fontId="4" fillId="0" borderId="30" xfId="0" applyFont="1" applyFill="1" applyBorder="1" applyAlignment="1">
      <alignment vertical="center" wrapText="1"/>
    </xf>
    <xf numFmtId="0" fontId="0" fillId="0" borderId="0" xfId="0" applyAlignment="1" quotePrefix="1">
      <alignment/>
    </xf>
    <xf numFmtId="0" fontId="4" fillId="0" borderId="0" xfId="0" applyFont="1" applyAlignment="1" quotePrefix="1">
      <alignment vertical="center"/>
    </xf>
    <xf numFmtId="0" fontId="3" fillId="0" borderId="22" xfId="289" applyFont="1" applyFill="1" applyBorder="1" applyAlignment="1">
      <alignment horizontal="right" vertical="top" wrapText="1"/>
      <protection/>
    </xf>
    <xf numFmtId="0" fontId="35" fillId="0" borderId="22" xfId="289" applyFont="1" applyFill="1" applyBorder="1" applyAlignment="1">
      <alignment horizontal="right" vertical="top" wrapText="1"/>
      <protection/>
    </xf>
    <xf numFmtId="0" fontId="6" fillId="0" borderId="22" xfId="289" applyFont="1" applyFill="1" applyBorder="1" applyAlignment="1">
      <alignment horizontal="right" vertical="top" wrapText="1"/>
      <protection/>
    </xf>
    <xf numFmtId="0" fontId="6" fillId="0" borderId="22" xfId="289" applyFont="1" applyFill="1" applyBorder="1" applyAlignment="1">
      <alignment horizontal="left" vertical="top"/>
      <protection/>
    </xf>
    <xf numFmtId="0" fontId="3" fillId="0" borderId="35" xfId="289" applyFont="1" applyFill="1" applyBorder="1" applyAlignment="1">
      <alignment horizontal="right" vertical="top" wrapText="1"/>
      <protection/>
    </xf>
    <xf numFmtId="49" fontId="3" fillId="0" borderId="7" xfId="289" applyNumberFormat="1" applyFont="1" applyFill="1" applyBorder="1" applyAlignment="1">
      <alignment horizontal="left" vertical="top" wrapText="1"/>
      <protection/>
    </xf>
    <xf numFmtId="0" fontId="6" fillId="0" borderId="7" xfId="289" applyFont="1" applyFill="1" applyBorder="1" applyAlignment="1">
      <alignment vertical="top" wrapText="1"/>
      <protection/>
    </xf>
    <xf numFmtId="49" fontId="6" fillId="0" borderId="7" xfId="289" applyNumberFormat="1" applyFont="1" applyFill="1" applyBorder="1" applyAlignment="1">
      <alignment horizontal="left" vertical="top" wrapText="1"/>
      <protection/>
    </xf>
    <xf numFmtId="49" fontId="6" fillId="0" borderId="7" xfId="289" applyNumberFormat="1" applyFont="1" applyFill="1" applyBorder="1" applyAlignment="1" quotePrefix="1">
      <alignment horizontal="left" vertical="top" wrapText="1"/>
      <protection/>
    </xf>
    <xf numFmtId="0" fontId="6" fillId="0" borderId="7" xfId="289" applyFont="1" applyFill="1" applyBorder="1" applyAlignment="1">
      <alignment horizontal="left" vertical="top" wrapText="1"/>
      <protection/>
    </xf>
    <xf numFmtId="0" fontId="3" fillId="0" borderId="7" xfId="289" applyNumberFormat="1" applyFont="1" applyFill="1" applyBorder="1" applyAlignment="1">
      <alignment horizontal="left" vertical="top" wrapText="1"/>
      <protection/>
    </xf>
    <xf numFmtId="49" fontId="3" fillId="0" borderId="36" xfId="289" applyNumberFormat="1" applyFont="1" applyFill="1" applyBorder="1" applyAlignment="1">
      <alignment horizontal="left" vertical="top" wrapText="1"/>
      <protection/>
    </xf>
    <xf numFmtId="0" fontId="3" fillId="0" borderId="7" xfId="289" applyFont="1" applyFill="1" applyBorder="1" applyAlignment="1">
      <alignment horizontal="left" vertical="center" wrapText="1" indent="2"/>
      <protection/>
    </xf>
    <xf numFmtId="49" fontId="3" fillId="0" borderId="13" xfId="289" applyNumberFormat="1" applyFont="1" applyFill="1" applyBorder="1" applyAlignment="1">
      <alignment horizontal="left" vertical="top"/>
      <protection/>
    </xf>
    <xf numFmtId="0" fontId="6" fillId="0" borderId="13" xfId="289" applyNumberFormat="1" applyFont="1" applyFill="1" applyBorder="1" applyAlignment="1">
      <alignment horizontal="left" vertical="center" wrapText="1"/>
      <protection/>
    </xf>
    <xf numFmtId="0" fontId="37" fillId="0" borderId="26" xfId="289" applyFont="1" applyFill="1" applyBorder="1" applyAlignment="1">
      <alignment horizontal="right" vertical="center" wrapText="1"/>
      <protection/>
    </xf>
    <xf numFmtId="0" fontId="39" fillId="0" borderId="30" xfId="289" applyFont="1" applyFill="1" applyBorder="1" applyAlignment="1">
      <alignment horizontal="left" vertical="center" wrapText="1"/>
      <protection/>
    </xf>
    <xf numFmtId="0" fontId="6" fillId="0" borderId="30" xfId="289" applyNumberFormat="1" applyFont="1" applyFill="1" applyBorder="1" applyAlignment="1">
      <alignment horizontal="left" vertical="center" wrapText="1"/>
      <protection/>
    </xf>
    <xf numFmtId="0" fontId="6" fillId="0" borderId="7" xfId="289" applyFont="1" applyFill="1" applyBorder="1" applyAlignment="1">
      <alignment horizontal="left" vertical="center" wrapText="1"/>
      <protection/>
    </xf>
    <xf numFmtId="0" fontId="6" fillId="0" borderId="7" xfId="289" applyNumberFormat="1" applyFont="1" applyFill="1" applyBorder="1" applyAlignment="1">
      <alignment horizontal="left" vertical="center" wrapText="1"/>
      <protection/>
    </xf>
    <xf numFmtId="49" fontId="6" fillId="0" borderId="7" xfId="289" applyNumberFormat="1" applyFont="1" applyFill="1" applyBorder="1" applyAlignment="1">
      <alignment horizontal="left" vertical="center" wrapText="1"/>
      <protection/>
    </xf>
    <xf numFmtId="3" fontId="2" fillId="0" borderId="24" xfId="205" applyFont="1" applyFill="1" applyBorder="1" applyAlignment="1">
      <alignment horizontal="center" vertical="center" wrapText="1"/>
      <protection locked="0"/>
    </xf>
    <xf numFmtId="3" fontId="2" fillId="0" borderId="26" xfId="205" applyFont="1" applyFill="1" applyBorder="1" applyAlignment="1">
      <alignment horizontal="center" vertical="center" wrapText="1"/>
      <protection locked="0"/>
    </xf>
    <xf numFmtId="3" fontId="2" fillId="0" borderId="16" xfId="205" applyFont="1" applyFill="1" applyBorder="1" applyAlignment="1">
      <alignment horizontal="center" vertical="center" wrapText="1"/>
      <protection locked="0"/>
    </xf>
    <xf numFmtId="3" fontId="9" fillId="0" borderId="26" xfId="0" applyNumberFormat="1" applyFont="1" applyFill="1" applyBorder="1" applyAlignment="1">
      <alignment horizontal="center" vertical="center" wrapText="1"/>
    </xf>
    <xf numFmtId="3" fontId="6" fillId="0" borderId="22" xfId="0" applyNumberFormat="1" applyFont="1" applyFill="1" applyBorder="1" applyAlignment="1">
      <alignment horizontal="center" vertical="center" wrapText="1"/>
    </xf>
    <xf numFmtId="49" fontId="3" fillId="0" borderId="30" xfId="289" applyNumberFormat="1" applyFont="1" applyFill="1" applyBorder="1" applyAlignment="1">
      <alignment horizontal="left" vertical="top" wrapText="1"/>
      <protection/>
    </xf>
    <xf numFmtId="0" fontId="3" fillId="0" borderId="7" xfId="289" applyFont="1" applyFill="1" applyBorder="1" applyAlignment="1">
      <alignment horizontal="left" vertical="top" wrapText="1"/>
      <protection/>
    </xf>
    <xf numFmtId="0" fontId="6" fillId="0" borderId="19" xfId="0" applyFont="1" applyFill="1" applyBorder="1" applyAlignment="1">
      <alignment vertical="center" wrapText="1"/>
    </xf>
    <xf numFmtId="0" fontId="3" fillId="0" borderId="37" xfId="0" applyFont="1" applyFill="1" applyBorder="1" applyAlignment="1">
      <alignment horizontal="left" vertical="center" wrapText="1"/>
    </xf>
    <xf numFmtId="0" fontId="51" fillId="0" borderId="37" xfId="0" applyFont="1" applyFill="1" applyBorder="1" applyAlignment="1">
      <alignment horizontal="left" vertical="top"/>
    </xf>
    <xf numFmtId="0" fontId="6" fillId="0" borderId="37" xfId="0" applyFont="1" applyFill="1" applyBorder="1" applyAlignment="1">
      <alignment horizontal="left" vertical="center" wrapText="1" indent="2"/>
    </xf>
    <xf numFmtId="0" fontId="6" fillId="0" borderId="37" xfId="0" applyFont="1" applyFill="1" applyBorder="1" applyAlignment="1">
      <alignment horizontal="left" vertical="center" wrapText="1" indent="1"/>
    </xf>
    <xf numFmtId="0" fontId="3" fillId="0" borderId="38" xfId="0" applyFont="1" applyFill="1" applyBorder="1" applyAlignment="1">
      <alignment vertical="center" wrapText="1"/>
    </xf>
    <xf numFmtId="0" fontId="35" fillId="0" borderId="13" xfId="289" applyFont="1" applyFill="1" applyBorder="1" applyAlignment="1">
      <alignment horizontal="left" vertical="center" wrapText="1" indent="2"/>
      <protection/>
    </xf>
    <xf numFmtId="0" fontId="3" fillId="0" borderId="19" xfId="0" applyFont="1" applyFill="1" applyBorder="1" applyAlignment="1" applyProtection="1">
      <alignment vertical="center" wrapText="1"/>
      <protection/>
    </xf>
    <xf numFmtId="0" fontId="3" fillId="0" borderId="7" xfId="0" applyFont="1" applyFill="1" applyBorder="1" applyAlignment="1" applyProtection="1">
      <alignment horizontal="left" vertical="center" wrapText="1"/>
      <protection/>
    </xf>
    <xf numFmtId="0" fontId="32" fillId="0" borderId="33" xfId="0" applyFont="1" applyFill="1" applyBorder="1" applyAlignment="1" quotePrefix="1">
      <alignment horizontal="left" vertical="top"/>
    </xf>
    <xf numFmtId="0" fontId="4" fillId="0" borderId="19" xfId="0" applyFont="1" applyFill="1" applyBorder="1" applyAlignment="1">
      <alignment vertical="center" wrapText="1"/>
    </xf>
    <xf numFmtId="0" fontId="4" fillId="0" borderId="7" xfId="0" applyFont="1" applyFill="1" applyBorder="1" applyAlignment="1">
      <alignment vertical="center" wrapText="1"/>
    </xf>
    <xf numFmtId="0" fontId="34" fillId="0" borderId="32" xfId="0" applyFont="1" applyFill="1" applyBorder="1" applyAlignment="1">
      <alignment horizontal="left" vertical="top"/>
    </xf>
    <xf numFmtId="0" fontId="34" fillId="0" borderId="19" xfId="0" applyFont="1" applyFill="1" applyBorder="1" applyAlignment="1">
      <alignment horizontal="left" vertical="top"/>
    </xf>
    <xf numFmtId="0" fontId="34" fillId="0" borderId="33" xfId="0" applyFont="1" applyFill="1" applyBorder="1" applyAlignment="1" quotePrefix="1">
      <alignment horizontal="left" vertical="top"/>
    </xf>
    <xf numFmtId="0" fontId="34" fillId="0" borderId="7" xfId="0" applyFont="1" applyFill="1" applyBorder="1" applyAlignment="1">
      <alignment horizontal="left" vertical="top"/>
    </xf>
    <xf numFmtId="0" fontId="34" fillId="0" borderId="39" xfId="0" applyFont="1" applyFill="1" applyBorder="1" applyAlignment="1">
      <alignment horizontal="left" vertical="top"/>
    </xf>
    <xf numFmtId="0" fontId="34" fillId="0" borderId="15" xfId="0" applyFont="1" applyFill="1" applyBorder="1" applyAlignment="1">
      <alignment horizontal="left" vertical="top"/>
    </xf>
    <xf numFmtId="0" fontId="34" fillId="0" borderId="34" xfId="0" applyFont="1" applyFill="1" applyBorder="1" applyAlignment="1">
      <alignment horizontal="left" vertical="top"/>
    </xf>
    <xf numFmtId="49" fontId="6" fillId="0" borderId="40" xfId="0" applyNumberFormat="1" applyFont="1" applyFill="1" applyBorder="1" applyAlignment="1">
      <alignment vertical="top" wrapText="1"/>
    </xf>
    <xf numFmtId="0" fontId="6" fillId="0" borderId="35" xfId="0" applyFont="1" applyFill="1" applyBorder="1" applyAlignment="1">
      <alignment horizontal="center" vertical="center" wrapText="1"/>
    </xf>
    <xf numFmtId="0" fontId="3" fillId="0" borderId="7" xfId="0" applyFont="1" applyFill="1" applyBorder="1" applyAlignment="1">
      <alignment horizontal="left" vertical="center" wrapText="1"/>
    </xf>
    <xf numFmtId="49" fontId="3" fillId="0" borderId="13" xfId="289" applyNumberFormat="1" applyFont="1" applyFill="1" applyBorder="1" applyAlignment="1">
      <alignment horizontal="left" vertical="top" wrapText="1"/>
      <protection/>
    </xf>
    <xf numFmtId="0" fontId="3" fillId="0" borderId="13" xfId="289" applyFont="1" applyFill="1" applyBorder="1" applyAlignment="1">
      <alignment horizontal="left" vertical="center" wrapText="1" indent="2"/>
      <protection/>
    </xf>
    <xf numFmtId="0" fontId="6" fillId="0" borderId="26" xfId="289" applyFont="1" applyFill="1" applyBorder="1" applyAlignment="1">
      <alignment horizontal="left" vertical="top"/>
      <protection/>
    </xf>
    <xf numFmtId="0" fontId="6" fillId="0" borderId="13" xfId="0" applyFont="1" applyFill="1" applyBorder="1" applyAlignment="1">
      <alignment vertical="center" wrapText="1"/>
    </xf>
    <xf numFmtId="49" fontId="51" fillId="0" borderId="28" xfId="0" applyNumberFormat="1" applyFont="1" applyFill="1" applyBorder="1" applyAlignment="1" quotePrefix="1">
      <alignment horizontal="left" vertical="top"/>
    </xf>
    <xf numFmtId="49" fontId="3" fillId="0" borderId="15" xfId="289" applyNumberFormat="1" applyFont="1" applyFill="1" applyBorder="1" applyAlignment="1">
      <alignment horizontal="left" vertical="top"/>
      <protection/>
    </xf>
    <xf numFmtId="0" fontId="6" fillId="0" borderId="15" xfId="289" applyNumberFormat="1" applyFont="1" applyFill="1" applyBorder="1" applyAlignment="1">
      <alignment horizontal="left" vertical="center" wrapText="1"/>
      <protection/>
    </xf>
    <xf numFmtId="0" fontId="37" fillId="0" borderId="16" xfId="289" applyFont="1" applyFill="1" applyBorder="1" applyAlignment="1">
      <alignment horizontal="right" vertical="center" wrapText="1"/>
      <protection/>
    </xf>
    <xf numFmtId="49" fontId="32" fillId="0" borderId="32" xfId="0" applyNumberFormat="1" applyFont="1" applyFill="1" applyBorder="1" applyAlignment="1" quotePrefix="1">
      <alignment horizontal="left" vertical="top"/>
    </xf>
    <xf numFmtId="3" fontId="6" fillId="0" borderId="26" xfId="0" applyNumberFormat="1" applyFont="1" applyFill="1" applyBorder="1" applyAlignment="1">
      <alignment horizontal="center" vertical="center" wrapText="1"/>
    </xf>
    <xf numFmtId="3" fontId="6" fillId="0" borderId="7" xfId="0" applyNumberFormat="1" applyFont="1" applyFill="1" applyBorder="1" applyAlignment="1">
      <alignment horizontal="left" vertical="center" wrapText="1"/>
    </xf>
    <xf numFmtId="3" fontId="6" fillId="0" borderId="7" xfId="0" applyNumberFormat="1" applyFont="1" applyFill="1" applyBorder="1" applyAlignment="1">
      <alignment horizontal="left" vertical="center" wrapText="1" indent="3"/>
    </xf>
    <xf numFmtId="3" fontId="6" fillId="0" borderId="7" xfId="0" applyNumberFormat="1" applyFont="1" applyFill="1" applyBorder="1" applyAlignment="1">
      <alignment horizontal="left" vertical="center" wrapText="1" indent="4"/>
    </xf>
    <xf numFmtId="0" fontId="3" fillId="21" borderId="18" xfId="0" applyFont="1" applyFill="1" applyBorder="1" applyAlignment="1" applyProtection="1">
      <alignment vertical="center"/>
      <protection/>
    </xf>
    <xf numFmtId="0" fontId="3" fillId="21" borderId="17" xfId="0" applyFont="1" applyFill="1" applyBorder="1" applyAlignment="1" applyProtection="1">
      <alignment vertical="center"/>
      <protection/>
    </xf>
    <xf numFmtId="0" fontId="3" fillId="21" borderId="25" xfId="0" applyFont="1" applyFill="1" applyBorder="1" applyAlignment="1" applyProtection="1">
      <alignment vertical="center"/>
      <protection/>
    </xf>
    <xf numFmtId="49" fontId="6" fillId="0" borderId="41" xfId="0" applyNumberFormat="1" applyFont="1" applyFill="1" applyBorder="1" applyAlignment="1">
      <alignment vertical="top" wrapText="1"/>
    </xf>
    <xf numFmtId="3" fontId="3" fillId="0" borderId="42" xfId="0" applyNumberFormat="1" applyFont="1" applyFill="1" applyBorder="1" applyAlignment="1">
      <alignment vertical="center" wrapText="1"/>
    </xf>
    <xf numFmtId="3" fontId="3" fillId="0" borderId="14" xfId="0" applyNumberFormat="1" applyFont="1" applyFill="1" applyBorder="1" applyAlignment="1">
      <alignment vertical="center" wrapText="1"/>
    </xf>
    <xf numFmtId="0" fontId="6" fillId="0" borderId="22" xfId="289" applyFont="1" applyFill="1" applyBorder="1" applyAlignment="1">
      <alignment horizontal="center" vertical="top" wrapText="1"/>
      <protection/>
    </xf>
    <xf numFmtId="0" fontId="6" fillId="0" borderId="7" xfId="289" applyFont="1" applyFill="1" applyBorder="1" applyAlignment="1">
      <alignment horizontal="left" vertical="center" wrapText="1" indent="4"/>
      <protection/>
    </xf>
    <xf numFmtId="0" fontId="6" fillId="0" borderId="7" xfId="289" applyFont="1" applyFill="1" applyBorder="1" applyAlignment="1">
      <alignment horizontal="left" vertical="top" wrapText="1" indent="4"/>
      <protection/>
    </xf>
    <xf numFmtId="49" fontId="3" fillId="0" borderId="28" xfId="289" applyNumberFormat="1" applyFont="1" applyFill="1" applyBorder="1" applyAlignment="1" quotePrefix="1">
      <alignment horizontal="left" vertical="top" wrapText="1"/>
      <protection/>
    </xf>
    <xf numFmtId="0" fontId="6" fillId="0" borderId="7" xfId="289" applyNumberFormat="1" applyFont="1" applyFill="1" applyBorder="1" applyAlignment="1">
      <alignment horizontal="left" vertical="top" wrapText="1"/>
      <protection/>
    </xf>
    <xf numFmtId="0" fontId="6" fillId="0" borderId="7" xfId="289" applyFont="1" applyFill="1" applyBorder="1" applyAlignment="1">
      <alignment horizontal="left" vertical="top" wrapText="1" indent="2"/>
      <protection/>
    </xf>
    <xf numFmtId="3" fontId="3" fillId="0" borderId="0" xfId="0" applyNumberFormat="1" applyFont="1" applyFill="1" applyBorder="1" applyAlignment="1">
      <alignment horizontal="center" vertical="center" wrapText="1"/>
    </xf>
    <xf numFmtId="10" fontId="2" fillId="0" borderId="24" xfId="280" applyNumberFormat="1" applyFont="1" applyFill="1" applyBorder="1" applyAlignment="1" applyProtection="1">
      <alignment horizontal="center" vertical="center" wrapText="1"/>
      <protection locked="0"/>
    </xf>
    <xf numFmtId="0" fontId="31" fillId="0" borderId="17" xfId="0" applyFont="1" applyFill="1" applyBorder="1" applyAlignment="1" applyProtection="1">
      <alignment vertical="center"/>
      <protection/>
    </xf>
    <xf numFmtId="0" fontId="31" fillId="0" borderId="18" xfId="0" applyFont="1" applyFill="1" applyBorder="1" applyAlignment="1" applyProtection="1">
      <alignment vertical="center"/>
      <protection/>
    </xf>
    <xf numFmtId="0" fontId="31" fillId="0" borderId="25" xfId="0" applyFont="1" applyFill="1" applyBorder="1" applyAlignment="1" applyProtection="1">
      <alignment vertical="center"/>
      <protection/>
    </xf>
    <xf numFmtId="0" fontId="32" fillId="0" borderId="34" xfId="0" applyFont="1" applyFill="1" applyBorder="1" applyAlignment="1" quotePrefix="1">
      <alignment horizontal="left" vertical="top"/>
    </xf>
    <xf numFmtId="0" fontId="6" fillId="0" borderId="15" xfId="289" applyFont="1" applyFill="1" applyBorder="1" applyAlignment="1">
      <alignment vertical="top" wrapText="1"/>
      <protection/>
    </xf>
    <xf numFmtId="10" fontId="2" fillId="0" borderId="16" xfId="280" applyNumberFormat="1" applyFont="1" applyFill="1" applyBorder="1" applyAlignment="1" applyProtection="1">
      <alignment horizontal="center" vertical="center" wrapText="1"/>
      <protection locked="0"/>
    </xf>
    <xf numFmtId="16" fontId="32" fillId="0" borderId="19" xfId="0" applyNumberFormat="1" applyFont="1" applyFill="1" applyBorder="1" applyAlignment="1" quotePrefix="1">
      <alignment horizontal="left" vertical="top"/>
    </xf>
    <xf numFmtId="0" fontId="4" fillId="0" borderId="19" xfId="0" applyFont="1" applyFill="1" applyBorder="1" applyAlignment="1" quotePrefix="1">
      <alignment vertical="center"/>
    </xf>
    <xf numFmtId="0" fontId="32" fillId="0" borderId="19" xfId="0" applyFont="1" applyFill="1" applyBorder="1" applyAlignment="1" quotePrefix="1">
      <alignment horizontal="left" vertical="top"/>
    </xf>
    <xf numFmtId="0" fontId="32" fillId="0" borderId="15" xfId="0" applyFont="1" applyFill="1" applyBorder="1" applyAlignment="1" quotePrefix="1">
      <alignment horizontal="left" vertical="top"/>
    </xf>
    <xf numFmtId="49" fontId="33" fillId="0" borderId="39" xfId="0" applyNumberFormat="1" applyFont="1" applyFill="1" applyBorder="1" applyAlignment="1">
      <alignment horizontal="left" vertical="top"/>
    </xf>
    <xf numFmtId="0" fontId="33" fillId="0" borderId="13" xfId="0" applyFont="1" applyFill="1" applyBorder="1" applyAlignment="1">
      <alignment horizontal="left" vertical="top"/>
    </xf>
    <xf numFmtId="0" fontId="4" fillId="0" borderId="26" xfId="0" applyFont="1" applyFill="1" applyBorder="1" applyAlignment="1">
      <alignment horizontal="center" vertical="center" wrapText="1"/>
    </xf>
    <xf numFmtId="49" fontId="33" fillId="0" borderId="34" xfId="0" applyNumberFormat="1" applyFont="1" applyFill="1" applyBorder="1" applyAlignment="1">
      <alignment horizontal="left" vertical="top"/>
    </xf>
    <xf numFmtId="0" fontId="33" fillId="0" borderId="15" xfId="0" applyFont="1" applyFill="1" applyBorder="1" applyAlignment="1">
      <alignment horizontal="left" vertical="top"/>
    </xf>
    <xf numFmtId="0" fontId="4" fillId="0" borderId="16"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wrapText="1"/>
    </xf>
    <xf numFmtId="0" fontId="3" fillId="20" borderId="21" xfId="0" applyFont="1" applyFill="1" applyBorder="1" applyAlignment="1">
      <alignment horizontal="center" vertical="top" wrapText="1"/>
    </xf>
    <xf numFmtId="0" fontId="6" fillId="0" borderId="0" xfId="0" applyFont="1" applyFill="1" applyAlignment="1">
      <alignment vertical="center" wrapText="1"/>
    </xf>
    <xf numFmtId="49" fontId="51" fillId="0" borderId="36" xfId="0" applyNumberFormat="1" applyFont="1" applyFill="1" applyBorder="1" applyAlignment="1">
      <alignment horizontal="left" vertical="top"/>
    </xf>
    <xf numFmtId="0" fontId="51" fillId="0" borderId="41" xfId="0" applyFont="1" applyFill="1" applyBorder="1" applyAlignment="1">
      <alignment horizontal="left" vertical="top"/>
    </xf>
    <xf numFmtId="49" fontId="39" fillId="0" borderId="43" xfId="0" applyNumberFormat="1" applyFont="1" applyFill="1" applyBorder="1" applyAlignment="1">
      <alignment horizontal="left" vertical="center" wrapText="1"/>
    </xf>
    <xf numFmtId="0" fontId="6" fillId="0" borderId="44" xfId="0" applyFont="1" applyFill="1" applyBorder="1" applyAlignment="1">
      <alignment horizontal="left" vertical="center" wrapText="1"/>
    </xf>
    <xf numFmtId="3" fontId="6" fillId="0" borderId="45" xfId="0" applyNumberFormat="1" applyFont="1" applyFill="1" applyBorder="1" applyAlignment="1">
      <alignment horizontal="center" vertical="center" wrapText="1"/>
    </xf>
    <xf numFmtId="49" fontId="51" fillId="0" borderId="28" xfId="0" applyNumberFormat="1" applyFont="1" applyFill="1" applyBorder="1" applyAlignment="1">
      <alignment horizontal="left" vertical="top"/>
    </xf>
    <xf numFmtId="49" fontId="3" fillId="0" borderId="7" xfId="0" applyNumberFormat="1" applyFont="1" applyFill="1" applyBorder="1" applyAlignment="1">
      <alignment horizontal="left" vertical="center" wrapText="1"/>
    </xf>
    <xf numFmtId="0" fontId="6" fillId="0" borderId="7"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6" fillId="0" borderId="0" xfId="0" applyFont="1" applyAlignment="1">
      <alignment vertical="center" wrapText="1"/>
    </xf>
    <xf numFmtId="0" fontId="51" fillId="0" borderId="37" xfId="0" applyFont="1" applyFill="1" applyBorder="1" applyAlignment="1" quotePrefix="1">
      <alignment horizontal="left" vertical="top"/>
    </xf>
    <xf numFmtId="0" fontId="3" fillId="0" borderId="38" xfId="0" applyFont="1" applyFill="1" applyBorder="1" applyAlignment="1">
      <alignment horizontal="left" vertical="center" wrapText="1"/>
    </xf>
    <xf numFmtId="0" fontId="6" fillId="0" borderId="46" xfId="0" applyFont="1" applyFill="1" applyBorder="1" applyAlignment="1">
      <alignment vertical="center" wrapText="1"/>
    </xf>
    <xf numFmtId="0" fontId="3" fillId="0" borderId="38" xfId="0" applyFont="1" applyFill="1" applyBorder="1" applyAlignment="1">
      <alignment vertical="center"/>
    </xf>
    <xf numFmtId="0" fontId="3" fillId="0" borderId="7" xfId="0" applyFont="1" applyFill="1" applyBorder="1" applyAlignment="1">
      <alignment vertical="center"/>
    </xf>
    <xf numFmtId="0" fontId="3" fillId="0" borderId="41" xfId="0" applyFont="1" applyFill="1" applyBorder="1" applyAlignment="1">
      <alignment vertical="center"/>
    </xf>
    <xf numFmtId="0" fontId="3" fillId="0" borderId="0" xfId="0" applyFont="1" applyAlignment="1">
      <alignment vertical="center"/>
    </xf>
    <xf numFmtId="0" fontId="3" fillId="0" borderId="37" xfId="0" applyFont="1" applyFill="1" applyBorder="1" applyAlignment="1">
      <alignment vertical="center"/>
    </xf>
    <xf numFmtId="0" fontId="3" fillId="0" borderId="7" xfId="0" applyFont="1" applyFill="1" applyBorder="1" applyAlignment="1">
      <alignment vertical="center" wrapText="1"/>
    </xf>
    <xf numFmtId="0" fontId="3" fillId="0" borderId="19" xfId="0" applyFont="1" applyFill="1" applyBorder="1" applyAlignment="1">
      <alignment horizontal="left" vertical="center" wrapText="1"/>
    </xf>
    <xf numFmtId="0" fontId="6" fillId="0" borderId="22" xfId="0" applyFont="1" applyFill="1" applyBorder="1" applyAlignment="1">
      <alignment horizontal="center" vertical="center" wrapText="1"/>
    </xf>
    <xf numFmtId="0" fontId="3" fillId="0" borderId="43" xfId="0" applyFont="1" applyFill="1" applyBorder="1" applyAlignment="1">
      <alignment vertical="center"/>
    </xf>
    <xf numFmtId="0" fontId="6" fillId="0" borderId="44" xfId="0" applyFont="1" applyFill="1" applyBorder="1" applyAlignment="1">
      <alignment vertical="center" wrapText="1"/>
    </xf>
    <xf numFmtId="0" fontId="51" fillId="0" borderId="7" xfId="0" applyFont="1" applyFill="1" applyBorder="1" applyAlignment="1">
      <alignment horizontal="left" vertical="top"/>
    </xf>
    <xf numFmtId="0" fontId="51" fillId="0" borderId="19" xfId="0" applyFont="1" applyFill="1" applyBorder="1" applyAlignment="1">
      <alignment horizontal="left" vertical="top"/>
    </xf>
    <xf numFmtId="49" fontId="51" fillId="0" borderId="14" xfId="0" applyNumberFormat="1" applyFont="1" applyFill="1" applyBorder="1" applyAlignment="1" quotePrefix="1">
      <alignment horizontal="left" vertical="top"/>
    </xf>
    <xf numFmtId="0" fontId="51" fillId="0" borderId="42" xfId="0" applyFont="1" applyFill="1" applyBorder="1" applyAlignment="1">
      <alignment horizontal="left" vertical="top"/>
    </xf>
    <xf numFmtId="0" fontId="3" fillId="0" borderId="15" xfId="0" applyFont="1" applyFill="1" applyBorder="1" applyAlignment="1">
      <alignment horizontal="left" vertical="center" wrapText="1"/>
    </xf>
    <xf numFmtId="0" fontId="6" fillId="0" borderId="15" xfId="0" applyFont="1" applyFill="1" applyBorder="1" applyAlignment="1">
      <alignment vertical="center" wrapText="1"/>
    </xf>
    <xf numFmtId="0" fontId="6" fillId="0" borderId="0" xfId="0" applyFont="1" applyAlignment="1">
      <alignment/>
    </xf>
    <xf numFmtId="0" fontId="6" fillId="21" borderId="36" xfId="0" applyFont="1" applyFill="1" applyBorder="1" applyAlignment="1">
      <alignment/>
    </xf>
    <xf numFmtId="0" fontId="6" fillId="21" borderId="14" xfId="0" applyFont="1" applyFill="1" applyBorder="1" applyAlignment="1">
      <alignment/>
    </xf>
    <xf numFmtId="0" fontId="54" fillId="0" borderId="7" xfId="289" applyFont="1" applyFill="1" applyBorder="1" applyAlignment="1">
      <alignment horizontal="left" vertical="center" wrapText="1" indent="4"/>
      <protection/>
    </xf>
    <xf numFmtId="0" fontId="3" fillId="0" borderId="13" xfId="289" applyFont="1" applyFill="1" applyBorder="1" applyAlignment="1">
      <alignment horizontal="left" vertical="center" wrapText="1" indent="1"/>
      <protection/>
    </xf>
    <xf numFmtId="0" fontId="6" fillId="0" borderId="13" xfId="289" applyFont="1" applyFill="1" applyBorder="1" applyAlignment="1">
      <alignment horizontal="left" vertical="center" wrapText="1" indent="3"/>
      <protection/>
    </xf>
    <xf numFmtId="0" fontId="3" fillId="0" borderId="15" xfId="289" applyFont="1" applyFill="1" applyBorder="1" applyAlignment="1">
      <alignment horizontal="left" vertical="center" wrapText="1" indent="2"/>
      <protection/>
    </xf>
    <xf numFmtId="3" fontId="6" fillId="32" borderId="0" xfId="0" applyNumberFormat="1" applyFont="1" applyFill="1" applyAlignment="1">
      <alignment wrapText="1"/>
    </xf>
    <xf numFmtId="3" fontId="6" fillId="0" borderId="0" xfId="0" applyNumberFormat="1" applyFont="1" applyFill="1" applyAlignment="1">
      <alignment vertical="center" wrapText="1"/>
    </xf>
    <xf numFmtId="3" fontId="6" fillId="32" borderId="0" xfId="0" applyNumberFormat="1" applyFont="1" applyFill="1" applyAlignment="1">
      <alignment vertical="center" wrapText="1"/>
    </xf>
    <xf numFmtId="3" fontId="6" fillId="32" borderId="0" xfId="0" applyNumberFormat="1" applyFont="1" applyFill="1" applyAlignment="1">
      <alignment horizontal="center" vertical="center" wrapText="1"/>
    </xf>
    <xf numFmtId="0" fontId="55" fillId="0" borderId="0" xfId="0" applyFont="1" applyFill="1" applyAlignment="1">
      <alignment/>
    </xf>
    <xf numFmtId="0" fontId="58" fillId="0" borderId="0" xfId="0" applyFont="1" applyAlignment="1">
      <alignment vertical="center" wrapText="1"/>
    </xf>
    <xf numFmtId="3" fontId="3" fillId="0" borderId="7" xfId="0" applyNumberFormat="1" applyFont="1" applyFill="1" applyBorder="1" applyAlignment="1">
      <alignment horizontal="center" vertical="center" wrapText="1"/>
    </xf>
    <xf numFmtId="3" fontId="3" fillId="0" borderId="22"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47" xfId="0" applyNumberFormat="1" applyFont="1" applyFill="1" applyBorder="1" applyAlignment="1">
      <alignment horizontal="center" vertical="center" wrapText="1"/>
    </xf>
    <xf numFmtId="49" fontId="6" fillId="0" borderId="16" xfId="0" applyNumberFormat="1" applyFont="1" applyFill="1" applyBorder="1" applyAlignment="1" quotePrefix="1">
      <alignment horizontal="center" vertical="center" wrapText="1"/>
    </xf>
    <xf numFmtId="3" fontId="39" fillId="0" borderId="19" xfId="0" applyNumberFormat="1" applyFont="1" applyFill="1" applyBorder="1" applyAlignment="1">
      <alignment horizontal="left" vertical="center" wrapText="1"/>
    </xf>
    <xf numFmtId="3" fontId="3" fillId="0" borderId="19" xfId="0" applyNumberFormat="1" applyFont="1" applyFill="1" applyBorder="1" applyAlignment="1">
      <alignment horizontal="left" vertical="center" wrapText="1"/>
    </xf>
    <xf numFmtId="3" fontId="6" fillId="0" borderId="19" xfId="0" applyNumberFormat="1" applyFont="1" applyFill="1" applyBorder="1" applyAlignment="1">
      <alignment horizontal="center" vertical="center" wrapText="1"/>
    </xf>
    <xf numFmtId="3" fontId="6" fillId="0" borderId="48" xfId="0" applyNumberFormat="1" applyFont="1" applyFill="1" applyBorder="1" applyAlignment="1">
      <alignment horizontal="center" vertical="center" wrapText="1"/>
    </xf>
    <xf numFmtId="3" fontId="6" fillId="21" borderId="30" xfId="0" applyNumberFormat="1" applyFont="1" applyFill="1" applyBorder="1" applyAlignment="1">
      <alignment horizontal="center" vertical="center" wrapText="1"/>
    </xf>
    <xf numFmtId="3" fontId="6" fillId="0" borderId="35" xfId="0" applyNumberFormat="1" applyFont="1" applyFill="1" applyBorder="1" applyAlignment="1">
      <alignment horizontal="center" vertical="center" wrapText="1"/>
    </xf>
    <xf numFmtId="0" fontId="58" fillId="0" borderId="0" xfId="0" applyFont="1" applyFill="1" applyAlignment="1">
      <alignment vertical="center" wrapText="1"/>
    </xf>
    <xf numFmtId="49" fontId="6" fillId="0" borderId="28" xfId="0" applyNumberFormat="1" applyFont="1" applyFill="1" applyBorder="1" applyAlignment="1">
      <alignment vertical="top" wrapText="1"/>
    </xf>
    <xf numFmtId="49" fontId="6" fillId="0" borderId="37" xfId="0" applyNumberFormat="1" applyFont="1" applyFill="1" applyBorder="1" applyAlignment="1">
      <alignment vertical="top" wrapText="1"/>
    </xf>
    <xf numFmtId="3" fontId="3" fillId="0" borderId="7" xfId="0" applyNumberFormat="1" applyFont="1" applyFill="1" applyBorder="1" applyAlignment="1">
      <alignment horizontal="left" vertical="center" wrapText="1" indent="1"/>
    </xf>
    <xf numFmtId="3" fontId="3" fillId="0" borderId="7" xfId="0" applyNumberFormat="1" applyFont="1" applyFill="1" applyBorder="1" applyAlignment="1">
      <alignment horizontal="left" vertical="center" wrapText="1"/>
    </xf>
    <xf numFmtId="3" fontId="6" fillId="0" borderId="7"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3" fontId="6" fillId="21" borderId="7" xfId="0" applyNumberFormat="1" applyFont="1" applyFill="1" applyBorder="1" applyAlignment="1">
      <alignment horizontal="center" vertical="center" wrapText="1"/>
    </xf>
    <xf numFmtId="3" fontId="6" fillId="0" borderId="0" xfId="0" applyNumberFormat="1" applyFont="1" applyFill="1" applyBorder="1" applyAlignment="1">
      <alignment horizontal="left" vertical="center" wrapText="1"/>
    </xf>
    <xf numFmtId="3" fontId="3" fillId="0" borderId="7" xfId="0" applyNumberFormat="1" applyFont="1" applyFill="1" applyBorder="1" applyAlignment="1">
      <alignment horizontal="left" vertical="center" wrapText="1" indent="2"/>
    </xf>
    <xf numFmtId="3" fontId="53" fillId="0" borderId="7" xfId="0" applyNumberFormat="1" applyFont="1" applyFill="1" applyBorder="1" applyAlignment="1">
      <alignment horizontal="center" vertical="center" wrapText="1"/>
    </xf>
    <xf numFmtId="3" fontId="6" fillId="21" borderId="8" xfId="0" applyNumberFormat="1" applyFont="1" applyFill="1" applyBorder="1" applyAlignment="1">
      <alignment horizontal="center" vertical="center" wrapText="1"/>
    </xf>
    <xf numFmtId="3" fontId="6" fillId="21" borderId="22" xfId="0" applyNumberFormat="1" applyFont="1" applyFill="1" applyBorder="1" applyAlignment="1">
      <alignment horizontal="center" vertical="center" wrapText="1"/>
    </xf>
    <xf numFmtId="0" fontId="58" fillId="0" borderId="0" xfId="0" applyFont="1" applyAlignment="1">
      <alignment horizontal="left" vertical="top" wrapText="1"/>
    </xf>
    <xf numFmtId="49" fontId="6" fillId="0" borderId="28" xfId="0" applyNumberFormat="1" applyFont="1" applyFill="1" applyBorder="1" applyAlignment="1" quotePrefix="1">
      <alignment vertical="top" wrapText="1"/>
    </xf>
    <xf numFmtId="49" fontId="6" fillId="0" borderId="37" xfId="0" applyNumberFormat="1" applyFont="1" applyFill="1" applyBorder="1" applyAlignment="1" quotePrefix="1">
      <alignment vertical="top" wrapText="1"/>
    </xf>
    <xf numFmtId="3" fontId="6" fillId="0" borderId="7" xfId="0" applyNumberFormat="1" applyFont="1" applyFill="1" applyBorder="1" applyAlignment="1">
      <alignment horizontal="left" vertical="center" wrapText="1" indent="2"/>
    </xf>
    <xf numFmtId="3" fontId="6" fillId="21" borderId="45" xfId="0" applyNumberFormat="1" applyFont="1" applyFill="1" applyBorder="1" applyAlignment="1">
      <alignment vertical="center" wrapText="1"/>
    </xf>
    <xf numFmtId="3" fontId="6" fillId="0" borderId="7" xfId="0" applyNumberFormat="1" applyFont="1" applyFill="1" applyBorder="1" applyAlignment="1">
      <alignment vertical="center" wrapText="1"/>
    </xf>
    <xf numFmtId="3" fontId="6" fillId="0" borderId="13" xfId="0" applyNumberFormat="1" applyFont="1" applyFill="1" applyBorder="1" applyAlignment="1">
      <alignment horizontal="center" vertical="center" wrapText="1"/>
    </xf>
    <xf numFmtId="3" fontId="6" fillId="0" borderId="46" xfId="0" applyNumberFormat="1" applyFont="1" applyFill="1" applyBorder="1" applyAlignment="1">
      <alignment horizontal="center" vertical="center" wrapText="1"/>
    </xf>
    <xf numFmtId="3" fontId="6" fillId="0" borderId="13" xfId="0" applyNumberFormat="1" applyFont="1" applyFill="1" applyBorder="1" applyAlignment="1">
      <alignment horizontal="left" vertical="center" wrapText="1"/>
    </xf>
    <xf numFmtId="3" fontId="6" fillId="21" borderId="46" xfId="0" applyNumberFormat="1" applyFont="1" applyFill="1" applyBorder="1" applyAlignment="1">
      <alignment horizontal="center" vertical="center" wrapText="1"/>
    </xf>
    <xf numFmtId="3" fontId="6" fillId="21" borderId="13" xfId="0" applyNumberFormat="1" applyFont="1" applyFill="1" applyBorder="1" applyAlignment="1">
      <alignment horizontal="center" vertical="center" wrapText="1"/>
    </xf>
    <xf numFmtId="49" fontId="6" fillId="0" borderId="14" xfId="0" applyNumberFormat="1" applyFont="1" applyFill="1" applyBorder="1" applyAlignment="1">
      <alignment vertical="top" wrapText="1"/>
    </xf>
    <xf numFmtId="49" fontId="6" fillId="0" borderId="42" xfId="0" applyNumberFormat="1" applyFont="1" applyFill="1" applyBorder="1" applyAlignment="1">
      <alignment vertical="top" wrapText="1"/>
    </xf>
    <xf numFmtId="3" fontId="3" fillId="0" borderId="15" xfId="0" applyNumberFormat="1" applyFont="1" applyFill="1" applyBorder="1" applyAlignment="1">
      <alignment horizontal="left" vertical="center" wrapText="1" indent="2"/>
    </xf>
    <xf numFmtId="3" fontId="6" fillId="0" borderId="15" xfId="0" applyNumberFormat="1" applyFont="1" applyFill="1" applyBorder="1" applyAlignment="1">
      <alignment horizontal="left" vertical="center" wrapText="1"/>
    </xf>
    <xf numFmtId="3" fontId="6" fillId="0" borderId="15" xfId="0" applyNumberFormat="1" applyFont="1" applyFill="1" applyBorder="1" applyAlignment="1">
      <alignment horizontal="center" vertical="center" wrapText="1"/>
    </xf>
    <xf numFmtId="3" fontId="6" fillId="20" borderId="47" xfId="0" applyNumberFormat="1" applyFont="1" applyFill="1" applyBorder="1" applyAlignment="1">
      <alignment horizontal="center" vertical="center" wrapText="1"/>
    </xf>
    <xf numFmtId="3" fontId="6" fillId="20" borderId="16" xfId="0" applyNumberFormat="1" applyFont="1" applyFill="1" applyBorder="1" applyAlignment="1">
      <alignment horizontal="center" vertical="center" wrapText="1"/>
    </xf>
    <xf numFmtId="3" fontId="6" fillId="0" borderId="0" xfId="0" applyNumberFormat="1" applyFont="1" applyFill="1" applyAlignment="1">
      <alignment wrapText="1"/>
    </xf>
    <xf numFmtId="3" fontId="6" fillId="0" borderId="30" xfId="0" applyNumberFormat="1" applyFont="1" applyFill="1" applyBorder="1" applyAlignment="1">
      <alignment horizontal="center" vertical="center" wrapText="1"/>
    </xf>
    <xf numFmtId="0" fontId="6" fillId="0" borderId="30" xfId="0" applyFont="1" applyFill="1" applyBorder="1" applyAlignment="1">
      <alignment horizontal="center" vertical="center" wrapText="1"/>
    </xf>
    <xf numFmtId="3" fontId="6" fillId="0" borderId="0" xfId="0" applyNumberFormat="1" applyFont="1" applyFill="1" applyAlignment="1">
      <alignment horizontal="left" vertical="top" wrapText="1"/>
    </xf>
    <xf numFmtId="0" fontId="6" fillId="0" borderId="7" xfId="0"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3" fontId="3" fillId="0" borderId="7" xfId="0" applyNumberFormat="1" applyFont="1" applyFill="1" applyBorder="1" applyAlignment="1">
      <alignment vertical="center" wrapText="1"/>
    </xf>
    <xf numFmtId="9" fontId="6" fillId="0" borderId="7" xfId="276" applyFont="1" applyFill="1" applyBorder="1" applyAlignment="1">
      <alignment horizontal="center" vertical="center" wrapText="1"/>
    </xf>
    <xf numFmtId="49" fontId="6" fillId="0" borderId="28" xfId="0" applyNumberFormat="1" applyFont="1" applyFill="1" applyBorder="1" applyAlignment="1">
      <alignment horizontal="left" vertical="top" wrapText="1"/>
    </xf>
    <xf numFmtId="49" fontId="6" fillId="0" borderId="37" xfId="0" applyNumberFormat="1" applyFont="1" applyFill="1" applyBorder="1" applyAlignment="1">
      <alignment horizontal="left" vertical="top" wrapText="1"/>
    </xf>
    <xf numFmtId="3" fontId="6" fillId="0" borderId="7" xfId="0" applyNumberFormat="1" applyFont="1" applyFill="1" applyBorder="1" applyAlignment="1" quotePrefix="1">
      <alignment horizontal="center" vertical="center" wrapText="1"/>
    </xf>
    <xf numFmtId="49" fontId="6" fillId="0" borderId="14" xfId="0" applyNumberFormat="1" applyFont="1" applyFill="1" applyBorder="1" applyAlignment="1">
      <alignment horizontal="left" vertical="top" wrapText="1"/>
    </xf>
    <xf numFmtId="49" fontId="6" fillId="0" borderId="42" xfId="0" applyNumberFormat="1" applyFont="1" applyFill="1" applyBorder="1" applyAlignment="1">
      <alignment horizontal="left" vertical="top"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3" fontId="6" fillId="0" borderId="15" xfId="0" applyNumberFormat="1" applyFont="1" applyFill="1" applyBorder="1" applyAlignment="1" quotePrefix="1">
      <alignment horizontal="center" vertical="center" wrapText="1"/>
    </xf>
    <xf numFmtId="3" fontId="6" fillId="21" borderId="15" xfId="0" applyNumberFormat="1" applyFont="1" applyFill="1" applyBorder="1" applyAlignment="1">
      <alignment horizontal="center" vertical="center" wrapText="1"/>
    </xf>
    <xf numFmtId="3" fontId="6" fillId="21" borderId="16" xfId="0" applyNumberFormat="1" applyFont="1" applyFill="1" applyBorder="1" applyAlignment="1">
      <alignment horizontal="center" vertical="center" wrapText="1"/>
    </xf>
    <xf numFmtId="3" fontId="6" fillId="32" borderId="7" xfId="0" applyNumberFormat="1" applyFont="1" applyFill="1" applyBorder="1" applyAlignment="1">
      <alignment vertical="center" wrapText="1"/>
    </xf>
    <xf numFmtId="3" fontId="6" fillId="32" borderId="22" xfId="0" applyNumberFormat="1" applyFont="1" applyFill="1" applyBorder="1" applyAlignment="1">
      <alignment vertical="center" wrapText="1"/>
    </xf>
    <xf numFmtId="3" fontId="6" fillId="32" borderId="8" xfId="0" applyNumberFormat="1" applyFont="1" applyFill="1" applyBorder="1" applyAlignment="1">
      <alignment vertical="center" wrapText="1"/>
    </xf>
    <xf numFmtId="3" fontId="6" fillId="0" borderId="22" xfId="0" applyNumberFormat="1" applyFont="1" applyFill="1" applyBorder="1" applyAlignment="1">
      <alignment vertical="center" wrapText="1"/>
    </xf>
    <xf numFmtId="0" fontId="59" fillId="0" borderId="0" xfId="200" applyFont="1" applyAlignment="1" applyProtection="1">
      <alignment/>
      <protection/>
    </xf>
    <xf numFmtId="0" fontId="59" fillId="0" borderId="0" xfId="200" applyFont="1" applyAlignment="1" applyProtection="1">
      <alignment horizontal="center" vertical="center"/>
      <protection/>
    </xf>
    <xf numFmtId="0" fontId="55" fillId="0" borderId="0" xfId="267" applyFont="1">
      <alignment/>
      <protection/>
    </xf>
    <xf numFmtId="0" fontId="55" fillId="0" borderId="0" xfId="267" applyFont="1" applyAlignment="1">
      <alignment horizontal="center" vertical="center"/>
      <protection/>
    </xf>
    <xf numFmtId="0" fontId="55" fillId="0" borderId="13" xfId="267" applyFont="1" applyBorder="1" applyAlignment="1">
      <alignment vertical="center"/>
      <protection/>
    </xf>
    <xf numFmtId="0" fontId="61" fillId="0" borderId="49" xfId="267" applyFont="1" applyFill="1" applyBorder="1" applyAlignment="1">
      <alignment horizontal="center" vertical="center" wrapText="1"/>
      <protection/>
    </xf>
    <xf numFmtId="0" fontId="55" fillId="0" borderId="44" xfId="267" applyFont="1" applyBorder="1" applyAlignment="1">
      <alignment vertical="center"/>
      <protection/>
    </xf>
    <xf numFmtId="0" fontId="55" fillId="0" borderId="50" xfId="267" applyFont="1" applyFill="1" applyBorder="1" applyAlignment="1">
      <alignment horizontal="center" vertical="center" wrapText="1"/>
      <protection/>
    </xf>
    <xf numFmtId="0" fontId="55" fillId="0" borderId="49" xfId="267" applyFont="1" applyFill="1" applyBorder="1">
      <alignment/>
      <protection/>
    </xf>
    <xf numFmtId="0" fontId="55" fillId="0" borderId="0" xfId="267" applyFont="1" applyFill="1">
      <alignment/>
      <protection/>
    </xf>
    <xf numFmtId="0" fontId="55" fillId="0" borderId="49" xfId="267" applyFont="1" applyFill="1" applyBorder="1" applyAlignment="1">
      <alignment horizontal="center" vertical="center" wrapText="1"/>
      <protection/>
    </xf>
    <xf numFmtId="0" fontId="55" fillId="0" borderId="50" xfId="267" applyFont="1" applyFill="1" applyBorder="1">
      <alignment/>
      <protection/>
    </xf>
    <xf numFmtId="0" fontId="55" fillId="0" borderId="37" xfId="267" applyFont="1" applyFill="1" applyBorder="1">
      <alignment/>
      <protection/>
    </xf>
    <xf numFmtId="0" fontId="55" fillId="0" borderId="43" xfId="267" applyFont="1" applyFill="1" applyBorder="1" applyAlignment="1">
      <alignment horizontal="center" vertical="center" wrapText="1"/>
      <protection/>
    </xf>
    <xf numFmtId="0" fontId="55" fillId="0" borderId="0" xfId="267" applyFont="1" applyFill="1" applyBorder="1" applyAlignment="1">
      <alignment horizontal="center" vertical="center" wrapText="1"/>
      <protection/>
    </xf>
    <xf numFmtId="0" fontId="55" fillId="0" borderId="50" xfId="267" applyFont="1" applyFill="1" applyBorder="1" applyAlignment="1">
      <alignment vertical="center"/>
      <protection/>
    </xf>
    <xf numFmtId="0" fontId="55" fillId="0" borderId="0" xfId="267" applyFont="1" applyFill="1" applyBorder="1" applyAlignment="1">
      <alignment vertical="center"/>
      <protection/>
    </xf>
    <xf numFmtId="0" fontId="55" fillId="0" borderId="49" xfId="267" applyFont="1" applyFill="1" applyBorder="1" applyAlignment="1">
      <alignment vertical="center" wrapText="1"/>
      <protection/>
    </xf>
    <xf numFmtId="0" fontId="55" fillId="0" borderId="37" xfId="267" applyFont="1" applyFill="1" applyBorder="1" applyAlignment="1">
      <alignment vertical="center" wrapText="1"/>
      <protection/>
    </xf>
    <xf numFmtId="0" fontId="55" fillId="0" borderId="51" xfId="267" applyFont="1" applyFill="1" applyBorder="1" applyAlignment="1">
      <alignment horizontal="center" vertical="center" wrapText="1"/>
      <protection/>
    </xf>
    <xf numFmtId="0" fontId="55" fillId="0" borderId="41" xfId="267" applyFont="1" applyFill="1" applyBorder="1" applyAlignment="1">
      <alignment horizontal="center" vertical="center" wrapText="1"/>
      <protection/>
    </xf>
    <xf numFmtId="0" fontId="63" fillId="0" borderId="8" xfId="267" applyFont="1" applyFill="1" applyBorder="1" applyAlignment="1">
      <alignment horizontal="center" vertical="center" wrapText="1"/>
      <protection/>
    </xf>
    <xf numFmtId="0" fontId="55" fillId="0" borderId="19" xfId="267" applyFont="1" applyBorder="1" applyAlignment="1">
      <alignment vertical="center"/>
      <protection/>
    </xf>
    <xf numFmtId="49" fontId="55" fillId="0" borderId="7" xfId="267" applyNumberFormat="1" applyFont="1" applyFill="1" applyBorder="1" applyAlignment="1">
      <alignment horizontal="center" vertical="center"/>
      <protection/>
    </xf>
    <xf numFmtId="49" fontId="55" fillId="0" borderId="8" xfId="267" applyNumberFormat="1" applyFont="1" applyFill="1" applyBorder="1" applyAlignment="1">
      <alignment horizontal="center" vertical="center"/>
      <protection/>
    </xf>
    <xf numFmtId="49" fontId="55" fillId="0" borderId="7" xfId="267" applyNumberFormat="1" applyFont="1" applyBorder="1" applyAlignment="1">
      <alignment horizontal="center" vertical="center"/>
      <protection/>
    </xf>
    <xf numFmtId="0" fontId="55" fillId="0" borderId="8" xfId="267" applyFont="1" applyFill="1" applyBorder="1" applyAlignment="1">
      <alignment horizontal="center" vertical="center"/>
      <protection/>
    </xf>
    <xf numFmtId="0" fontId="55" fillId="33" borderId="49" xfId="267" applyFont="1" applyFill="1" applyBorder="1" applyAlignment="1" quotePrefix="1">
      <alignment vertical="center"/>
      <protection/>
    </xf>
    <xf numFmtId="0" fontId="55" fillId="33" borderId="37" xfId="267" applyFont="1" applyFill="1" applyBorder="1" applyAlignment="1" quotePrefix="1">
      <alignment vertical="center"/>
      <protection/>
    </xf>
    <xf numFmtId="0" fontId="55" fillId="33" borderId="8" xfId="267" applyFont="1" applyFill="1" applyBorder="1" applyAlignment="1">
      <alignment vertical="center"/>
      <protection/>
    </xf>
    <xf numFmtId="0" fontId="55" fillId="33" borderId="49" xfId="267" applyFont="1" applyFill="1" applyBorder="1" applyAlignment="1">
      <alignment vertical="center"/>
      <protection/>
    </xf>
    <xf numFmtId="0" fontId="55" fillId="0" borderId="8" xfId="267" applyFont="1" applyFill="1" applyBorder="1" applyAlignment="1">
      <alignment vertical="center"/>
      <protection/>
    </xf>
    <xf numFmtId="0" fontId="55" fillId="0" borderId="49" xfId="267" applyFont="1" applyFill="1" applyBorder="1" applyAlignment="1">
      <alignment vertical="center"/>
      <protection/>
    </xf>
    <xf numFmtId="3" fontId="55" fillId="0" borderId="8" xfId="267" applyNumberFormat="1" applyFont="1" applyFill="1" applyBorder="1" applyAlignment="1">
      <alignment horizontal="center" vertical="center"/>
      <protection/>
    </xf>
    <xf numFmtId="3" fontId="55" fillId="0" borderId="49" xfId="267" applyNumberFormat="1" applyFont="1" applyFill="1" applyBorder="1" applyAlignment="1">
      <alignment horizontal="center" vertical="center"/>
      <protection/>
    </xf>
    <xf numFmtId="3" fontId="55" fillId="0" borderId="37" xfId="267" applyNumberFormat="1" applyFont="1" applyFill="1" applyBorder="1" applyAlignment="1">
      <alignment horizontal="center" vertical="center"/>
      <protection/>
    </xf>
    <xf numFmtId="10" fontId="55" fillId="0" borderId="49" xfId="267" applyNumberFormat="1" applyFont="1" applyFill="1" applyBorder="1" applyAlignment="1">
      <alignment vertical="center"/>
      <protection/>
    </xf>
    <xf numFmtId="10" fontId="55" fillId="0" borderId="37" xfId="267" applyNumberFormat="1" applyFont="1" applyFill="1" applyBorder="1" applyAlignment="1">
      <alignment vertical="center"/>
      <protection/>
    </xf>
    <xf numFmtId="0" fontId="55" fillId="0" borderId="44" xfId="267" applyFont="1" applyBorder="1" applyAlignment="1" quotePrefix="1">
      <alignment horizontal="center" vertical="center"/>
      <protection/>
    </xf>
    <xf numFmtId="0" fontId="61" fillId="0" borderId="52" xfId="267" applyFont="1" applyFill="1" applyBorder="1" applyAlignment="1">
      <alignment horizontal="center" vertical="center"/>
      <protection/>
    </xf>
    <xf numFmtId="0" fontId="55" fillId="0" borderId="0" xfId="267" applyFont="1" applyFill="1" applyBorder="1" applyAlignment="1">
      <alignment horizontal="center"/>
      <protection/>
    </xf>
    <xf numFmtId="0" fontId="55" fillId="32" borderId="0" xfId="267" applyFont="1" applyFill="1" applyBorder="1" applyAlignment="1">
      <alignment horizontal="center"/>
      <protection/>
    </xf>
    <xf numFmtId="9" fontId="55" fillId="32" borderId="43" xfId="267" applyNumberFormat="1" applyFont="1" applyFill="1" applyBorder="1" applyAlignment="1">
      <alignment horizontal="center" vertical="center"/>
      <protection/>
    </xf>
    <xf numFmtId="9" fontId="55" fillId="32" borderId="0" xfId="267" applyNumberFormat="1" applyFont="1" applyFill="1" applyBorder="1" applyAlignment="1">
      <alignment horizontal="center" vertical="center"/>
      <protection/>
    </xf>
    <xf numFmtId="3" fontId="55" fillId="32" borderId="0" xfId="267" applyNumberFormat="1" applyFont="1" applyFill="1" applyBorder="1" applyAlignment="1">
      <alignment horizontal="center" vertical="center"/>
      <protection/>
    </xf>
    <xf numFmtId="3" fontId="55" fillId="32" borderId="46" xfId="267" applyNumberFormat="1" applyFont="1" applyFill="1" applyBorder="1" applyAlignment="1">
      <alignment horizontal="center" vertical="center"/>
      <protection/>
    </xf>
    <xf numFmtId="3" fontId="55" fillId="32" borderId="50" xfId="267" applyNumberFormat="1" applyFont="1" applyFill="1" applyBorder="1" applyAlignment="1">
      <alignment horizontal="center" vertical="center"/>
      <protection/>
    </xf>
    <xf numFmtId="3" fontId="55" fillId="32" borderId="52" xfId="267" applyNumberFormat="1" applyFont="1" applyFill="1" applyBorder="1" applyAlignment="1">
      <alignment horizontal="center" vertical="center"/>
      <protection/>
    </xf>
    <xf numFmtId="1" fontId="55" fillId="32" borderId="50" xfId="267" applyNumberFormat="1" applyFont="1" applyFill="1" applyBorder="1" applyAlignment="1">
      <alignment horizontal="center" vertical="center"/>
      <protection/>
    </xf>
    <xf numFmtId="1" fontId="55" fillId="32" borderId="38" xfId="267" applyNumberFormat="1" applyFont="1" applyFill="1" applyBorder="1" applyAlignment="1">
      <alignment horizontal="center" vertical="center"/>
      <protection/>
    </xf>
    <xf numFmtId="1" fontId="55" fillId="0" borderId="50" xfId="267" applyNumberFormat="1" applyFont="1" applyFill="1" applyBorder="1" applyAlignment="1">
      <alignment horizontal="center" vertical="center"/>
      <protection/>
    </xf>
    <xf numFmtId="1" fontId="55" fillId="0" borderId="38" xfId="267" applyNumberFormat="1" applyFont="1" applyFill="1" applyBorder="1" applyAlignment="1">
      <alignment horizontal="center" vertical="center"/>
      <protection/>
    </xf>
    <xf numFmtId="1" fontId="55" fillId="0" borderId="46" xfId="267" applyNumberFormat="1" applyFont="1" applyFill="1" applyBorder="1" applyAlignment="1">
      <alignment horizontal="center" vertical="center"/>
      <protection/>
    </xf>
    <xf numFmtId="10" fontId="55" fillId="0" borderId="50" xfId="267" applyNumberFormat="1" applyFont="1" applyFill="1" applyBorder="1" applyAlignment="1">
      <alignment horizontal="center" vertical="center"/>
      <protection/>
    </xf>
    <xf numFmtId="10" fontId="55" fillId="0" borderId="38" xfId="267" applyNumberFormat="1" applyFont="1" applyFill="1" applyBorder="1" applyAlignment="1">
      <alignment horizontal="center" vertical="center"/>
      <protection/>
    </xf>
    <xf numFmtId="0" fontId="55" fillId="32" borderId="0" xfId="267" applyFont="1" applyFill="1">
      <alignment/>
      <protection/>
    </xf>
    <xf numFmtId="1" fontId="55" fillId="32" borderId="0" xfId="267" applyNumberFormat="1" applyFont="1" applyFill="1" applyBorder="1" applyAlignment="1">
      <alignment horizontal="center" vertical="center"/>
      <protection/>
    </xf>
    <xf numFmtId="1" fontId="55" fillId="32" borderId="43" xfId="267" applyNumberFormat="1" applyFont="1" applyFill="1" applyBorder="1" applyAlignment="1">
      <alignment horizontal="center" vertical="center"/>
      <protection/>
    </xf>
    <xf numFmtId="1" fontId="55" fillId="0" borderId="0" xfId="267" applyNumberFormat="1" applyFont="1" applyFill="1" applyBorder="1" applyAlignment="1">
      <alignment horizontal="center" vertical="center"/>
      <protection/>
    </xf>
    <xf numFmtId="1" fontId="55" fillId="0" borderId="43" xfId="267" applyNumberFormat="1" applyFont="1" applyFill="1" applyBorder="1" applyAlignment="1">
      <alignment horizontal="center" vertical="center"/>
      <protection/>
    </xf>
    <xf numFmtId="1" fontId="55" fillId="0" borderId="52" xfId="267" applyNumberFormat="1" applyFont="1" applyFill="1" applyBorder="1" applyAlignment="1">
      <alignment horizontal="center" vertical="center"/>
      <protection/>
    </xf>
    <xf numFmtId="10" fontId="55" fillId="0" borderId="0" xfId="267" applyNumberFormat="1" applyFont="1" applyFill="1" applyBorder="1" applyAlignment="1">
      <alignment horizontal="center" vertical="center"/>
      <protection/>
    </xf>
    <xf numFmtId="10" fontId="55" fillId="0" borderId="43" xfId="267" applyNumberFormat="1" applyFont="1" applyFill="1" applyBorder="1" applyAlignment="1">
      <alignment horizontal="center" vertical="center"/>
      <protection/>
    </xf>
    <xf numFmtId="0" fontId="55" fillId="0" borderId="44" xfId="267" applyFont="1" applyBorder="1" applyAlignment="1">
      <alignment horizontal="center" vertical="center"/>
      <protection/>
    </xf>
    <xf numFmtId="0" fontId="55" fillId="0" borderId="19" xfId="267" applyFont="1" applyBorder="1" applyAlignment="1">
      <alignment horizontal="center" vertical="center"/>
      <protection/>
    </xf>
    <xf numFmtId="0" fontId="61" fillId="0" borderId="48" xfId="267" applyFont="1" applyFill="1" applyBorder="1" applyAlignment="1">
      <alignment horizontal="center" vertical="center"/>
      <protection/>
    </xf>
    <xf numFmtId="0" fontId="55" fillId="0" borderId="51" xfId="267" applyFont="1" applyFill="1" applyBorder="1" applyAlignment="1">
      <alignment horizontal="center"/>
      <protection/>
    </xf>
    <xf numFmtId="0" fontId="55" fillId="32" borderId="51" xfId="267" applyFont="1" applyFill="1" applyBorder="1" applyAlignment="1">
      <alignment horizontal="center"/>
      <protection/>
    </xf>
    <xf numFmtId="9" fontId="55" fillId="32" borderId="41" xfId="267" applyNumberFormat="1" applyFont="1" applyFill="1" applyBorder="1" applyAlignment="1">
      <alignment horizontal="center" vertical="center"/>
      <protection/>
    </xf>
    <xf numFmtId="9" fontId="55" fillId="32" borderId="51" xfId="267" applyNumberFormat="1" applyFont="1" applyFill="1" applyBorder="1" applyAlignment="1">
      <alignment horizontal="center" vertical="center"/>
      <protection/>
    </xf>
    <xf numFmtId="3" fontId="55" fillId="32" borderId="51" xfId="267" applyNumberFormat="1" applyFont="1" applyFill="1" applyBorder="1" applyAlignment="1">
      <alignment horizontal="center" vertical="center"/>
      <protection/>
    </xf>
    <xf numFmtId="3" fontId="55" fillId="32" borderId="48" xfId="267" applyNumberFormat="1" applyFont="1" applyFill="1" applyBorder="1" applyAlignment="1">
      <alignment horizontal="center" vertical="center"/>
      <protection/>
    </xf>
    <xf numFmtId="1" fontId="55" fillId="32" borderId="51" xfId="267" applyNumberFormat="1" applyFont="1" applyFill="1" applyBorder="1" applyAlignment="1">
      <alignment horizontal="center" vertical="center"/>
      <protection/>
    </xf>
    <xf numFmtId="1" fontId="55" fillId="32" borderId="41" xfId="267" applyNumberFormat="1" applyFont="1" applyFill="1" applyBorder="1" applyAlignment="1">
      <alignment horizontal="center" vertical="center"/>
      <protection/>
    </xf>
    <xf numFmtId="1" fontId="55" fillId="0" borderId="51" xfId="267" applyNumberFormat="1" applyFont="1" applyFill="1" applyBorder="1" applyAlignment="1">
      <alignment horizontal="center" vertical="center"/>
      <protection/>
    </xf>
    <xf numFmtId="1" fontId="55" fillId="0" borderId="41" xfId="267" applyNumberFormat="1" applyFont="1" applyFill="1" applyBorder="1" applyAlignment="1">
      <alignment horizontal="center" vertical="center"/>
      <protection/>
    </xf>
    <xf numFmtId="1" fontId="55" fillId="0" borderId="48" xfId="267" applyNumberFormat="1" applyFont="1" applyFill="1" applyBorder="1" applyAlignment="1">
      <alignment horizontal="center" vertical="center"/>
      <protection/>
    </xf>
    <xf numFmtId="10" fontId="55" fillId="0" borderId="51" xfId="267" applyNumberFormat="1" applyFont="1" applyFill="1" applyBorder="1" applyAlignment="1">
      <alignment horizontal="center" vertical="center"/>
      <protection/>
    </xf>
    <xf numFmtId="10" fontId="55" fillId="0" borderId="41" xfId="267" applyNumberFormat="1" applyFont="1" applyFill="1" applyBorder="1" applyAlignment="1">
      <alignment horizontal="center" vertical="center"/>
      <protection/>
    </xf>
    <xf numFmtId="0" fontId="55" fillId="0" borderId="0" xfId="267" applyFont="1" applyAlignment="1">
      <alignment horizontal="center"/>
      <protection/>
    </xf>
    <xf numFmtId="0" fontId="55" fillId="32" borderId="0" xfId="267" applyFont="1" applyFill="1" applyAlignment="1">
      <alignment horizontal="center"/>
      <protection/>
    </xf>
    <xf numFmtId="1" fontId="55" fillId="32" borderId="0" xfId="267" applyNumberFormat="1" applyFont="1" applyFill="1">
      <alignment/>
      <protection/>
    </xf>
    <xf numFmtId="0" fontId="64" fillId="21" borderId="17" xfId="294" applyFont="1" applyFill="1" applyBorder="1" applyAlignment="1">
      <alignment vertical="center"/>
      <protection/>
    </xf>
    <xf numFmtId="0" fontId="65" fillId="21" borderId="18" xfId="260" applyFont="1" applyFill="1" applyBorder="1" applyAlignment="1">
      <alignment vertical="center"/>
      <protection/>
    </xf>
    <xf numFmtId="0" fontId="65" fillId="21" borderId="18" xfId="260" applyFont="1" applyFill="1" applyBorder="1" applyAlignment="1">
      <alignment horizontal="left" vertical="center"/>
      <protection/>
    </xf>
    <xf numFmtId="0" fontId="65" fillId="21" borderId="18" xfId="260" applyFont="1" applyFill="1" applyBorder="1" applyAlignment="1">
      <alignment horizontal="center" vertical="center"/>
      <protection/>
    </xf>
    <xf numFmtId="0" fontId="65" fillId="21" borderId="18" xfId="260" applyFont="1" applyFill="1" applyBorder="1" applyAlignment="1">
      <alignment horizontal="center" vertical="center" wrapText="1"/>
      <protection/>
    </xf>
    <xf numFmtId="0" fontId="67" fillId="21" borderId="18" xfId="260" applyFont="1" applyFill="1" applyBorder="1" applyAlignment="1">
      <alignment horizontal="center" vertical="center"/>
      <protection/>
    </xf>
    <xf numFmtId="0" fontId="67" fillId="21" borderId="25" xfId="260" applyFont="1" applyFill="1" applyBorder="1" applyAlignment="1">
      <alignment horizontal="center" vertical="center"/>
      <protection/>
    </xf>
    <xf numFmtId="0" fontId="58" fillId="0" borderId="0" xfId="294" applyFont="1" applyAlignment="1">
      <alignment vertical="center"/>
      <protection/>
    </xf>
    <xf numFmtId="0" fontId="58" fillId="0" borderId="0" xfId="294" applyFont="1">
      <alignment/>
      <protection/>
    </xf>
    <xf numFmtId="0" fontId="68" fillId="0" borderId="0" xfId="260" applyFont="1" applyFill="1" applyBorder="1" applyAlignment="1">
      <alignment vertical="top"/>
      <protection/>
    </xf>
    <xf numFmtId="0" fontId="69" fillId="0" borderId="0" xfId="260" applyFont="1" applyFill="1" applyBorder="1" applyAlignment="1">
      <alignment horizontal="centerContinuous" vertical="center"/>
      <protection/>
    </xf>
    <xf numFmtId="0" fontId="68" fillId="0" borderId="0" xfId="260" applyFont="1" applyFill="1" applyBorder="1" applyAlignment="1">
      <alignment horizontal="center" vertical="center"/>
      <protection/>
    </xf>
    <xf numFmtId="0" fontId="68" fillId="0" borderId="0" xfId="260" applyFont="1" applyFill="1" applyBorder="1" applyAlignment="1">
      <alignment horizontal="centerContinuous" vertical="center"/>
      <protection/>
    </xf>
    <xf numFmtId="0" fontId="68" fillId="0" borderId="0" xfId="260" applyFont="1" applyFill="1" applyBorder="1" applyAlignment="1">
      <alignment horizontal="centerContinuous" vertical="top" wrapText="1"/>
      <protection/>
    </xf>
    <xf numFmtId="0" fontId="65" fillId="0" borderId="0" xfId="260" applyFont="1" applyFill="1" applyBorder="1" applyAlignment="1">
      <alignment horizontal="centerContinuous" vertical="top" wrapText="1"/>
      <protection/>
    </xf>
    <xf numFmtId="0" fontId="55" fillId="0" borderId="0" xfId="260" applyFont="1" applyFill="1" applyBorder="1" applyAlignment="1">
      <alignment horizontal="centerContinuous" vertical="top"/>
      <protection/>
    </xf>
    <xf numFmtId="0" fontId="55" fillId="0" borderId="0" xfId="260" applyFont="1" applyBorder="1" applyAlignment="1">
      <alignment horizontal="centerContinuous" vertical="top"/>
      <protection/>
    </xf>
    <xf numFmtId="0" fontId="55" fillId="0" borderId="0" xfId="260" applyFont="1" applyBorder="1" applyAlignment="1">
      <alignment horizontal="center" vertical="top"/>
      <protection/>
    </xf>
    <xf numFmtId="0" fontId="70" fillId="0" borderId="0" xfId="260" applyFont="1" applyFill="1" applyBorder="1" applyAlignment="1">
      <alignment vertical="center"/>
      <protection/>
    </xf>
    <xf numFmtId="0" fontId="71" fillId="0" borderId="0" xfId="260" applyFont="1" applyFill="1" applyBorder="1" applyAlignment="1">
      <alignment horizontal="right"/>
      <protection/>
    </xf>
    <xf numFmtId="0" fontId="72" fillId="0" borderId="0" xfId="260" applyFont="1" applyFill="1" applyBorder="1" applyAlignment="1">
      <alignment horizontal="center" wrapText="1"/>
      <protection/>
    </xf>
    <xf numFmtId="0" fontId="68" fillId="0" borderId="0" xfId="260" applyFont="1" applyFill="1" applyBorder="1" applyAlignment="1">
      <alignment/>
      <protection/>
    </xf>
    <xf numFmtId="0" fontId="71" fillId="0" borderId="0" xfId="260" applyFont="1" applyFill="1" applyBorder="1" applyAlignment="1">
      <alignment/>
      <protection/>
    </xf>
    <xf numFmtId="0" fontId="73" fillId="0" borderId="0" xfId="260" applyFont="1" applyFill="1" applyBorder="1" applyAlignment="1">
      <alignment horizontal="center" wrapText="1"/>
      <protection/>
    </xf>
    <xf numFmtId="0" fontId="55" fillId="0" borderId="0" xfId="260" applyFont="1" applyBorder="1" applyAlignment="1">
      <alignment horizontal="center" wrapText="1"/>
      <protection/>
    </xf>
    <xf numFmtId="0" fontId="74" fillId="0" borderId="0" xfId="260" applyFont="1" applyBorder="1" applyAlignment="1">
      <alignment horizontal="center" vertical="center" wrapText="1"/>
      <protection/>
    </xf>
    <xf numFmtId="0" fontId="75" fillId="0" borderId="0" xfId="260" applyFont="1" applyBorder="1" applyAlignment="1">
      <alignment vertical="center" wrapText="1"/>
      <protection/>
    </xf>
    <xf numFmtId="0" fontId="68" fillId="0" borderId="0" xfId="260" applyFont="1" applyBorder="1" applyAlignment="1">
      <alignment vertical="center" wrapText="1"/>
      <protection/>
    </xf>
    <xf numFmtId="0" fontId="55" fillId="0" borderId="0" xfId="260" applyFont="1" applyBorder="1">
      <alignment/>
      <protection/>
    </xf>
    <xf numFmtId="0" fontId="76" fillId="0" borderId="0" xfId="260" applyFont="1" applyBorder="1" applyAlignment="1">
      <alignment horizontal="right"/>
      <protection/>
    </xf>
    <xf numFmtId="0" fontId="72" fillId="0" borderId="0" xfId="260" applyFont="1" applyBorder="1" applyAlignment="1">
      <alignment horizontal="center" wrapText="1"/>
      <protection/>
    </xf>
    <xf numFmtId="0" fontId="77" fillId="0" borderId="0" xfId="239" applyFont="1" applyBorder="1">
      <alignment/>
      <protection/>
    </xf>
    <xf numFmtId="0" fontId="75" fillId="0" borderId="0" xfId="260" applyFont="1" applyBorder="1" applyAlignment="1">
      <alignment horizontal="center" vertical="center" wrapText="1"/>
      <protection/>
    </xf>
    <xf numFmtId="0" fontId="58" fillId="0" borderId="53" xfId="294" applyFont="1" applyBorder="1">
      <alignment/>
      <protection/>
    </xf>
    <xf numFmtId="0" fontId="78" fillId="32" borderId="54" xfId="260" applyFont="1" applyFill="1" applyBorder="1" applyAlignment="1">
      <alignment vertical="center" wrapText="1"/>
      <protection/>
    </xf>
    <xf numFmtId="0" fontId="79" fillId="0" borderId="55" xfId="260" applyFont="1" applyBorder="1" applyAlignment="1">
      <alignment horizontal="center"/>
      <protection/>
    </xf>
    <xf numFmtId="0" fontId="79" fillId="32" borderId="56" xfId="260" applyFont="1" applyFill="1" applyBorder="1" applyAlignment="1">
      <alignment vertical="center" wrapText="1"/>
      <protection/>
    </xf>
    <xf numFmtId="0" fontId="79" fillId="32" borderId="57" xfId="260" applyFont="1" applyFill="1" applyBorder="1" applyAlignment="1">
      <alignment vertical="center" wrapText="1"/>
      <protection/>
    </xf>
    <xf numFmtId="0" fontId="58" fillId="0" borderId="58" xfId="294" applyFont="1" applyBorder="1">
      <alignment/>
      <protection/>
    </xf>
    <xf numFmtId="0" fontId="78" fillId="32" borderId="43" xfId="260" applyFont="1" applyFill="1" applyBorder="1" applyAlignment="1">
      <alignment vertical="center" wrapText="1"/>
      <protection/>
    </xf>
    <xf numFmtId="0" fontId="79" fillId="0" borderId="44" xfId="260" applyFont="1" applyFill="1" applyBorder="1" applyAlignment="1">
      <alignment horizontal="center" vertical="center" wrapText="1"/>
      <protection/>
    </xf>
    <xf numFmtId="0" fontId="80" fillId="0" borderId="44" xfId="0" applyFont="1" applyBorder="1" applyAlignment="1">
      <alignment/>
    </xf>
    <xf numFmtId="0" fontId="79" fillId="0" borderId="19" xfId="260" applyFont="1" applyFill="1" applyBorder="1" applyAlignment="1">
      <alignment horizontal="center" vertical="center" wrapText="1"/>
      <protection/>
    </xf>
    <xf numFmtId="0" fontId="80" fillId="0" borderId="19" xfId="0" applyFont="1" applyBorder="1" applyAlignment="1">
      <alignment/>
    </xf>
    <xf numFmtId="0" fontId="58" fillId="0" borderId="59" xfId="294" applyFont="1" applyBorder="1">
      <alignment/>
      <protection/>
    </xf>
    <xf numFmtId="0" fontId="81" fillId="32" borderId="60" xfId="260" applyFont="1" applyFill="1" applyBorder="1" applyAlignment="1">
      <alignment vertical="center" wrapText="1"/>
      <protection/>
    </xf>
    <xf numFmtId="0" fontId="79" fillId="32" borderId="15" xfId="260" applyFont="1" applyFill="1" applyBorder="1" applyAlignment="1" quotePrefix="1">
      <alignment horizontal="center" vertical="center" wrapText="1"/>
      <protection/>
    </xf>
    <xf numFmtId="0" fontId="79" fillId="0" borderId="42" xfId="260" applyFont="1" applyFill="1" applyBorder="1" applyAlignment="1" quotePrefix="1">
      <alignment horizontal="center" vertical="center" wrapText="1"/>
      <protection/>
    </xf>
    <xf numFmtId="0" fontId="79" fillId="32" borderId="42" xfId="260" applyFont="1" applyFill="1" applyBorder="1" applyAlignment="1" quotePrefix="1">
      <alignment horizontal="center" vertical="center" wrapText="1"/>
      <protection/>
    </xf>
    <xf numFmtId="9" fontId="79" fillId="32" borderId="15" xfId="260" applyNumberFormat="1" applyFont="1" applyFill="1" applyBorder="1" applyAlignment="1" quotePrefix="1">
      <alignment horizontal="center" vertical="center" wrapText="1"/>
      <protection/>
    </xf>
    <xf numFmtId="9" fontId="79" fillId="0" borderId="15" xfId="260" applyNumberFormat="1" applyFont="1" applyFill="1" applyBorder="1" applyAlignment="1" quotePrefix="1">
      <alignment horizontal="center" vertical="center" wrapText="1"/>
      <protection/>
    </xf>
    <xf numFmtId="9" fontId="79" fillId="32" borderId="15" xfId="261" applyNumberFormat="1" applyFont="1" applyFill="1" applyBorder="1" applyAlignment="1" quotePrefix="1">
      <alignment horizontal="center" vertical="center" wrapText="1"/>
      <protection/>
    </xf>
    <xf numFmtId="0" fontId="79" fillId="0" borderId="47" xfId="260" applyFont="1" applyFill="1" applyBorder="1" applyAlignment="1" quotePrefix="1">
      <alignment horizontal="center" vertical="center" wrapText="1"/>
      <protection/>
    </xf>
    <xf numFmtId="49" fontId="79" fillId="32" borderId="15" xfId="261" applyNumberFormat="1" applyFont="1" applyFill="1" applyBorder="1" applyAlignment="1" quotePrefix="1">
      <alignment horizontal="center" vertical="center" wrapText="1"/>
      <protection/>
    </xf>
    <xf numFmtId="49" fontId="79" fillId="32" borderId="47" xfId="261" applyNumberFormat="1" applyFont="1" applyFill="1" applyBorder="1" applyAlignment="1">
      <alignment horizontal="center" vertical="center" wrapText="1"/>
      <protection/>
    </xf>
    <xf numFmtId="49" fontId="79" fillId="32" borderId="16" xfId="261" applyNumberFormat="1" applyFont="1" applyFill="1" applyBorder="1" applyAlignment="1">
      <alignment horizontal="center" vertical="center" wrapText="1"/>
      <protection/>
    </xf>
    <xf numFmtId="0" fontId="79" fillId="32" borderId="40" xfId="260" applyFont="1" applyFill="1" applyBorder="1" applyAlignment="1" quotePrefix="1">
      <alignment horizontal="center" vertical="center" wrapText="1"/>
      <protection/>
    </xf>
    <xf numFmtId="0" fontId="82" fillId="32" borderId="19" xfId="260" applyFont="1" applyFill="1" applyBorder="1" applyAlignment="1">
      <alignment vertical="center" wrapText="1"/>
      <protection/>
    </xf>
    <xf numFmtId="9" fontId="61" fillId="21" borderId="7" xfId="260" applyNumberFormat="1" applyFont="1" applyFill="1" applyBorder="1" applyAlignment="1" quotePrefix="1">
      <alignment horizontal="center" vertical="center" wrapText="1"/>
      <protection/>
    </xf>
    <xf numFmtId="0" fontId="79" fillId="0" borderId="28" xfId="260" applyFont="1" applyFill="1" applyBorder="1" applyAlignment="1" quotePrefix="1">
      <alignment horizontal="center" vertical="center" wrapText="1"/>
      <protection/>
    </xf>
    <xf numFmtId="0" fontId="82" fillId="0" borderId="7" xfId="260" applyFont="1" applyFill="1" applyBorder="1" applyAlignment="1">
      <alignment vertical="center" wrapText="1"/>
      <protection/>
    </xf>
    <xf numFmtId="0" fontId="79" fillId="21" borderId="61" xfId="260" applyFont="1" applyFill="1" applyBorder="1" applyAlignment="1">
      <alignment horizontal="center" vertical="center" wrapText="1"/>
      <protection/>
    </xf>
    <xf numFmtId="0" fontId="58" fillId="0" borderId="0" xfId="294" applyFont="1" applyFill="1">
      <alignment/>
      <protection/>
    </xf>
    <xf numFmtId="0" fontId="79" fillId="0" borderId="29" xfId="260" applyFont="1" applyFill="1" applyBorder="1" applyAlignment="1" quotePrefix="1">
      <alignment horizontal="center" vertical="center" wrapText="1"/>
      <protection/>
    </xf>
    <xf numFmtId="0" fontId="76" fillId="0" borderId="7" xfId="260" applyFont="1" applyFill="1" applyBorder="1" applyAlignment="1">
      <alignment vertical="center" wrapText="1"/>
      <protection/>
    </xf>
    <xf numFmtId="0" fontId="79" fillId="21" borderId="41" xfId="260" applyFont="1" applyFill="1" applyBorder="1" applyAlignment="1">
      <alignment horizontal="center" vertical="center" wrapText="1"/>
      <protection/>
    </xf>
    <xf numFmtId="0" fontId="79" fillId="32" borderId="28" xfId="260" applyFont="1" applyFill="1" applyBorder="1" applyAlignment="1" quotePrefix="1">
      <alignment horizontal="center" vertical="center" wrapText="1"/>
      <protection/>
    </xf>
    <xf numFmtId="9" fontId="76" fillId="0" borderId="38" xfId="260" applyNumberFormat="1" applyFont="1" applyFill="1" applyBorder="1" applyAlignment="1">
      <alignment vertical="center" wrapText="1"/>
      <protection/>
    </xf>
    <xf numFmtId="0" fontId="83" fillId="21" borderId="46" xfId="260" applyFont="1" applyFill="1" applyBorder="1" applyAlignment="1">
      <alignment horizontal="left" vertical="center" wrapText="1"/>
      <protection/>
    </xf>
    <xf numFmtId="0" fontId="83" fillId="21" borderId="50" xfId="260" applyFont="1" applyFill="1" applyBorder="1" applyAlignment="1">
      <alignment horizontal="left" vertical="center" wrapText="1"/>
      <protection/>
    </xf>
    <xf numFmtId="0" fontId="83" fillId="21" borderId="38" xfId="260" applyFont="1" applyFill="1" applyBorder="1" applyAlignment="1">
      <alignment horizontal="left" vertical="center" wrapText="1"/>
      <protection/>
    </xf>
    <xf numFmtId="9" fontId="61" fillId="21" borderId="44" xfId="260" applyNumberFormat="1" applyFont="1" applyFill="1" applyBorder="1" applyAlignment="1" quotePrefix="1">
      <alignment horizontal="center" vertical="center" wrapText="1"/>
      <protection/>
    </xf>
    <xf numFmtId="9" fontId="61" fillId="21" borderId="45" xfId="260" applyNumberFormat="1" applyFont="1" applyFill="1" applyBorder="1" applyAlignment="1" quotePrefix="1">
      <alignment horizontal="center" vertical="center" wrapText="1"/>
      <protection/>
    </xf>
    <xf numFmtId="9" fontId="76" fillId="0" borderId="43" xfId="260" applyNumberFormat="1" applyFont="1" applyFill="1" applyBorder="1" applyAlignment="1">
      <alignment vertical="center" wrapText="1"/>
      <protection/>
    </xf>
    <xf numFmtId="9" fontId="61" fillId="21" borderId="52" xfId="260" applyNumberFormat="1" applyFont="1" applyFill="1" applyBorder="1" applyAlignment="1" quotePrefix="1">
      <alignment horizontal="center" vertical="center" wrapText="1"/>
      <protection/>
    </xf>
    <xf numFmtId="0" fontId="83" fillId="21" borderId="43" xfId="260" applyFont="1" applyFill="1" applyBorder="1" applyAlignment="1">
      <alignment horizontal="left" vertical="center" wrapText="1"/>
      <protection/>
    </xf>
    <xf numFmtId="9" fontId="61" fillId="21" borderId="43" xfId="260" applyNumberFormat="1" applyFont="1" applyFill="1" applyBorder="1" applyAlignment="1" quotePrefix="1">
      <alignment vertical="center" wrapText="1"/>
      <protection/>
    </xf>
    <xf numFmtId="9" fontId="61" fillId="21" borderId="52" xfId="260" applyNumberFormat="1" applyFont="1" applyFill="1" applyBorder="1" applyAlignment="1" quotePrefix="1">
      <alignment vertical="center" wrapText="1"/>
      <protection/>
    </xf>
    <xf numFmtId="0" fontId="83" fillId="21" borderId="52" xfId="260" applyFont="1" applyFill="1" applyBorder="1" applyAlignment="1">
      <alignment horizontal="left" vertical="center" wrapText="1"/>
      <protection/>
    </xf>
    <xf numFmtId="0" fontId="83" fillId="21" borderId="0" xfId="260" applyFont="1" applyFill="1" applyBorder="1" applyAlignment="1">
      <alignment horizontal="left" vertical="center" wrapText="1"/>
      <protection/>
    </xf>
    <xf numFmtId="0" fontId="83" fillId="21" borderId="44" xfId="260" applyFont="1" applyFill="1" applyBorder="1" applyAlignment="1">
      <alignment horizontal="left" vertical="center" wrapText="1"/>
      <protection/>
    </xf>
    <xf numFmtId="9" fontId="61" fillId="21" borderId="0" xfId="260" applyNumberFormat="1" applyFont="1" applyFill="1" applyBorder="1" applyAlignment="1" quotePrefix="1">
      <alignment horizontal="center" vertical="center" wrapText="1"/>
      <protection/>
    </xf>
    <xf numFmtId="9" fontId="61" fillId="21" borderId="43" xfId="260" applyNumberFormat="1" applyFont="1" applyFill="1" applyBorder="1" applyAlignment="1" quotePrefix="1">
      <alignment horizontal="center" vertical="center" wrapText="1"/>
      <protection/>
    </xf>
    <xf numFmtId="9" fontId="77" fillId="21" borderId="43" xfId="260" applyNumberFormat="1" applyFont="1" applyFill="1" applyBorder="1" applyAlignment="1">
      <alignment horizontal="center" vertical="center" wrapText="1"/>
      <protection/>
    </xf>
    <xf numFmtId="9" fontId="77" fillId="21" borderId="44" xfId="260" applyNumberFormat="1" applyFont="1" applyFill="1" applyBorder="1" applyAlignment="1">
      <alignment horizontal="center" vertical="center" wrapText="1"/>
      <protection/>
    </xf>
    <xf numFmtId="9" fontId="76" fillId="0" borderId="0" xfId="260" applyNumberFormat="1" applyFont="1" applyFill="1" applyBorder="1" applyAlignment="1">
      <alignment horizontal="left" vertical="center" wrapText="1" indent="2"/>
      <protection/>
    </xf>
    <xf numFmtId="0" fontId="58" fillId="0" borderId="0" xfId="294" applyFont="1" applyBorder="1">
      <alignment/>
      <protection/>
    </xf>
    <xf numFmtId="49" fontId="79" fillId="0" borderId="28" xfId="260" applyNumberFormat="1" applyFont="1" applyFill="1" applyBorder="1" applyAlignment="1">
      <alignment horizontal="center" vertical="center" wrapText="1"/>
      <protection/>
    </xf>
    <xf numFmtId="9" fontId="85" fillId="0" borderId="0" xfId="260" applyNumberFormat="1" applyFont="1" applyFill="1" applyBorder="1" applyAlignment="1">
      <alignment horizontal="right" vertical="center" wrapText="1" indent="2"/>
      <protection/>
    </xf>
    <xf numFmtId="9" fontId="61" fillId="21" borderId="44" xfId="260" applyNumberFormat="1" applyFont="1" applyFill="1" applyBorder="1" applyAlignment="1" quotePrefix="1">
      <alignment vertical="center" wrapText="1"/>
      <protection/>
    </xf>
    <xf numFmtId="0" fontId="58" fillId="21" borderId="44" xfId="294" applyFont="1" applyFill="1" applyBorder="1">
      <alignment/>
      <protection/>
    </xf>
    <xf numFmtId="9" fontId="76" fillId="0" borderId="51" xfId="261" applyNumberFormat="1" applyFont="1" applyFill="1" applyBorder="1" applyAlignment="1">
      <alignment horizontal="left" vertical="center" wrapText="1" indent="2"/>
      <protection/>
    </xf>
    <xf numFmtId="9" fontId="61" fillId="21" borderId="41" xfId="260" applyNumberFormat="1" applyFont="1" applyFill="1" applyBorder="1" applyAlignment="1" quotePrefix="1">
      <alignment horizontal="center" vertical="center" wrapText="1"/>
      <protection/>
    </xf>
    <xf numFmtId="0" fontId="83" fillId="21" borderId="48" xfId="260" applyFont="1" applyFill="1" applyBorder="1" applyAlignment="1">
      <alignment horizontal="left" vertical="center" wrapText="1"/>
      <protection/>
    </xf>
    <xf numFmtId="0" fontId="83" fillId="21" borderId="51" xfId="260" applyFont="1" applyFill="1" applyBorder="1" applyAlignment="1">
      <alignment horizontal="left" vertical="center" wrapText="1"/>
      <protection/>
    </xf>
    <xf numFmtId="0" fontId="83" fillId="21" borderId="41" xfId="260" applyFont="1" applyFill="1" applyBorder="1" applyAlignment="1">
      <alignment horizontal="left" vertical="center" wrapText="1"/>
      <protection/>
    </xf>
    <xf numFmtId="9" fontId="76" fillId="32" borderId="43" xfId="260" applyNumberFormat="1" applyFont="1" applyFill="1" applyBorder="1" applyAlignment="1">
      <alignment horizontal="center" vertical="center" wrapText="1"/>
      <protection/>
    </xf>
    <xf numFmtId="0" fontId="55" fillId="21" borderId="43" xfId="260" applyFont="1" applyFill="1" applyBorder="1" applyAlignment="1">
      <alignment vertical="center" wrapText="1"/>
      <protection/>
    </xf>
    <xf numFmtId="0" fontId="55" fillId="21" borderId="52" xfId="260" applyFont="1" applyFill="1" applyBorder="1" applyAlignment="1">
      <alignment vertical="center" wrapText="1"/>
      <protection/>
    </xf>
    <xf numFmtId="0" fontId="55" fillId="21" borderId="0" xfId="260" applyFont="1" applyFill="1" applyBorder="1" applyAlignment="1">
      <alignment vertical="center" wrapText="1"/>
      <protection/>
    </xf>
    <xf numFmtId="0" fontId="55" fillId="21" borderId="0" xfId="260" applyFont="1" applyFill="1" applyBorder="1" applyAlignment="1">
      <alignment vertical="center"/>
      <protection/>
    </xf>
    <xf numFmtId="0" fontId="55" fillId="21" borderId="43" xfId="260" applyFont="1" applyFill="1" applyBorder="1" applyAlignment="1">
      <alignment vertical="center"/>
      <protection/>
    </xf>
    <xf numFmtId="0" fontId="55" fillId="21" borderId="44" xfId="260" applyFont="1" applyFill="1" applyBorder="1" applyAlignment="1">
      <alignment vertical="center"/>
      <protection/>
    </xf>
    <xf numFmtId="0" fontId="55" fillId="21" borderId="52" xfId="260" applyFont="1" applyFill="1" applyBorder="1" applyAlignment="1">
      <alignment vertical="center"/>
      <protection/>
    </xf>
    <xf numFmtId="0" fontId="55" fillId="21" borderId="43" xfId="260" applyFont="1" applyFill="1" applyBorder="1" applyAlignment="1">
      <alignment horizontal="center" vertical="center" wrapText="1"/>
      <protection/>
    </xf>
    <xf numFmtId="0" fontId="55" fillId="21" borderId="52" xfId="260" applyFont="1" applyFill="1" applyBorder="1" applyAlignment="1">
      <alignment horizontal="center" vertical="center" wrapText="1"/>
      <protection/>
    </xf>
    <xf numFmtId="0" fontId="55" fillId="21" borderId="0" xfId="260" applyFont="1" applyFill="1" applyBorder="1" applyAlignment="1">
      <alignment horizontal="center" vertical="center" wrapText="1"/>
      <protection/>
    </xf>
    <xf numFmtId="0" fontId="86" fillId="21" borderId="52" xfId="260" applyFont="1" applyFill="1" applyBorder="1" applyAlignment="1">
      <alignment horizontal="left" vertical="center" wrapText="1"/>
      <protection/>
    </xf>
    <xf numFmtId="0" fontId="86" fillId="21" borderId="43" xfId="260" applyFont="1" applyFill="1" applyBorder="1" applyAlignment="1">
      <alignment horizontal="left" vertical="center" wrapText="1"/>
      <protection/>
    </xf>
    <xf numFmtId="0" fontId="86" fillId="21" borderId="44" xfId="260" applyFont="1" applyFill="1" applyBorder="1" applyAlignment="1">
      <alignment horizontal="left" vertical="center" wrapText="1"/>
      <protection/>
    </xf>
    <xf numFmtId="0" fontId="87" fillId="21" borderId="52" xfId="260" applyFont="1" applyFill="1" applyBorder="1" applyAlignment="1">
      <alignment vertical="center" wrapText="1"/>
      <protection/>
    </xf>
    <xf numFmtId="0" fontId="87" fillId="21" borderId="0" xfId="260" applyFont="1" applyFill="1" applyBorder="1" applyAlignment="1">
      <alignment vertical="center" wrapText="1"/>
      <protection/>
    </xf>
    <xf numFmtId="0" fontId="87" fillId="21" borderId="0" xfId="260" applyFont="1" applyFill="1" applyBorder="1" applyAlignment="1">
      <alignment vertical="center"/>
      <protection/>
    </xf>
    <xf numFmtId="0" fontId="87" fillId="21" borderId="43" xfId="260" applyFont="1" applyFill="1" applyBorder="1" applyAlignment="1">
      <alignment vertical="center"/>
      <protection/>
    </xf>
    <xf numFmtId="0" fontId="87" fillId="21" borderId="44" xfId="260" applyFont="1" applyFill="1" applyBorder="1" applyAlignment="1">
      <alignment vertical="center"/>
      <protection/>
    </xf>
    <xf numFmtId="0" fontId="87" fillId="21" borderId="52" xfId="260" applyFont="1" applyFill="1" applyBorder="1" applyAlignment="1">
      <alignment vertical="center"/>
      <protection/>
    </xf>
    <xf numFmtId="0" fontId="79" fillId="0" borderId="14" xfId="260" applyFont="1" applyFill="1" applyBorder="1" applyAlignment="1" quotePrefix="1">
      <alignment horizontal="center" vertical="center" wrapText="1"/>
      <protection/>
    </xf>
    <xf numFmtId="9" fontId="76" fillId="32" borderId="60" xfId="260" applyNumberFormat="1" applyFont="1" applyFill="1" applyBorder="1" applyAlignment="1">
      <alignment horizontal="center" vertical="center" wrapText="1"/>
      <protection/>
    </xf>
    <xf numFmtId="0" fontId="86" fillId="21" borderId="60" xfId="260" applyFont="1" applyFill="1" applyBorder="1" applyAlignment="1">
      <alignment horizontal="left" vertical="center" wrapText="1"/>
      <protection/>
    </xf>
    <xf numFmtId="0" fontId="87" fillId="21" borderId="62" xfId="260" applyFont="1" applyFill="1" applyBorder="1" applyAlignment="1">
      <alignment vertical="center"/>
      <protection/>
    </xf>
    <xf numFmtId="0" fontId="87" fillId="21" borderId="60" xfId="260" applyFont="1" applyFill="1" applyBorder="1" applyAlignment="1">
      <alignment vertical="center"/>
      <protection/>
    </xf>
    <xf numFmtId="0" fontId="87" fillId="21" borderId="63" xfId="260" applyFont="1" applyFill="1" applyBorder="1" applyAlignment="1">
      <alignment vertical="center"/>
      <protection/>
    </xf>
    <xf numFmtId="0" fontId="87" fillId="21" borderId="64" xfId="260" applyFont="1" applyFill="1" applyBorder="1" applyAlignment="1">
      <alignment vertical="center"/>
      <protection/>
    </xf>
    <xf numFmtId="0" fontId="58" fillId="32" borderId="57" xfId="294" applyFont="1" applyFill="1" applyBorder="1">
      <alignment/>
      <protection/>
    </xf>
    <xf numFmtId="0" fontId="79" fillId="32" borderId="58" xfId="294" applyFont="1" applyFill="1" applyBorder="1" applyAlignment="1" quotePrefix="1">
      <alignment horizontal="center" vertical="center"/>
      <protection/>
    </xf>
    <xf numFmtId="0" fontId="76" fillId="32" borderId="43" xfId="261" applyFont="1" applyFill="1" applyBorder="1" applyAlignment="1">
      <alignment vertical="center" wrapText="1"/>
      <protection/>
    </xf>
    <xf numFmtId="0" fontId="87" fillId="21" borderId="13" xfId="260" applyFont="1" applyFill="1" applyBorder="1" applyAlignment="1">
      <alignment vertical="center"/>
      <protection/>
    </xf>
    <xf numFmtId="0" fontId="87" fillId="21" borderId="26" xfId="260" applyFont="1" applyFill="1" applyBorder="1" applyAlignment="1">
      <alignment vertical="center"/>
      <protection/>
    </xf>
    <xf numFmtId="0" fontId="87" fillId="21" borderId="45" xfId="260" applyFont="1" applyFill="1" applyBorder="1" applyAlignment="1">
      <alignment vertical="center"/>
      <protection/>
    </xf>
    <xf numFmtId="0" fontId="79" fillId="32" borderId="59" xfId="294" applyFont="1" applyFill="1" applyBorder="1" applyAlignment="1" quotePrefix="1">
      <alignment horizontal="center" vertical="center"/>
      <protection/>
    </xf>
    <xf numFmtId="9" fontId="76" fillId="32" borderId="60" xfId="261" applyNumberFormat="1" applyFont="1" applyFill="1" applyBorder="1" applyAlignment="1">
      <alignment vertical="center" wrapText="1"/>
      <protection/>
    </xf>
    <xf numFmtId="0" fontId="87" fillId="21" borderId="65" xfId="260" applyFont="1" applyFill="1" applyBorder="1" applyAlignment="1">
      <alignment vertical="center"/>
      <protection/>
    </xf>
    <xf numFmtId="0" fontId="58" fillId="0" borderId="66" xfId="294" applyFont="1" applyBorder="1">
      <alignment/>
      <protection/>
    </xf>
    <xf numFmtId="0" fontId="83" fillId="34" borderId="66" xfId="261" applyFont="1" applyFill="1" applyBorder="1" applyAlignment="1">
      <alignment horizontal="left" vertical="center" wrapText="1"/>
      <protection/>
    </xf>
    <xf numFmtId="0" fontId="55" fillId="34" borderId="66" xfId="261" applyFont="1" applyFill="1" applyBorder="1" applyAlignment="1">
      <alignment vertical="center"/>
      <protection/>
    </xf>
    <xf numFmtId="0" fontId="64" fillId="21" borderId="17" xfId="255" applyFont="1" applyFill="1" applyBorder="1">
      <alignment/>
      <protection/>
    </xf>
    <xf numFmtId="0" fontId="65" fillId="21" borderId="18" xfId="255" applyFont="1" applyFill="1" applyBorder="1" applyAlignment="1">
      <alignment vertical="top" wrapText="1"/>
      <protection/>
    </xf>
    <xf numFmtId="0" fontId="65" fillId="21" borderId="18" xfId="260" applyFont="1" applyFill="1" applyBorder="1" applyAlignment="1">
      <alignment horizontal="centerContinuous" vertical="center"/>
      <protection/>
    </xf>
    <xf numFmtId="0" fontId="65" fillId="21" borderId="18" xfId="255" applyFont="1" applyFill="1" applyBorder="1" applyAlignment="1">
      <alignment horizontal="centerContinuous" vertical="top"/>
      <protection/>
    </xf>
    <xf numFmtId="0" fontId="65" fillId="21" borderId="25" xfId="255" applyFont="1" applyFill="1" applyBorder="1" applyAlignment="1">
      <alignment horizontal="centerContinuous" vertical="top"/>
      <protection/>
    </xf>
    <xf numFmtId="0" fontId="69" fillId="0" borderId="0" xfId="255" applyFont="1" applyAlignment="1">
      <alignment horizontal="centerContinuous" vertical="top"/>
      <protection/>
    </xf>
    <xf numFmtId="0" fontId="58" fillId="0" borderId="0" xfId="255" applyFont="1">
      <alignment/>
      <protection/>
    </xf>
    <xf numFmtId="0" fontId="55" fillId="0" borderId="0" xfId="255" applyFont="1" applyAlignment="1">
      <alignment wrapText="1"/>
      <protection/>
    </xf>
    <xf numFmtId="0" fontId="75" fillId="0" borderId="0" xfId="255" applyFont="1" applyBorder="1" applyAlignment="1">
      <alignment horizontal="centerContinuous" vertical="center"/>
      <protection/>
    </xf>
    <xf numFmtId="0" fontId="55" fillId="0" borderId="0" xfId="255" applyFont="1" applyBorder="1">
      <alignment/>
      <protection/>
    </xf>
    <xf numFmtId="0" fontId="55" fillId="0" borderId="0" xfId="255" applyFont="1">
      <alignment/>
      <protection/>
    </xf>
    <xf numFmtId="0" fontId="70" fillId="0" borderId="0" xfId="255" applyFont="1" applyBorder="1" applyAlignment="1">
      <alignment/>
      <protection/>
    </xf>
    <xf numFmtId="0" fontId="79" fillId="0" borderId="8" xfId="255" applyFont="1" applyFill="1" applyBorder="1" applyAlignment="1">
      <alignment wrapText="1"/>
      <protection/>
    </xf>
    <xf numFmtId="0" fontId="79" fillId="0" borderId="37" xfId="255" applyFont="1" applyFill="1" applyBorder="1" applyAlignment="1">
      <alignment horizontal="left"/>
      <protection/>
    </xf>
    <xf numFmtId="0" fontId="75" fillId="0" borderId="0" xfId="255" applyFont="1" applyBorder="1" applyAlignment="1">
      <alignment vertical="center" wrapText="1"/>
      <protection/>
    </xf>
    <xf numFmtId="0" fontId="70" fillId="0" borderId="0" xfId="255" applyFont="1" applyBorder="1" applyAlignment="1">
      <alignment horizontal="left"/>
      <protection/>
    </xf>
    <xf numFmtId="0" fontId="79" fillId="0" borderId="8" xfId="255" applyFont="1" applyBorder="1" applyAlignment="1">
      <alignment horizontal="centerContinuous" wrapText="1"/>
      <protection/>
    </xf>
    <xf numFmtId="0" fontId="79" fillId="0" borderId="37" xfId="255" applyFont="1" applyBorder="1" applyAlignment="1">
      <alignment horizontal="center" wrapText="1"/>
      <protection/>
    </xf>
    <xf numFmtId="0" fontId="60" fillId="0" borderId="0" xfId="255" applyFont="1" applyFill="1" applyBorder="1" applyAlignment="1">
      <alignment horizontal="left"/>
      <protection/>
    </xf>
    <xf numFmtId="0" fontId="90" fillId="0" borderId="0" xfId="255" applyFont="1" applyFill="1" applyBorder="1" applyAlignment="1">
      <alignment horizontal="center" wrapText="1"/>
      <protection/>
    </xf>
    <xf numFmtId="0" fontId="61" fillId="0" borderId="0" xfId="255" applyFont="1" applyBorder="1" applyAlignment="1">
      <alignment horizontal="left"/>
      <protection/>
    </xf>
    <xf numFmtId="0" fontId="74" fillId="0" borderId="0" xfId="255" applyFont="1" applyBorder="1" applyAlignment="1">
      <alignment horizontal="center" vertical="center" wrapText="1"/>
      <protection/>
    </xf>
    <xf numFmtId="0" fontId="75" fillId="0" borderId="0" xfId="255" applyFont="1" applyBorder="1" applyAlignment="1">
      <alignment horizontal="center" vertical="center" wrapText="1"/>
      <protection/>
    </xf>
    <xf numFmtId="0" fontId="55" fillId="0" borderId="0" xfId="255" applyFont="1" applyBorder="1" applyAlignment="1">
      <alignment horizontal="center" wrapText="1"/>
      <protection/>
    </xf>
    <xf numFmtId="0" fontId="77" fillId="0" borderId="0" xfId="255" applyFont="1" applyBorder="1">
      <alignment/>
      <protection/>
    </xf>
    <xf numFmtId="0" fontId="58" fillId="0" borderId="53" xfId="255" applyFont="1" applyBorder="1">
      <alignment/>
      <protection/>
    </xf>
    <xf numFmtId="0" fontId="58" fillId="0" borderId="54" xfId="255" applyFont="1" applyBorder="1">
      <alignment/>
      <protection/>
    </xf>
    <xf numFmtId="0" fontId="77" fillId="0" borderId="67" xfId="255" applyFont="1" applyFill="1" applyBorder="1" applyAlignment="1">
      <alignment horizontal="centerContinuous" vertical="center" wrapText="1"/>
      <protection/>
    </xf>
    <xf numFmtId="0" fontId="77" fillId="0" borderId="56" xfId="255" applyFont="1" applyFill="1" applyBorder="1" applyAlignment="1">
      <alignment horizontal="centerContinuous" vertical="center"/>
      <protection/>
    </xf>
    <xf numFmtId="0" fontId="77" fillId="0" borderId="54" xfId="255" applyFont="1" applyFill="1" applyBorder="1" applyAlignment="1">
      <alignment horizontal="center" vertical="center" wrapText="1"/>
      <protection/>
    </xf>
    <xf numFmtId="0" fontId="77" fillId="0" borderId="30" xfId="255" applyFont="1" applyFill="1" applyBorder="1" applyAlignment="1">
      <alignment horizontal="center" vertical="center" wrapText="1"/>
      <protection/>
    </xf>
    <xf numFmtId="0" fontId="58" fillId="0" borderId="0" xfId="255" applyFont="1" applyBorder="1" applyAlignment="1">
      <alignment horizontal="center" vertical="center" wrapText="1"/>
      <protection/>
    </xf>
    <xf numFmtId="0" fontId="58" fillId="0" borderId="58" xfId="255" applyFont="1" applyBorder="1">
      <alignment/>
      <protection/>
    </xf>
    <xf numFmtId="0" fontId="61" fillId="0" borderId="43" xfId="255" applyFont="1" applyFill="1" applyBorder="1" applyAlignment="1">
      <alignment vertical="center" wrapText="1"/>
      <protection/>
    </xf>
    <xf numFmtId="0" fontId="77" fillId="0" borderId="19" xfId="255" applyFont="1" applyFill="1" applyBorder="1" applyAlignment="1">
      <alignment horizontal="center" vertical="center" wrapText="1"/>
      <protection/>
    </xf>
    <xf numFmtId="0" fontId="77" fillId="0" borderId="13" xfId="255" applyFont="1" applyFill="1" applyBorder="1" applyAlignment="1">
      <alignment horizontal="center" vertical="center" wrapText="1"/>
      <protection/>
    </xf>
    <xf numFmtId="0" fontId="77" fillId="0" borderId="48" xfId="255" applyFont="1" applyFill="1" applyBorder="1" applyAlignment="1">
      <alignment horizontal="centerContinuous" vertical="center" wrapText="1"/>
      <protection/>
    </xf>
    <xf numFmtId="0" fontId="77" fillId="0" borderId="51" xfId="255" applyFont="1" applyFill="1" applyBorder="1" applyAlignment="1">
      <alignment horizontal="centerContinuous" vertical="center"/>
      <protection/>
    </xf>
    <xf numFmtId="0" fontId="77" fillId="0" borderId="41" xfId="255" applyFont="1" applyFill="1" applyBorder="1" applyAlignment="1">
      <alignment horizontal="center" vertical="center" wrapText="1"/>
      <protection/>
    </xf>
    <xf numFmtId="0" fontId="77" fillId="0" borderId="44" xfId="255" applyFont="1" applyFill="1" applyBorder="1" applyAlignment="1">
      <alignment horizontal="center" vertical="center" wrapText="1"/>
      <protection/>
    </xf>
    <xf numFmtId="0" fontId="77" fillId="0" borderId="0" xfId="255" applyFont="1" applyFill="1" applyBorder="1" applyAlignment="1">
      <alignment horizontal="centerContinuous" vertical="center" wrapText="1"/>
      <protection/>
    </xf>
    <xf numFmtId="0" fontId="61" fillId="0" borderId="43" xfId="255" applyFont="1" applyFill="1" applyBorder="1" applyAlignment="1">
      <alignment horizontal="center" vertical="center" wrapText="1"/>
      <protection/>
    </xf>
    <xf numFmtId="0" fontId="61" fillId="0" borderId="54" xfId="255" applyFont="1" applyFill="1" applyBorder="1" applyAlignment="1">
      <alignment vertical="center" wrapText="1"/>
      <protection/>
    </xf>
    <xf numFmtId="49" fontId="61" fillId="0" borderId="7" xfId="255" applyNumberFormat="1" applyFont="1" applyFill="1" applyBorder="1" applyAlignment="1">
      <alignment horizontal="center" vertical="center" wrapText="1"/>
      <protection/>
    </xf>
    <xf numFmtId="0" fontId="61" fillId="0" borderId="7" xfId="255" applyFont="1" applyFill="1" applyBorder="1" applyAlignment="1" quotePrefix="1">
      <alignment horizontal="center" vertical="center" wrapText="1"/>
      <protection/>
    </xf>
    <xf numFmtId="0" fontId="83" fillId="0" borderId="7" xfId="255" applyFont="1" applyBorder="1" applyAlignment="1" quotePrefix="1">
      <alignment horizontal="center" vertical="center"/>
      <protection/>
    </xf>
    <xf numFmtId="0" fontId="70" fillId="0" borderId="38" xfId="262" applyFont="1" applyFill="1" applyBorder="1" applyAlignment="1">
      <alignment horizontal="left" vertical="center" wrapText="1"/>
      <protection/>
    </xf>
    <xf numFmtId="0" fontId="61" fillId="0" borderId="38" xfId="255" applyFont="1" applyFill="1" applyBorder="1" applyAlignment="1">
      <alignment horizontal="center" vertical="center" wrapText="1"/>
      <protection/>
    </xf>
    <xf numFmtId="0" fontId="77" fillId="0" borderId="13" xfId="255" applyFont="1" applyFill="1" applyBorder="1" applyAlignment="1">
      <alignment vertical="center" wrapText="1"/>
      <protection/>
    </xf>
    <xf numFmtId="0" fontId="77" fillId="0" borderId="46" xfId="255" applyFont="1" applyFill="1" applyBorder="1" applyAlignment="1">
      <alignment vertical="center" wrapText="1"/>
      <protection/>
    </xf>
    <xf numFmtId="0" fontId="77" fillId="0" borderId="7" xfId="255" applyFont="1" applyFill="1" applyBorder="1" applyAlignment="1">
      <alignment vertical="center" wrapText="1"/>
      <protection/>
    </xf>
    <xf numFmtId="0" fontId="77" fillId="0" borderId="38" xfId="255" applyFont="1" applyFill="1" applyBorder="1" applyAlignment="1">
      <alignment vertical="center" wrapText="1"/>
      <protection/>
    </xf>
    <xf numFmtId="0" fontId="61" fillId="0" borderId="46" xfId="255" applyFont="1" applyFill="1" applyBorder="1" applyAlignment="1">
      <alignment horizontal="center" vertical="center" wrapText="1"/>
      <protection/>
    </xf>
    <xf numFmtId="0" fontId="61" fillId="0" borderId="13" xfId="255" applyFont="1" applyFill="1" applyBorder="1" applyAlignment="1">
      <alignment horizontal="center" vertical="center" wrapText="1"/>
      <protection/>
    </xf>
    <xf numFmtId="0" fontId="74" fillId="0" borderId="7" xfId="255" applyFont="1" applyFill="1" applyBorder="1" applyAlignment="1">
      <alignment wrapText="1"/>
      <protection/>
    </xf>
    <xf numFmtId="0" fontId="74" fillId="0" borderId="13" xfId="255" applyFont="1" applyFill="1" applyBorder="1" applyAlignment="1">
      <alignment wrapText="1"/>
      <protection/>
    </xf>
    <xf numFmtId="0" fontId="91" fillId="0" borderId="13" xfId="255" applyFont="1" applyFill="1" applyBorder="1" applyAlignment="1">
      <alignment horizontal="center" vertical="center" wrapText="1"/>
      <protection/>
    </xf>
    <xf numFmtId="0" fontId="74" fillId="0" borderId="46" xfId="255" applyFont="1" applyFill="1" applyBorder="1" applyAlignment="1">
      <alignment wrapText="1"/>
      <protection/>
    </xf>
    <xf numFmtId="0" fontId="58" fillId="0" borderId="7" xfId="255" applyFont="1" applyBorder="1">
      <alignment/>
      <protection/>
    </xf>
    <xf numFmtId="0" fontId="70" fillId="0" borderId="8" xfId="262" applyFont="1" applyFill="1" applyBorder="1" applyAlignment="1">
      <alignment horizontal="left" vertical="center" wrapText="1"/>
      <protection/>
    </xf>
    <xf numFmtId="0" fontId="70" fillId="0" borderId="49" xfId="262" applyFont="1" applyFill="1" applyBorder="1" applyAlignment="1">
      <alignment horizontal="left" vertical="center" wrapText="1"/>
      <protection/>
    </xf>
    <xf numFmtId="0" fontId="70" fillId="0" borderId="43" xfId="262" applyFont="1" applyFill="1" applyBorder="1" applyAlignment="1">
      <alignment horizontal="left" vertical="center" wrapText="1"/>
      <protection/>
    </xf>
    <xf numFmtId="0" fontId="77" fillId="0" borderId="44" xfId="255" applyFont="1" applyFill="1" applyBorder="1" applyAlignment="1">
      <alignment vertical="center" wrapText="1"/>
      <protection/>
    </xf>
    <xf numFmtId="9" fontId="61" fillId="33" borderId="52" xfId="260" applyNumberFormat="1" applyFont="1" applyFill="1" applyBorder="1" applyAlignment="1">
      <alignment horizontal="center" vertical="center" wrapText="1"/>
      <protection/>
    </xf>
    <xf numFmtId="0" fontId="77" fillId="0" borderId="52" xfId="255" applyFont="1" applyFill="1" applyBorder="1" applyAlignment="1">
      <alignment vertical="center" wrapText="1"/>
      <protection/>
    </xf>
    <xf numFmtId="0" fontId="77" fillId="0" borderId="0" xfId="255" applyFont="1" applyFill="1" applyBorder="1" applyAlignment="1">
      <alignment vertical="center" wrapText="1"/>
      <protection/>
    </xf>
    <xf numFmtId="0" fontId="77" fillId="0" borderId="43" xfId="255" applyFont="1" applyFill="1" applyBorder="1" applyAlignment="1">
      <alignment vertical="center" wrapText="1"/>
      <protection/>
    </xf>
    <xf numFmtId="0" fontId="77" fillId="33" borderId="44" xfId="255" applyFont="1" applyFill="1" applyBorder="1" applyAlignment="1">
      <alignment vertical="center" wrapText="1"/>
      <protection/>
    </xf>
    <xf numFmtId="0" fontId="77" fillId="33" borderId="7" xfId="255" applyFont="1" applyFill="1" applyBorder="1" applyAlignment="1">
      <alignment vertical="center" wrapText="1"/>
      <protection/>
    </xf>
    <xf numFmtId="0" fontId="77" fillId="33" borderId="0" xfId="255" applyFont="1" applyFill="1" applyBorder="1" applyAlignment="1">
      <alignment vertical="center" wrapText="1"/>
      <protection/>
    </xf>
    <xf numFmtId="0" fontId="61" fillId="0" borderId="52" xfId="255" applyFont="1" applyFill="1" applyBorder="1" applyAlignment="1">
      <alignment horizontal="center" vertical="center" wrapText="1"/>
      <protection/>
    </xf>
    <xf numFmtId="0" fontId="61" fillId="0" borderId="0" xfId="255" applyFont="1" applyFill="1" applyBorder="1" applyAlignment="1" quotePrefix="1">
      <alignment horizontal="center" vertical="center" wrapText="1"/>
      <protection/>
    </xf>
    <xf numFmtId="0" fontId="61" fillId="0" borderId="0" xfId="255" applyFont="1" applyFill="1" applyBorder="1" applyAlignment="1">
      <alignment horizontal="center" vertical="center" wrapText="1"/>
      <protection/>
    </xf>
    <xf numFmtId="0" fontId="74" fillId="0" borderId="0" xfId="255" applyFont="1" applyFill="1" applyBorder="1" applyAlignment="1">
      <alignment wrapText="1"/>
      <protection/>
    </xf>
    <xf numFmtId="0" fontId="74" fillId="0" borderId="44" xfId="255" applyFont="1" applyFill="1" applyBorder="1" applyAlignment="1">
      <alignment wrapText="1"/>
      <protection/>
    </xf>
    <xf numFmtId="0" fontId="74" fillId="33" borderId="44" xfId="255" applyFont="1" applyFill="1" applyBorder="1" applyAlignment="1">
      <alignment wrapText="1"/>
      <protection/>
    </xf>
    <xf numFmtId="0" fontId="74" fillId="0" borderId="52" xfId="255" applyFont="1" applyFill="1" applyBorder="1" applyAlignment="1">
      <alignment wrapText="1"/>
      <protection/>
    </xf>
    <xf numFmtId="0" fontId="74" fillId="0" borderId="38" xfId="255" applyFont="1" applyFill="1" applyBorder="1" applyAlignment="1">
      <alignment wrapText="1"/>
      <protection/>
    </xf>
    <xf numFmtId="0" fontId="70" fillId="0" borderId="41" xfId="262" applyFont="1" applyFill="1" applyBorder="1" applyAlignment="1">
      <alignment horizontal="left" vertical="center" wrapText="1"/>
      <protection/>
    </xf>
    <xf numFmtId="0" fontId="61" fillId="33" borderId="44" xfId="255" applyFont="1" applyFill="1" applyBorder="1" applyAlignment="1">
      <alignment horizontal="center" vertical="center" wrapText="1"/>
      <protection/>
    </xf>
    <xf numFmtId="0" fontId="77" fillId="0" borderId="37" xfId="255" applyFont="1" applyFill="1" applyBorder="1" applyAlignment="1">
      <alignment vertical="center" wrapText="1"/>
      <protection/>
    </xf>
    <xf numFmtId="0" fontId="61" fillId="33" borderId="7" xfId="255" applyFont="1" applyFill="1" applyBorder="1" applyAlignment="1">
      <alignment horizontal="center" vertical="center" wrapText="1"/>
      <protection/>
    </xf>
    <xf numFmtId="0" fontId="61" fillId="33" borderId="0" xfId="255" applyFont="1" applyFill="1" applyBorder="1" applyAlignment="1">
      <alignment horizontal="center" vertical="center" wrapText="1"/>
      <protection/>
    </xf>
    <xf numFmtId="0" fontId="74" fillId="0" borderId="43" xfId="255" applyFont="1" applyFill="1" applyBorder="1" applyAlignment="1">
      <alignment wrapText="1"/>
      <protection/>
    </xf>
    <xf numFmtId="9" fontId="70" fillId="0" borderId="43" xfId="260" applyNumberFormat="1" applyFont="1" applyFill="1" applyBorder="1" applyAlignment="1">
      <alignment horizontal="left" vertical="center" wrapText="1"/>
      <protection/>
    </xf>
    <xf numFmtId="0" fontId="61" fillId="33" borderId="43" xfId="255" applyFont="1" applyFill="1" applyBorder="1" applyAlignment="1">
      <alignment horizontal="center" vertical="center" wrapText="1"/>
      <protection/>
    </xf>
    <xf numFmtId="0" fontId="77" fillId="33" borderId="52" xfId="255" applyFont="1" applyFill="1" applyBorder="1" applyAlignment="1">
      <alignment vertical="center" wrapText="1"/>
      <protection/>
    </xf>
    <xf numFmtId="0" fontId="77" fillId="33" borderId="43" xfId="255" applyFont="1" applyFill="1" applyBorder="1" applyAlignment="1">
      <alignment vertical="center" wrapText="1"/>
      <protection/>
    </xf>
    <xf numFmtId="0" fontId="61" fillId="33" borderId="52" xfId="255" applyFont="1" applyFill="1" applyBorder="1" applyAlignment="1">
      <alignment horizontal="center" vertical="center" wrapText="1"/>
      <protection/>
    </xf>
    <xf numFmtId="0" fontId="61" fillId="33" borderId="0" xfId="255" applyFont="1" applyFill="1" applyBorder="1" applyAlignment="1" quotePrefix="1">
      <alignment horizontal="center" vertical="center" wrapText="1"/>
      <protection/>
    </xf>
    <xf numFmtId="0" fontId="74" fillId="33" borderId="0" xfId="255" applyFont="1" applyFill="1" applyBorder="1" applyAlignment="1">
      <alignment wrapText="1"/>
      <protection/>
    </xf>
    <xf numFmtId="0" fontId="74" fillId="33" borderId="52" xfId="255" applyFont="1" applyFill="1" applyBorder="1" applyAlignment="1">
      <alignment wrapText="1"/>
      <protection/>
    </xf>
    <xf numFmtId="0" fontId="74" fillId="33" borderId="43" xfId="255" applyFont="1" applyFill="1" applyBorder="1" applyAlignment="1">
      <alignment wrapText="1"/>
      <protection/>
    </xf>
    <xf numFmtId="9" fontId="70" fillId="0" borderId="49" xfId="260" applyNumberFormat="1" applyFont="1" applyFill="1" applyBorder="1" applyAlignment="1">
      <alignment horizontal="left" vertical="center" wrapText="1" indent="3"/>
      <protection/>
    </xf>
    <xf numFmtId="0" fontId="61" fillId="0" borderId="7" xfId="255" applyFont="1" applyFill="1" applyBorder="1" applyAlignment="1">
      <alignment horizontal="center" vertical="center" wrapText="1"/>
      <protection/>
    </xf>
    <xf numFmtId="0" fontId="77" fillId="33" borderId="8" xfId="255" applyFont="1" applyFill="1" applyBorder="1" applyAlignment="1">
      <alignment vertical="center" wrapText="1"/>
      <protection/>
    </xf>
    <xf numFmtId="0" fontId="77" fillId="0" borderId="8" xfId="255" applyFont="1" applyFill="1" applyBorder="1" applyAlignment="1">
      <alignment vertical="center" wrapText="1"/>
      <protection/>
    </xf>
    <xf numFmtId="0" fontId="77" fillId="0" borderId="49" xfId="255" applyFont="1" applyFill="1" applyBorder="1" applyAlignment="1">
      <alignment vertical="center" wrapText="1"/>
      <protection/>
    </xf>
    <xf numFmtId="0" fontId="77" fillId="33" borderId="41" xfId="255" applyFont="1" applyFill="1" applyBorder="1" applyAlignment="1">
      <alignment vertical="center" wrapText="1"/>
      <protection/>
    </xf>
    <xf numFmtId="0" fontId="77" fillId="33" borderId="19" xfId="255" applyFont="1" applyFill="1" applyBorder="1" applyAlignment="1">
      <alignment vertical="center" wrapText="1"/>
      <protection/>
    </xf>
    <xf numFmtId="0" fontId="77" fillId="33" borderId="37" xfId="255" applyFont="1" applyFill="1" applyBorder="1" applyAlignment="1">
      <alignment vertical="center" wrapText="1"/>
      <protection/>
    </xf>
    <xf numFmtId="0" fontId="58" fillId="0" borderId="0" xfId="255" applyFont="1" applyBorder="1">
      <alignment/>
      <protection/>
    </xf>
    <xf numFmtId="0" fontId="83" fillId="0" borderId="7" xfId="260" applyFont="1" applyFill="1" applyBorder="1" applyAlignment="1" quotePrefix="1">
      <alignment horizontal="center" vertical="center" wrapText="1"/>
      <protection/>
    </xf>
    <xf numFmtId="9" fontId="70" fillId="0" borderId="8" xfId="260" applyNumberFormat="1" applyFont="1" applyFill="1" applyBorder="1" applyAlignment="1">
      <alignment horizontal="left" vertical="center" wrapText="1" indent="2"/>
      <protection/>
    </xf>
    <xf numFmtId="49" fontId="83" fillId="0" borderId="7" xfId="260" applyNumberFormat="1" applyFont="1" applyFill="1" applyBorder="1" applyAlignment="1">
      <alignment horizontal="center" vertical="center" wrapText="1"/>
      <protection/>
    </xf>
    <xf numFmtId="49" fontId="83" fillId="0" borderId="7" xfId="255" applyNumberFormat="1" applyFont="1" applyBorder="1" applyAlignment="1">
      <alignment horizontal="center" vertical="center"/>
      <protection/>
    </xf>
    <xf numFmtId="0" fontId="60" fillId="0" borderId="50" xfId="255" applyFont="1" applyFill="1" applyBorder="1" applyAlignment="1">
      <alignment horizontal="center" vertical="center" wrapText="1"/>
      <protection/>
    </xf>
    <xf numFmtId="0" fontId="77" fillId="0" borderId="50" xfId="255" applyFont="1" applyFill="1" applyBorder="1" applyAlignment="1">
      <alignment vertical="center" wrapText="1"/>
      <protection/>
    </xf>
    <xf numFmtId="0" fontId="61" fillId="0" borderId="50" xfId="255" applyFont="1" applyFill="1" applyBorder="1" applyAlignment="1" quotePrefix="1">
      <alignment horizontal="center" vertical="center" wrapText="1"/>
      <protection/>
    </xf>
    <xf numFmtId="0" fontId="61" fillId="0" borderId="50" xfId="255" applyFont="1" applyFill="1" applyBorder="1" applyAlignment="1">
      <alignment horizontal="center" vertical="center" wrapText="1"/>
      <protection/>
    </xf>
    <xf numFmtId="0" fontId="74" fillId="0" borderId="50" xfId="255" applyFont="1" applyFill="1" applyBorder="1" applyAlignment="1">
      <alignment wrapText="1"/>
      <protection/>
    </xf>
    <xf numFmtId="0" fontId="55" fillId="33" borderId="38" xfId="255" applyFont="1" applyFill="1" applyBorder="1" applyAlignment="1">
      <alignment horizontal="center" wrapText="1"/>
      <protection/>
    </xf>
    <xf numFmtId="0" fontId="55" fillId="0" borderId="13" xfId="255" applyFont="1" applyFill="1" applyBorder="1" applyAlignment="1">
      <alignment horizontal="center" wrapText="1"/>
      <protection/>
    </xf>
    <xf numFmtId="0" fontId="6" fillId="33" borderId="46" xfId="255" applyFont="1" applyFill="1" applyBorder="1" applyAlignment="1">
      <alignment horizontal="center" wrapText="1"/>
      <protection/>
    </xf>
    <xf numFmtId="0" fontId="55" fillId="33" borderId="46" xfId="255" applyFont="1" applyFill="1" applyBorder="1">
      <alignment/>
      <protection/>
    </xf>
    <xf numFmtId="0" fontId="55" fillId="33" borderId="50" xfId="255" applyFont="1" applyFill="1" applyBorder="1" applyAlignment="1">
      <alignment horizontal="center" wrapText="1"/>
      <protection/>
    </xf>
    <xf numFmtId="0" fontId="55" fillId="0" borderId="38" xfId="255" applyFont="1" applyFill="1" applyBorder="1" applyAlignment="1">
      <alignment horizontal="center"/>
      <protection/>
    </xf>
    <xf numFmtId="0" fontId="55" fillId="0" borderId="13" xfId="255" applyFont="1" applyFill="1" applyBorder="1">
      <alignment/>
      <protection/>
    </xf>
    <xf numFmtId="0" fontId="55" fillId="0" borderId="46" xfId="255" applyFont="1" applyFill="1" applyBorder="1">
      <alignment/>
      <protection/>
    </xf>
    <xf numFmtId="0" fontId="55" fillId="33" borderId="50" xfId="255" applyFont="1" applyFill="1" applyBorder="1">
      <alignment/>
      <protection/>
    </xf>
    <xf numFmtId="0" fontId="55" fillId="33" borderId="13" xfId="255" applyFont="1" applyFill="1" applyBorder="1">
      <alignment/>
      <protection/>
    </xf>
    <xf numFmtId="0" fontId="55" fillId="0" borderId="13" xfId="255" applyFont="1" applyBorder="1">
      <alignment/>
      <protection/>
    </xf>
    <xf numFmtId="0" fontId="55" fillId="0" borderId="46" xfId="255" applyFont="1" applyBorder="1">
      <alignment/>
      <protection/>
    </xf>
    <xf numFmtId="0" fontId="55" fillId="0" borderId="50" xfId="255" applyFont="1" applyBorder="1">
      <alignment/>
      <protection/>
    </xf>
    <xf numFmtId="0" fontId="55" fillId="33" borderId="38" xfId="255" applyFont="1" applyFill="1" applyBorder="1">
      <alignment/>
      <protection/>
    </xf>
    <xf numFmtId="49" fontId="83" fillId="0" borderId="7" xfId="255" applyNumberFormat="1" applyFont="1" applyBorder="1" applyAlignment="1" quotePrefix="1">
      <alignment horizontal="center" vertical="center"/>
      <protection/>
    </xf>
    <xf numFmtId="0" fontId="70" fillId="0" borderId="37" xfId="262" applyFont="1" applyFill="1" applyBorder="1" applyAlignment="1">
      <alignment horizontal="left" vertical="center" wrapText="1"/>
      <protection/>
    </xf>
    <xf numFmtId="9" fontId="60" fillId="0" borderId="43" xfId="255" applyNumberFormat="1" applyFont="1" applyFill="1" applyBorder="1" applyAlignment="1">
      <alignment horizontal="right" vertical="center" wrapText="1"/>
      <protection/>
    </xf>
    <xf numFmtId="0" fontId="55" fillId="33" borderId="43" xfId="255" applyFont="1" applyFill="1" applyBorder="1" applyAlignment="1">
      <alignment horizontal="center" wrapText="1"/>
      <protection/>
    </xf>
    <xf numFmtId="0" fontId="55" fillId="0" borderId="44" xfId="255" applyFont="1" applyFill="1" applyBorder="1" applyAlignment="1">
      <alignment horizontal="center" wrapText="1"/>
      <protection/>
    </xf>
    <xf numFmtId="0" fontId="55" fillId="33" borderId="52" xfId="255" applyFont="1" applyFill="1" applyBorder="1" applyAlignment="1">
      <alignment horizontal="center" wrapText="1"/>
      <protection/>
    </xf>
    <xf numFmtId="0" fontId="55" fillId="33" borderId="52" xfId="255" applyFont="1" applyFill="1" applyBorder="1">
      <alignment/>
      <protection/>
    </xf>
    <xf numFmtId="0" fontId="55" fillId="33" borderId="0" xfId="255" applyFont="1" applyFill="1" applyBorder="1" applyAlignment="1">
      <alignment horizontal="center" wrapText="1"/>
      <protection/>
    </xf>
    <xf numFmtId="0" fontId="55" fillId="0" borderId="43" xfId="255" applyFont="1" applyFill="1" applyBorder="1" applyAlignment="1">
      <alignment horizontal="center"/>
      <protection/>
    </xf>
    <xf numFmtId="0" fontId="55" fillId="0" borderId="44" xfId="255" applyFont="1" applyFill="1" applyBorder="1">
      <alignment/>
      <protection/>
    </xf>
    <xf numFmtId="0" fontId="55" fillId="0" borderId="52" xfId="255" applyFont="1" applyFill="1" applyBorder="1">
      <alignment/>
      <protection/>
    </xf>
    <xf numFmtId="0" fontId="55" fillId="33" borderId="0" xfId="255" applyFont="1" applyFill="1" applyBorder="1">
      <alignment/>
      <protection/>
    </xf>
    <xf numFmtId="0" fontId="55" fillId="33" borderId="44" xfId="255" applyFont="1" applyFill="1" applyBorder="1">
      <alignment/>
      <protection/>
    </xf>
    <xf numFmtId="0" fontId="55" fillId="0" borderId="44" xfId="255" applyFont="1" applyBorder="1">
      <alignment/>
      <protection/>
    </xf>
    <xf numFmtId="0" fontId="55" fillId="0" borderId="52" xfId="255" applyFont="1" applyBorder="1">
      <alignment/>
      <protection/>
    </xf>
    <xf numFmtId="0" fontId="55" fillId="33" borderId="43" xfId="255" applyFont="1" applyFill="1" applyBorder="1">
      <alignment/>
      <protection/>
    </xf>
    <xf numFmtId="0" fontId="55" fillId="33" borderId="7" xfId="255" applyFont="1" applyFill="1" applyBorder="1" applyAlignment="1">
      <alignment horizontal="center" vertical="center" wrapText="1"/>
      <protection/>
    </xf>
    <xf numFmtId="0" fontId="55" fillId="0" borderId="7" xfId="255" applyFont="1" applyBorder="1" applyAlignment="1">
      <alignment horizontal="center" vertical="center" wrapText="1"/>
      <protection/>
    </xf>
    <xf numFmtId="0" fontId="55" fillId="33" borderId="8" xfId="255" applyFont="1" applyFill="1" applyBorder="1" applyAlignment="1">
      <alignment horizontal="center" vertical="center" wrapText="1"/>
      <protection/>
    </xf>
    <xf numFmtId="0" fontId="55" fillId="33" borderId="49" xfId="255" applyFont="1" applyFill="1" applyBorder="1" applyAlignment="1">
      <alignment horizontal="center" vertical="center" wrapText="1"/>
      <protection/>
    </xf>
    <xf numFmtId="0" fontId="55" fillId="33" borderId="37" xfId="255" applyFont="1" applyFill="1" applyBorder="1" applyAlignment="1">
      <alignment horizontal="center" vertical="center" wrapText="1"/>
      <protection/>
    </xf>
    <xf numFmtId="0" fontId="55" fillId="0" borderId="37" xfId="255" applyFont="1" applyFill="1" applyBorder="1" applyAlignment="1">
      <alignment horizontal="center" vertical="center" wrapText="1"/>
      <protection/>
    </xf>
    <xf numFmtId="0" fontId="55" fillId="0" borderId="7" xfId="255" applyFont="1" applyFill="1" applyBorder="1">
      <alignment/>
      <protection/>
    </xf>
    <xf numFmtId="0" fontId="55" fillId="0" borderId="8" xfId="255" applyFont="1" applyFill="1" applyBorder="1">
      <alignment/>
      <protection/>
    </xf>
    <xf numFmtId="0" fontId="55" fillId="33" borderId="8" xfId="255" applyFont="1" applyFill="1" applyBorder="1">
      <alignment/>
      <protection/>
    </xf>
    <xf numFmtId="0" fontId="55" fillId="33" borderId="49" xfId="255" applyFont="1" applyFill="1" applyBorder="1">
      <alignment/>
      <protection/>
    </xf>
    <xf numFmtId="0" fontId="55" fillId="33" borderId="7" xfId="255" applyFont="1" applyFill="1" applyBorder="1">
      <alignment/>
      <protection/>
    </xf>
    <xf numFmtId="0" fontId="55" fillId="0" borderId="7" xfId="255" applyFont="1" applyBorder="1">
      <alignment/>
      <protection/>
    </xf>
    <xf numFmtId="0" fontId="6" fillId="33" borderId="8" xfId="255" applyFont="1" applyFill="1" applyBorder="1">
      <alignment/>
      <protection/>
    </xf>
    <xf numFmtId="0" fontId="55" fillId="0" borderId="49" xfId="255" applyFont="1" applyBorder="1">
      <alignment/>
      <protection/>
    </xf>
    <xf numFmtId="0" fontId="55" fillId="33" borderId="37" xfId="255" applyFont="1" applyFill="1" applyBorder="1">
      <alignment/>
      <protection/>
    </xf>
    <xf numFmtId="0" fontId="6" fillId="33" borderId="7" xfId="255" applyFont="1" applyFill="1" applyBorder="1" applyAlignment="1">
      <alignment horizontal="center" vertical="center" wrapText="1"/>
      <protection/>
    </xf>
    <xf numFmtId="0" fontId="6" fillId="0" borderId="13" xfId="255" applyFont="1" applyFill="1" applyBorder="1" applyAlignment="1">
      <alignment horizontal="center" vertical="center" wrapText="1"/>
      <protection/>
    </xf>
    <xf numFmtId="0" fontId="6" fillId="33" borderId="50" xfId="255" applyFont="1" applyFill="1" applyBorder="1" applyAlignment="1">
      <alignment horizontal="center" vertical="center" wrapText="1"/>
      <protection/>
    </xf>
    <xf numFmtId="0" fontId="6" fillId="0" borderId="50" xfId="255" applyFont="1" applyFill="1" applyBorder="1" applyAlignment="1">
      <alignment horizontal="center" vertical="center" wrapText="1"/>
      <protection/>
    </xf>
    <xf numFmtId="0" fontId="6" fillId="0" borderId="38" xfId="255" applyFont="1" applyFill="1" applyBorder="1" applyAlignment="1">
      <alignment horizontal="center" vertical="center" wrapText="1"/>
      <protection/>
    </xf>
    <xf numFmtId="0" fontId="6" fillId="33" borderId="50" xfId="255" applyFont="1" applyFill="1" applyBorder="1">
      <alignment/>
      <protection/>
    </xf>
    <xf numFmtId="0" fontId="6" fillId="33" borderId="13" xfId="255" applyFont="1" applyFill="1" applyBorder="1">
      <alignment/>
      <protection/>
    </xf>
    <xf numFmtId="0" fontId="6" fillId="0" borderId="13" xfId="255" applyFont="1" applyFill="1" applyBorder="1">
      <alignment/>
      <protection/>
    </xf>
    <xf numFmtId="0" fontId="6" fillId="0" borderId="50" xfId="255" applyFont="1" applyFill="1" applyBorder="1">
      <alignment/>
      <protection/>
    </xf>
    <xf numFmtId="0" fontId="6" fillId="33" borderId="38" xfId="255" applyFont="1" applyFill="1" applyBorder="1">
      <alignment/>
      <protection/>
    </xf>
    <xf numFmtId="0" fontId="60" fillId="0" borderId="68" xfId="255" applyFont="1" applyFill="1" applyBorder="1" applyAlignment="1">
      <alignment horizontal="center" vertical="center" wrapText="1"/>
      <protection/>
    </xf>
    <xf numFmtId="0" fontId="55" fillId="0" borderId="15" xfId="255" applyFont="1" applyFill="1" applyBorder="1" applyAlignment="1">
      <alignment horizontal="center" vertical="center" wrapText="1"/>
      <protection/>
    </xf>
    <xf numFmtId="0" fontId="55" fillId="33" borderId="68" xfId="255" applyFont="1" applyFill="1" applyBorder="1" applyAlignment="1">
      <alignment horizontal="center" vertical="center" wrapText="1"/>
      <protection/>
    </xf>
    <xf numFmtId="0" fontId="55" fillId="0" borderId="68" xfId="255" applyFont="1" applyFill="1" applyBorder="1" applyAlignment="1">
      <alignment horizontal="center" vertical="center" wrapText="1"/>
      <protection/>
    </xf>
    <xf numFmtId="0" fontId="55" fillId="0" borderId="42" xfId="255" applyFont="1" applyFill="1" applyBorder="1" applyAlignment="1">
      <alignment horizontal="center" vertical="center" wrapText="1"/>
      <protection/>
    </xf>
    <xf numFmtId="0" fontId="55" fillId="0" borderId="68" xfId="255" applyFont="1" applyFill="1" applyBorder="1">
      <alignment/>
      <protection/>
    </xf>
    <xf numFmtId="0" fontId="55" fillId="33" borderId="68" xfId="255" applyFont="1" applyFill="1" applyBorder="1">
      <alignment/>
      <protection/>
    </xf>
    <xf numFmtId="0" fontId="55" fillId="0" borderId="15" xfId="255" applyFont="1" applyFill="1" applyBorder="1">
      <alignment/>
      <protection/>
    </xf>
    <xf numFmtId="0" fontId="55" fillId="33" borderId="15" xfId="255" applyFont="1" applyFill="1" applyBorder="1">
      <alignment/>
      <protection/>
    </xf>
    <xf numFmtId="0" fontId="79" fillId="0" borderId="47" xfId="255" applyFont="1" applyFill="1" applyBorder="1" applyAlignment="1">
      <alignment horizontal="center" vertical="center" wrapText="1"/>
      <protection/>
    </xf>
    <xf numFmtId="0" fontId="55" fillId="0" borderId="42" xfId="255" applyFont="1" applyFill="1" applyBorder="1">
      <alignment/>
      <protection/>
    </xf>
    <xf numFmtId="0" fontId="92" fillId="0" borderId="0" xfId="255" applyFont="1" applyFill="1" applyBorder="1" applyAlignment="1">
      <alignment vertical="center" wrapText="1"/>
      <protection/>
    </xf>
    <xf numFmtId="0" fontId="93" fillId="0" borderId="0" xfId="255" applyFont="1" applyFill="1" applyBorder="1" applyAlignment="1">
      <alignment vertical="center" wrapText="1"/>
      <protection/>
    </xf>
    <xf numFmtId="0" fontId="93" fillId="0" borderId="0" xfId="255" applyFont="1" applyFill="1" applyBorder="1" applyAlignment="1">
      <alignment vertical="center"/>
      <protection/>
    </xf>
    <xf numFmtId="0" fontId="67" fillId="0" borderId="0" xfId="255" applyFont="1" applyFill="1">
      <alignment/>
      <protection/>
    </xf>
    <xf numFmtId="0" fontId="67" fillId="0" borderId="0" xfId="255" applyFont="1" applyFill="1" applyBorder="1" applyAlignment="1">
      <alignment wrapText="1"/>
      <protection/>
    </xf>
    <xf numFmtId="0" fontId="67" fillId="0" borderId="0" xfId="255" applyFont="1" applyFill="1" applyBorder="1">
      <alignment/>
      <protection/>
    </xf>
    <xf numFmtId="0" fontId="94" fillId="0" borderId="43" xfId="255" applyFont="1" applyFill="1" applyBorder="1" applyAlignment="1">
      <alignment horizontal="right" vertical="center" wrapText="1"/>
      <protection/>
    </xf>
    <xf numFmtId="0" fontId="55" fillId="0" borderId="43" xfId="255" applyFont="1" applyBorder="1" applyAlignment="1">
      <alignment horizontal="center" wrapText="1"/>
      <protection/>
    </xf>
    <xf numFmtId="0" fontId="55" fillId="0" borderId="44" xfId="255" applyFont="1" applyBorder="1" applyAlignment="1">
      <alignment horizontal="center" wrapText="1"/>
      <protection/>
    </xf>
    <xf numFmtId="0" fontId="55" fillId="0" borderId="52" xfId="255" applyFont="1" applyFill="1" applyBorder="1" applyAlignment="1">
      <alignment horizontal="center" wrapText="1"/>
      <protection/>
    </xf>
    <xf numFmtId="0" fontId="55" fillId="0" borderId="0" xfId="255" applyFont="1" applyFill="1" applyBorder="1" applyAlignment="1">
      <alignment horizontal="center" wrapText="1"/>
      <protection/>
    </xf>
    <xf numFmtId="0" fontId="55" fillId="0" borderId="43" xfId="255" applyFont="1" applyFill="1" applyBorder="1" applyAlignment="1">
      <alignment horizontal="center" wrapText="1"/>
      <protection/>
    </xf>
    <xf numFmtId="0" fontId="6" fillId="0" borderId="44" xfId="255" applyFont="1" applyFill="1" applyBorder="1" applyAlignment="1">
      <alignment wrapText="1"/>
      <protection/>
    </xf>
    <xf numFmtId="0" fontId="6" fillId="0" borderId="52" xfId="255" applyFont="1" applyFill="1" applyBorder="1" applyAlignment="1">
      <alignment wrapText="1"/>
      <protection/>
    </xf>
    <xf numFmtId="0" fontId="6" fillId="0" borderId="46" xfId="255" applyFont="1" applyFill="1" applyBorder="1" applyAlignment="1">
      <alignment wrapText="1"/>
      <protection/>
    </xf>
    <xf numFmtId="0" fontId="6" fillId="0" borderId="50" xfId="255" applyFont="1" applyFill="1" applyBorder="1" applyAlignment="1">
      <alignment wrapText="1"/>
      <protection/>
    </xf>
    <xf numFmtId="0" fontId="6" fillId="0" borderId="44" xfId="255" applyFont="1" applyBorder="1" applyAlignment="1">
      <alignment wrapText="1"/>
      <protection/>
    </xf>
    <xf numFmtId="0" fontId="6" fillId="0" borderId="52" xfId="255" applyFont="1" applyBorder="1" applyAlignment="1">
      <alignment wrapText="1"/>
      <protection/>
    </xf>
    <xf numFmtId="0" fontId="6" fillId="0" borderId="0" xfId="255" applyFont="1" applyBorder="1" applyAlignment="1">
      <alignment wrapText="1"/>
      <protection/>
    </xf>
    <xf numFmtId="0" fontId="6" fillId="0" borderId="38" xfId="255" applyFont="1" applyFill="1" applyBorder="1" applyAlignment="1">
      <alignment wrapText="1"/>
      <protection/>
    </xf>
    <xf numFmtId="0" fontId="6" fillId="0" borderId="0" xfId="255" applyFont="1" applyFill="1" applyBorder="1" applyAlignment="1">
      <alignment wrapText="1"/>
      <protection/>
    </xf>
    <xf numFmtId="0" fontId="6" fillId="0" borderId="43" xfId="255" applyFont="1" applyFill="1" applyBorder="1" applyAlignment="1">
      <alignment wrapText="1"/>
      <protection/>
    </xf>
    <xf numFmtId="0" fontId="55" fillId="0" borderId="0" xfId="255" applyFont="1" applyFill="1" applyBorder="1">
      <alignment/>
      <protection/>
    </xf>
    <xf numFmtId="0" fontId="55" fillId="0" borderId="43" xfId="255" applyFont="1" applyFill="1" applyBorder="1">
      <alignment/>
      <protection/>
    </xf>
    <xf numFmtId="0" fontId="94" fillId="0" borderId="19" xfId="255" applyFont="1" applyFill="1" applyBorder="1" applyAlignment="1">
      <alignment horizontal="right" vertical="center" wrapText="1"/>
      <protection/>
    </xf>
    <xf numFmtId="0" fontId="55" fillId="0" borderId="19" xfId="255" applyFont="1" applyBorder="1" applyAlignment="1">
      <alignment horizontal="center" wrapText="1"/>
      <protection/>
    </xf>
    <xf numFmtId="0" fontId="55" fillId="0" borderId="48" xfId="255" applyFont="1" applyFill="1" applyBorder="1" applyAlignment="1">
      <alignment horizontal="center" wrapText="1"/>
      <protection/>
    </xf>
    <xf numFmtId="0" fontId="55" fillId="0" borderId="48" xfId="255" applyFont="1" applyFill="1" applyBorder="1">
      <alignment/>
      <protection/>
    </xf>
    <xf numFmtId="0" fontId="55" fillId="0" borderId="51" xfId="255" applyFont="1" applyFill="1" applyBorder="1" applyAlignment="1">
      <alignment horizontal="center" wrapText="1"/>
      <protection/>
    </xf>
    <xf numFmtId="0" fontId="55" fillId="0" borderId="41" xfId="255" applyFont="1" applyFill="1" applyBorder="1" applyAlignment="1">
      <alignment horizontal="center" wrapText="1"/>
      <protection/>
    </xf>
    <xf numFmtId="0" fontId="55" fillId="0" borderId="19" xfId="255" applyFont="1" applyFill="1" applyBorder="1" applyAlignment="1">
      <alignment horizontal="center"/>
      <protection/>
    </xf>
    <xf numFmtId="0" fontId="55" fillId="0" borderId="41" xfId="255" applyFont="1" applyFill="1" applyBorder="1" applyAlignment="1">
      <alignment horizontal="center"/>
      <protection/>
    </xf>
    <xf numFmtId="0" fontId="55" fillId="0" borderId="19" xfId="255" applyFont="1" applyFill="1" applyBorder="1">
      <alignment/>
      <protection/>
    </xf>
    <xf numFmtId="0" fontId="55" fillId="0" borderId="51" xfId="255" applyFont="1" applyFill="1" applyBorder="1">
      <alignment/>
      <protection/>
    </xf>
    <xf numFmtId="0" fontId="55" fillId="0" borderId="19" xfId="255" applyFont="1" applyBorder="1">
      <alignment/>
      <protection/>
    </xf>
    <xf numFmtId="0" fontId="55" fillId="0" borderId="48" xfId="255" applyFont="1" applyBorder="1">
      <alignment/>
      <protection/>
    </xf>
    <xf numFmtId="0" fontId="55" fillId="0" borderId="51" xfId="255" applyFont="1" applyBorder="1">
      <alignment/>
      <protection/>
    </xf>
    <xf numFmtId="0" fontId="55" fillId="0" borderId="41" xfId="255" applyFont="1" applyFill="1" applyBorder="1">
      <alignment/>
      <protection/>
    </xf>
    <xf numFmtId="0" fontId="51" fillId="0" borderId="0" xfId="0" applyFont="1" applyAlignment="1">
      <alignment/>
    </xf>
    <xf numFmtId="0" fontId="51" fillId="0" borderId="0" xfId="0" applyFont="1" applyAlignment="1">
      <alignment horizontal="center"/>
    </xf>
    <xf numFmtId="0" fontId="97" fillId="32" borderId="0" xfId="0" applyFont="1" applyFill="1" applyAlignment="1">
      <alignment/>
    </xf>
    <xf numFmtId="0" fontId="51" fillId="32" borderId="0" xfId="0" applyFont="1" applyFill="1" applyAlignment="1">
      <alignment/>
    </xf>
    <xf numFmtId="0" fontId="98" fillId="32" borderId="0" xfId="0" applyFont="1" applyFill="1" applyAlignment="1">
      <alignment/>
    </xf>
    <xf numFmtId="0" fontId="99" fillId="0" borderId="0" xfId="0" applyFont="1" applyAlignment="1">
      <alignment/>
    </xf>
    <xf numFmtId="0" fontId="98" fillId="0" borderId="0" xfId="0" applyFont="1" applyAlignment="1">
      <alignment/>
    </xf>
    <xf numFmtId="0" fontId="51" fillId="0" borderId="0" xfId="0" applyFont="1" applyAlignment="1">
      <alignment horizontal="right"/>
    </xf>
    <xf numFmtId="0" fontId="51" fillId="0" borderId="7" xfId="0" applyFont="1" applyFill="1" applyBorder="1" applyAlignment="1">
      <alignment/>
    </xf>
    <xf numFmtId="0" fontId="97" fillId="0" borderId="0" xfId="0" applyFont="1" applyAlignment="1">
      <alignment/>
    </xf>
    <xf numFmtId="0" fontId="51" fillId="0" borderId="46" xfId="0" applyFont="1" applyFill="1" applyBorder="1" applyAlignment="1">
      <alignment/>
    </xf>
    <xf numFmtId="0" fontId="51" fillId="0" borderId="38" xfId="0" applyFont="1" applyFill="1" applyBorder="1" applyAlignment="1">
      <alignment/>
    </xf>
    <xf numFmtId="0" fontId="51" fillId="0" borderId="7" xfId="0" applyFont="1" applyFill="1" applyBorder="1" applyAlignment="1">
      <alignment horizontal="center" vertical="center" wrapText="1"/>
    </xf>
    <xf numFmtId="0" fontId="51" fillId="32" borderId="7" xfId="0" applyFont="1" applyFill="1" applyBorder="1" applyAlignment="1">
      <alignment horizontal="center" vertical="center" wrapText="1"/>
    </xf>
    <xf numFmtId="0" fontId="51" fillId="0" borderId="48" xfId="0" applyFont="1" applyFill="1" applyBorder="1" applyAlignment="1">
      <alignment/>
    </xf>
    <xf numFmtId="0" fontId="51" fillId="0" borderId="41" xfId="0" applyFont="1" applyFill="1" applyBorder="1" applyAlignment="1">
      <alignment/>
    </xf>
    <xf numFmtId="0" fontId="51" fillId="0" borderId="13" xfId="0" applyFont="1" applyFill="1" applyBorder="1" applyAlignment="1" quotePrefix="1">
      <alignment horizontal="center" vertical="center" wrapText="1"/>
    </xf>
    <xf numFmtId="0" fontId="51" fillId="32" borderId="13" xfId="0" applyFont="1" applyFill="1" applyBorder="1" applyAlignment="1" quotePrefix="1">
      <alignment horizontal="center" vertical="center" wrapText="1"/>
    </xf>
    <xf numFmtId="0" fontId="51" fillId="32" borderId="69" xfId="0" applyFont="1" applyFill="1" applyBorder="1" applyAlignment="1">
      <alignment horizontal="center" vertical="center" wrapText="1"/>
    </xf>
    <xf numFmtId="0" fontId="51" fillId="0" borderId="69" xfId="238" applyFont="1" applyFill="1" applyBorder="1" applyAlignment="1">
      <alignment horizontal="left" vertical="center" wrapText="1"/>
      <protection/>
    </xf>
    <xf numFmtId="0" fontId="51" fillId="32" borderId="70" xfId="0" applyFont="1" applyFill="1" applyBorder="1" applyAlignment="1">
      <alignment/>
    </xf>
    <xf numFmtId="0" fontId="51" fillId="0" borderId="70" xfId="0" applyFont="1" applyFill="1" applyBorder="1" applyAlignment="1">
      <alignment/>
    </xf>
    <xf numFmtId="0" fontId="51" fillId="32" borderId="71" xfId="0" applyFont="1" applyFill="1" applyBorder="1" applyAlignment="1">
      <alignment horizontal="center" vertical="center" wrapText="1"/>
    </xf>
    <xf numFmtId="0" fontId="51" fillId="0" borderId="72" xfId="238" applyFont="1" applyFill="1" applyBorder="1" applyAlignment="1">
      <alignment horizontal="left" vertical="center" wrapText="1"/>
      <protection/>
    </xf>
    <xf numFmtId="0" fontId="51" fillId="32" borderId="71" xfId="0" applyFont="1" applyFill="1" applyBorder="1" applyAlignment="1">
      <alignment/>
    </xf>
    <xf numFmtId="0" fontId="51" fillId="32" borderId="73" xfId="0" applyFont="1" applyFill="1" applyBorder="1" applyAlignment="1">
      <alignment/>
    </xf>
    <xf numFmtId="0" fontId="51" fillId="0" borderId="71" xfId="0" applyFont="1" applyFill="1" applyBorder="1" applyAlignment="1">
      <alignment/>
    </xf>
    <xf numFmtId="0" fontId="51" fillId="33" borderId="73" xfId="0" applyFont="1" applyFill="1" applyBorder="1" applyAlignment="1">
      <alignment/>
    </xf>
    <xf numFmtId="0" fontId="51" fillId="33" borderId="71" xfId="0" applyFont="1" applyFill="1" applyBorder="1" applyAlignment="1">
      <alignment/>
    </xf>
    <xf numFmtId="0" fontId="51" fillId="32" borderId="72" xfId="0" applyFont="1" applyFill="1" applyBorder="1" applyAlignment="1">
      <alignment horizontal="center" vertical="center" wrapText="1"/>
    </xf>
    <xf numFmtId="0" fontId="51" fillId="32" borderId="72" xfId="0" applyFont="1" applyFill="1" applyBorder="1" applyAlignment="1">
      <alignment/>
    </xf>
    <xf numFmtId="0" fontId="51" fillId="32" borderId="74" xfId="0" applyFont="1" applyFill="1" applyBorder="1" applyAlignment="1">
      <alignment/>
    </xf>
    <xf numFmtId="0" fontId="51" fillId="0" borderId="72" xfId="0" applyFont="1" applyFill="1" applyBorder="1" applyAlignment="1">
      <alignment/>
    </xf>
    <xf numFmtId="0" fontId="51" fillId="32" borderId="44" xfId="0" applyFont="1" applyFill="1" applyBorder="1" applyAlignment="1">
      <alignment horizontal="center" vertical="center" wrapText="1"/>
    </xf>
    <xf numFmtId="0" fontId="97" fillId="0" borderId="7" xfId="238" applyFont="1" applyFill="1" applyBorder="1" applyAlignment="1">
      <alignment horizontal="left" vertical="center" wrapText="1"/>
      <protection/>
    </xf>
    <xf numFmtId="0" fontId="51" fillId="32" borderId="7" xfId="0" applyFont="1" applyFill="1" applyBorder="1" applyAlignment="1">
      <alignment/>
    </xf>
    <xf numFmtId="0" fontId="51" fillId="32" borderId="49" xfId="0" applyFont="1" applyFill="1" applyBorder="1" applyAlignment="1">
      <alignment/>
    </xf>
    <xf numFmtId="0" fontId="6" fillId="0" borderId="0" xfId="0" applyFont="1" applyFill="1" applyAlignment="1">
      <alignment/>
    </xf>
    <xf numFmtId="0" fontId="51" fillId="0" borderId="0" xfId="0" applyFont="1" applyFill="1" applyAlignment="1">
      <alignment/>
    </xf>
    <xf numFmtId="0" fontId="99" fillId="0" borderId="0" xfId="0" applyFont="1" applyFill="1" applyAlignment="1">
      <alignment/>
    </xf>
    <xf numFmtId="0" fontId="51" fillId="0" borderId="0" xfId="0" applyFont="1" applyFill="1" applyAlignment="1">
      <alignment horizontal="right"/>
    </xf>
    <xf numFmtId="0" fontId="97" fillId="0" borderId="0" xfId="0" applyFont="1" applyFill="1" applyAlignment="1">
      <alignment/>
    </xf>
    <xf numFmtId="49" fontId="51" fillId="0" borderId="13" xfId="0" applyNumberFormat="1" applyFont="1" applyFill="1" applyBorder="1" applyAlignment="1">
      <alignment horizontal="center" vertical="center" wrapText="1"/>
    </xf>
    <xf numFmtId="0" fontId="51" fillId="0" borderId="69" xfId="238" applyFont="1" applyFill="1" applyBorder="1" applyAlignment="1">
      <alignment vertical="center" wrapText="1"/>
      <protection/>
    </xf>
    <xf numFmtId="0" fontId="51" fillId="0" borderId="71" xfId="0" applyFont="1" applyFill="1" applyBorder="1" applyAlignment="1">
      <alignment horizontal="left" wrapText="1"/>
    </xf>
    <xf numFmtId="0" fontId="51" fillId="0" borderId="71" xfId="238" applyFont="1" applyFill="1" applyBorder="1" applyAlignment="1">
      <alignment horizontal="left" vertical="center" wrapText="1"/>
      <protection/>
    </xf>
    <xf numFmtId="0" fontId="51" fillId="0" borderId="71" xfId="238" applyFont="1" applyFill="1" applyBorder="1" applyAlignment="1">
      <alignment horizontal="left" vertical="center" wrapText="1" indent="1"/>
      <protection/>
    </xf>
    <xf numFmtId="0" fontId="100" fillId="0" borderId="71" xfId="0" applyFont="1" applyFill="1" applyBorder="1" applyAlignment="1">
      <alignment horizontal="center"/>
    </xf>
    <xf numFmtId="0" fontId="51" fillId="0" borderId="72" xfId="238" applyFont="1" applyFill="1" applyBorder="1" applyAlignment="1">
      <alignment horizontal="left" vertical="center" wrapText="1" indent="2"/>
      <protection/>
    </xf>
    <xf numFmtId="0" fontId="51" fillId="0" borderId="44" xfId="0" applyFont="1" applyFill="1" applyBorder="1" applyAlignment="1">
      <alignment/>
    </xf>
    <xf numFmtId="0" fontId="51" fillId="32" borderId="44" xfId="0" applyFont="1" applyFill="1" applyBorder="1" applyAlignment="1">
      <alignment/>
    </xf>
    <xf numFmtId="0" fontId="51" fillId="32" borderId="0" xfId="0" applyFont="1" applyFill="1" applyBorder="1" applyAlignment="1">
      <alignment/>
    </xf>
    <xf numFmtId="0" fontId="6" fillId="0" borderId="75" xfId="0" applyFont="1" applyBorder="1" applyAlignment="1">
      <alignment/>
    </xf>
    <xf numFmtId="0" fontId="6" fillId="0" borderId="66" xfId="0" applyFont="1" applyBorder="1" applyAlignment="1">
      <alignment/>
    </xf>
    <xf numFmtId="0" fontId="51" fillId="0" borderId="35" xfId="0" applyFont="1" applyFill="1" applyBorder="1" applyAlignment="1">
      <alignment horizontal="center" vertical="center" wrapText="1"/>
    </xf>
    <xf numFmtId="0" fontId="6" fillId="0" borderId="0" xfId="0" applyFont="1" applyBorder="1" applyAlignment="1">
      <alignment/>
    </xf>
    <xf numFmtId="0" fontId="51" fillId="0" borderId="28"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14" xfId="0" applyFont="1" applyFill="1" applyBorder="1" applyAlignment="1" quotePrefix="1">
      <alignment horizontal="center" vertical="center" wrapText="1"/>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1" fillId="0" borderId="0" xfId="268">
      <alignment/>
      <protection/>
    </xf>
    <xf numFmtId="0" fontId="1" fillId="20" borderId="17" xfId="268" applyFill="1" applyBorder="1">
      <alignment/>
      <protection/>
    </xf>
    <xf numFmtId="0" fontId="75" fillId="20" borderId="18" xfId="263" applyFont="1" applyFill="1" applyBorder="1" applyAlignment="1">
      <alignment horizontal="left" vertical="center" wrapText="1"/>
      <protection/>
    </xf>
    <xf numFmtId="0" fontId="75" fillId="20" borderId="18" xfId="263" applyFont="1" applyFill="1" applyBorder="1" applyAlignment="1">
      <alignment horizontal="centerContinuous" vertical="center"/>
      <protection/>
    </xf>
    <xf numFmtId="0" fontId="75" fillId="20" borderId="25" xfId="263" applyFont="1" applyFill="1" applyBorder="1" applyAlignment="1">
      <alignment horizontal="centerContinuous" vertical="center"/>
      <protection/>
    </xf>
    <xf numFmtId="0" fontId="1" fillId="0" borderId="51" xfId="268" applyBorder="1">
      <alignment/>
      <protection/>
    </xf>
    <xf numFmtId="0" fontId="55" fillId="0" borderId="51" xfId="263" applyFont="1" applyFill="1" applyBorder="1" applyAlignment="1">
      <alignment wrapText="1"/>
      <protection/>
    </xf>
    <xf numFmtId="0" fontId="75" fillId="0" borderId="51" xfId="263" applyFont="1" applyBorder="1" applyAlignment="1">
      <alignment horizontal="center" vertical="center" wrapText="1"/>
      <protection/>
    </xf>
    <xf numFmtId="0" fontId="61" fillId="0" borderId="51" xfId="263" applyFont="1" applyBorder="1" applyAlignment="1">
      <alignment horizontal="left"/>
      <protection/>
    </xf>
    <xf numFmtId="0" fontId="60" fillId="0" borderId="51" xfId="263" applyFont="1" applyBorder="1" applyAlignment="1">
      <alignment vertical="center" wrapText="1"/>
      <protection/>
    </xf>
    <xf numFmtId="0" fontId="60" fillId="0" borderId="0" xfId="263" applyFont="1" applyBorder="1" applyAlignment="1">
      <alignment vertical="center" wrapText="1"/>
      <protection/>
    </xf>
    <xf numFmtId="0" fontId="101" fillId="20" borderId="46" xfId="268" applyFont="1" applyFill="1" applyBorder="1" applyAlignment="1">
      <alignment vertical="center"/>
      <protection/>
    </xf>
    <xf numFmtId="0" fontId="102" fillId="20" borderId="38" xfId="263" applyFont="1" applyFill="1" applyBorder="1" applyAlignment="1">
      <alignment wrapText="1"/>
      <protection/>
    </xf>
    <xf numFmtId="0" fontId="102" fillId="0" borderId="8" xfId="268" applyFont="1" applyFill="1" applyBorder="1" applyAlignment="1">
      <alignment horizontal="centerContinuous" vertical="center" wrapText="1"/>
      <protection/>
    </xf>
    <xf numFmtId="0" fontId="103" fillId="0" borderId="49" xfId="268" applyFont="1" applyFill="1" applyBorder="1" applyAlignment="1">
      <alignment horizontal="centerContinuous" vertical="center"/>
      <protection/>
    </xf>
    <xf numFmtId="0" fontId="102" fillId="0" borderId="7" xfId="263" applyFont="1" applyFill="1" applyBorder="1" applyAlignment="1">
      <alignment horizontal="center" vertical="center" wrapText="1"/>
      <protection/>
    </xf>
    <xf numFmtId="0" fontId="101" fillId="20" borderId="52" xfId="268" applyFont="1" applyFill="1" applyBorder="1" applyAlignment="1">
      <alignment vertical="center"/>
      <protection/>
    </xf>
    <xf numFmtId="0" fontId="102" fillId="20" borderId="43" xfId="263" applyFont="1" applyFill="1" applyBorder="1" applyAlignment="1">
      <alignment horizontal="center" vertical="center" wrapText="1"/>
      <protection/>
    </xf>
    <xf numFmtId="0" fontId="102" fillId="0" borderId="48" xfId="268" applyFont="1" applyFill="1" applyBorder="1" applyAlignment="1">
      <alignment horizontal="centerContinuous" vertical="center" wrapText="1"/>
      <protection/>
    </xf>
    <xf numFmtId="0" fontId="102" fillId="20" borderId="43" xfId="263" applyFont="1" applyFill="1" applyBorder="1" applyAlignment="1">
      <alignment wrapText="1"/>
      <protection/>
    </xf>
    <xf numFmtId="0" fontId="102" fillId="20" borderId="43" xfId="263" applyFont="1" applyFill="1" applyBorder="1" applyAlignment="1">
      <alignment vertical="center" wrapText="1"/>
      <protection/>
    </xf>
    <xf numFmtId="0" fontId="101" fillId="20" borderId="48" xfId="268" applyFont="1" applyFill="1" applyBorder="1" applyAlignment="1">
      <alignment vertical="center"/>
      <protection/>
    </xf>
    <xf numFmtId="0" fontId="102" fillId="20" borderId="41" xfId="263" applyFont="1" applyFill="1" applyBorder="1" applyAlignment="1" quotePrefix="1">
      <alignment horizontal="center" vertical="center" wrapText="1"/>
      <protection/>
    </xf>
    <xf numFmtId="0" fontId="102" fillId="0" borderId="37" xfId="263" applyFont="1" applyFill="1" applyBorder="1" applyAlignment="1" quotePrefix="1">
      <alignment horizontal="center" vertical="center" wrapText="1"/>
      <protection/>
    </xf>
    <xf numFmtId="0" fontId="102" fillId="0" borderId="7" xfId="263" applyFont="1" applyFill="1" applyBorder="1" applyAlignment="1" quotePrefix="1">
      <alignment horizontal="center" vertical="center" wrapText="1"/>
      <protection/>
    </xf>
    <xf numFmtId="0" fontId="102" fillId="0" borderId="19" xfId="263" applyFont="1" applyFill="1" applyBorder="1" applyAlignment="1" quotePrefix="1">
      <alignment horizontal="center" vertical="center" wrapText="1"/>
      <protection/>
    </xf>
    <xf numFmtId="0" fontId="101" fillId="0" borderId="19" xfId="268" applyFont="1" applyBorder="1" applyAlignment="1" quotePrefix="1">
      <alignment horizontal="center" vertical="center"/>
      <protection/>
    </xf>
    <xf numFmtId="0" fontId="104" fillId="0" borderId="43" xfId="263" applyFont="1" applyFill="1" applyBorder="1" applyAlignment="1">
      <alignment horizontal="left" vertical="center" wrapText="1"/>
      <protection/>
    </xf>
    <xf numFmtId="4" fontId="102" fillId="33" borderId="37" xfId="263" applyNumberFormat="1" applyFont="1" applyFill="1" applyBorder="1" applyAlignment="1" quotePrefix="1">
      <alignment horizontal="center" vertical="center" wrapText="1"/>
      <protection/>
    </xf>
    <xf numFmtId="4" fontId="102" fillId="33" borderId="7" xfId="263" applyNumberFormat="1" applyFont="1" applyFill="1" applyBorder="1" applyAlignment="1" quotePrefix="1">
      <alignment horizontal="center" vertical="center" wrapText="1"/>
      <protection/>
    </xf>
    <xf numFmtId="4" fontId="102" fillId="33" borderId="8" xfId="263" applyNumberFormat="1" applyFont="1" applyFill="1" applyBorder="1" applyAlignment="1" quotePrefix="1">
      <alignment horizontal="center" vertical="center" wrapText="1"/>
      <protection/>
    </xf>
    <xf numFmtId="4" fontId="102" fillId="0" borderId="7" xfId="263" applyNumberFormat="1" applyFont="1" applyFill="1" applyBorder="1" applyAlignment="1">
      <alignment horizontal="center" vertical="center" wrapText="1"/>
      <protection/>
    </xf>
    <xf numFmtId="0" fontId="101" fillId="0" borderId="7" xfId="268" applyFont="1" applyBorder="1" applyAlignment="1" quotePrefix="1">
      <alignment horizontal="center" vertical="center"/>
      <protection/>
    </xf>
    <xf numFmtId="0" fontId="104" fillId="0" borderId="38" xfId="263" applyFont="1" applyFill="1" applyBorder="1" applyAlignment="1">
      <alignment horizontal="left" vertical="center" wrapText="1"/>
      <protection/>
    </xf>
    <xf numFmtId="4" fontId="102" fillId="0" borderId="19" xfId="263" applyNumberFormat="1" applyFont="1" applyFill="1" applyBorder="1" applyAlignment="1" quotePrefix="1">
      <alignment horizontal="center" vertical="center" wrapText="1"/>
      <protection/>
    </xf>
    <xf numFmtId="4" fontId="102" fillId="0" borderId="41" xfId="263" applyNumberFormat="1" applyFont="1" applyFill="1" applyBorder="1" applyAlignment="1" quotePrefix="1">
      <alignment horizontal="center" vertical="center" wrapText="1"/>
      <protection/>
    </xf>
    <xf numFmtId="4" fontId="102" fillId="0" borderId="51" xfId="263" applyNumberFormat="1" applyFont="1" applyFill="1" applyBorder="1" applyAlignment="1" quotePrefix="1">
      <alignment horizontal="center" vertical="center" wrapText="1"/>
      <protection/>
    </xf>
    <xf numFmtId="4" fontId="102" fillId="0" borderId="7" xfId="263" applyNumberFormat="1" applyFont="1" applyFill="1" applyBorder="1" applyAlignment="1" quotePrefix="1">
      <alignment horizontal="center" vertical="center" wrapText="1"/>
      <protection/>
    </xf>
    <xf numFmtId="4" fontId="102" fillId="33" borderId="38" xfId="263" applyNumberFormat="1" applyFont="1" applyFill="1" applyBorder="1" applyAlignment="1">
      <alignment vertical="center" wrapText="1"/>
      <protection/>
    </xf>
    <xf numFmtId="4" fontId="102" fillId="0" borderId="38" xfId="263" applyNumberFormat="1" applyFont="1" applyFill="1" applyBorder="1" applyAlignment="1">
      <alignment horizontal="center" vertical="center" wrapText="1"/>
      <protection/>
    </xf>
    <xf numFmtId="4" fontId="102" fillId="0" borderId="8" xfId="263" applyNumberFormat="1" applyFont="1" applyFill="1" applyBorder="1" applyAlignment="1">
      <alignment horizontal="center" vertical="center" wrapText="1"/>
      <protection/>
    </xf>
    <xf numFmtId="4" fontId="102" fillId="33" borderId="13" xfId="263" applyNumberFormat="1" applyFont="1" applyFill="1" applyBorder="1" applyAlignment="1">
      <alignment horizontal="center" vertical="center" wrapText="1"/>
      <protection/>
    </xf>
    <xf numFmtId="4" fontId="102" fillId="0" borderId="13" xfId="263" applyNumberFormat="1" applyFont="1" applyFill="1" applyBorder="1" applyAlignment="1">
      <alignment horizontal="center" vertical="center" wrapText="1"/>
      <protection/>
    </xf>
    <xf numFmtId="4" fontId="102" fillId="0" borderId="13" xfId="263" applyNumberFormat="1" applyFont="1" applyBorder="1" applyAlignment="1">
      <alignment horizontal="center" vertical="center" wrapText="1"/>
      <protection/>
    </xf>
    <xf numFmtId="9" fontId="102" fillId="0" borderId="43" xfId="263" applyNumberFormat="1" applyFont="1" applyBorder="1" applyAlignment="1">
      <alignment horizontal="right" vertical="center" wrapText="1" indent="3"/>
      <protection/>
    </xf>
    <xf numFmtId="0" fontId="102" fillId="33" borderId="43" xfId="263" applyFont="1" applyFill="1" applyBorder="1" applyAlignment="1">
      <alignment vertical="center" wrapText="1"/>
      <protection/>
    </xf>
    <xf numFmtId="4" fontId="102" fillId="0" borderId="43" xfId="263" applyNumberFormat="1" applyFont="1" applyFill="1" applyBorder="1" applyAlignment="1">
      <alignment horizontal="center" vertical="center" wrapText="1"/>
      <protection/>
    </xf>
    <xf numFmtId="4" fontId="102" fillId="33" borderId="52" xfId="263" applyNumberFormat="1" applyFont="1" applyFill="1" applyBorder="1" applyAlignment="1">
      <alignment horizontal="center" vertical="center" wrapText="1"/>
      <protection/>
    </xf>
    <xf numFmtId="4" fontId="102" fillId="33" borderId="44" xfId="263" applyNumberFormat="1" applyFont="1" applyFill="1" applyBorder="1" applyAlignment="1">
      <alignment horizontal="center" vertical="center" wrapText="1"/>
      <protection/>
    </xf>
    <xf numFmtId="4" fontId="102" fillId="0" borderId="44" xfId="263" applyNumberFormat="1" applyFont="1" applyFill="1" applyBorder="1" applyAlignment="1">
      <alignment horizontal="center" vertical="center" wrapText="1"/>
      <protection/>
    </xf>
    <xf numFmtId="9" fontId="102" fillId="0" borderId="41" xfId="263" applyNumberFormat="1" applyFont="1" applyBorder="1" applyAlignment="1">
      <alignment horizontal="right" vertical="center" wrapText="1" indent="3"/>
      <protection/>
    </xf>
    <xf numFmtId="0" fontId="102" fillId="33" borderId="41" xfId="263" applyFont="1" applyFill="1" applyBorder="1" applyAlignment="1">
      <alignment vertical="center" wrapText="1"/>
      <protection/>
    </xf>
    <xf numFmtId="4" fontId="102" fillId="0" borderId="41" xfId="263" applyNumberFormat="1" applyFont="1" applyFill="1" applyBorder="1" applyAlignment="1">
      <alignment horizontal="center" vertical="center" wrapText="1"/>
      <protection/>
    </xf>
    <xf numFmtId="4" fontId="102" fillId="33" borderId="48" xfId="263" applyNumberFormat="1" applyFont="1" applyFill="1" applyBorder="1" applyAlignment="1">
      <alignment horizontal="center" vertical="center" wrapText="1"/>
      <protection/>
    </xf>
    <xf numFmtId="4" fontId="102" fillId="33" borderId="19" xfId="263" applyNumberFormat="1" applyFont="1" applyFill="1" applyBorder="1" applyAlignment="1">
      <alignment horizontal="center" vertical="center" wrapText="1"/>
      <protection/>
    </xf>
    <xf numFmtId="4" fontId="102" fillId="0" borderId="19" xfId="263" applyNumberFormat="1" applyFont="1" applyFill="1" applyBorder="1" applyAlignment="1">
      <alignment horizontal="center" vertical="center" wrapText="1"/>
      <protection/>
    </xf>
    <xf numFmtId="0" fontId="104" fillId="0" borderId="37" xfId="263" applyFont="1" applyFill="1" applyBorder="1" applyAlignment="1">
      <alignment horizontal="left" vertical="center" wrapText="1"/>
      <protection/>
    </xf>
    <xf numFmtId="0" fontId="102" fillId="33" borderId="37" xfId="263" applyFont="1" applyFill="1" applyBorder="1" applyAlignment="1">
      <alignment vertical="center" wrapText="1"/>
      <protection/>
    </xf>
    <xf numFmtId="4" fontId="102" fillId="0" borderId="41" xfId="263" applyNumberFormat="1" applyFont="1" applyFill="1" applyBorder="1" applyAlignment="1">
      <alignment vertical="center" wrapText="1"/>
      <protection/>
    </xf>
    <xf numFmtId="4" fontId="102" fillId="33" borderId="8" xfId="263" applyNumberFormat="1" applyFont="1" applyFill="1" applyBorder="1" applyAlignment="1">
      <alignment vertical="center" wrapText="1"/>
      <protection/>
    </xf>
    <xf numFmtId="4" fontId="102" fillId="33" borderId="7" xfId="263" applyNumberFormat="1" applyFont="1" applyFill="1" applyBorder="1" applyAlignment="1">
      <alignment vertical="center" wrapText="1"/>
      <protection/>
    </xf>
    <xf numFmtId="4" fontId="102" fillId="33" borderId="37" xfId="263" applyNumberFormat="1" applyFont="1" applyFill="1" applyBorder="1" applyAlignment="1">
      <alignment vertical="center" wrapText="1"/>
      <protection/>
    </xf>
    <xf numFmtId="4" fontId="102" fillId="0" borderId="7" xfId="263" applyNumberFormat="1" applyFont="1" applyBorder="1" applyAlignment="1">
      <alignment horizontal="center" wrapText="1"/>
      <protection/>
    </xf>
    <xf numFmtId="4" fontId="104" fillId="33" borderId="7" xfId="263" applyNumberFormat="1" applyFont="1" applyFill="1" applyBorder="1" applyAlignment="1">
      <alignment horizontal="center" vertical="center" wrapText="1"/>
      <protection/>
    </xf>
    <xf numFmtId="0" fontId="101" fillId="32" borderId="7" xfId="268" applyFont="1" applyFill="1" applyBorder="1" applyAlignment="1" quotePrefix="1">
      <alignment horizontal="center" vertical="center"/>
      <protection/>
    </xf>
    <xf numFmtId="0" fontId="104" fillId="0" borderId="7" xfId="263" applyFont="1" applyFill="1" applyBorder="1" applyAlignment="1">
      <alignment horizontal="left" vertical="center" wrapText="1"/>
      <protection/>
    </xf>
    <xf numFmtId="0" fontId="102" fillId="33" borderId="7" xfId="263" applyFont="1" applyFill="1" applyBorder="1" applyAlignment="1">
      <alignment vertical="center" wrapText="1"/>
      <protection/>
    </xf>
    <xf numFmtId="4" fontId="102" fillId="32" borderId="7" xfId="263" applyNumberFormat="1" applyFont="1" applyFill="1" applyBorder="1" applyAlignment="1">
      <alignment horizontal="center" wrapText="1"/>
      <protection/>
    </xf>
    <xf numFmtId="0" fontId="55" fillId="0" borderId="0" xfId="263" applyFont="1" applyBorder="1" applyAlignment="1">
      <alignment horizontal="center" vertical="center" wrapText="1"/>
      <protection/>
    </xf>
    <xf numFmtId="0" fontId="55" fillId="0" borderId="0" xfId="263" applyFont="1" applyBorder="1" applyAlignment="1">
      <alignment vertical="center" wrapText="1"/>
      <protection/>
    </xf>
    <xf numFmtId="0" fontId="55" fillId="0" borderId="0" xfId="263" applyFont="1" applyBorder="1" applyAlignment="1">
      <alignment horizontal="center" wrapText="1"/>
      <protection/>
    </xf>
    <xf numFmtId="0" fontId="74" fillId="0" borderId="0" xfId="263" applyFont="1" applyBorder="1" applyAlignment="1">
      <alignment horizontal="center" vertical="center" wrapText="1"/>
      <protection/>
    </xf>
    <xf numFmtId="0" fontId="1" fillId="20" borderId="18" xfId="268" applyFill="1" applyBorder="1">
      <alignment/>
      <protection/>
    </xf>
    <xf numFmtId="0" fontId="1" fillId="20" borderId="25" xfId="268" applyFill="1" applyBorder="1">
      <alignment/>
      <protection/>
    </xf>
    <xf numFmtId="0" fontId="75" fillId="0" borderId="0" xfId="263" applyFont="1" applyBorder="1" applyAlignment="1">
      <alignment horizontal="left" vertical="center" wrapText="1"/>
      <protection/>
    </xf>
    <xf numFmtId="0" fontId="102" fillId="0" borderId="43" xfId="268" applyFont="1" applyBorder="1" applyAlignment="1">
      <alignment horizontal="right" vertical="center" wrapText="1" indent="3"/>
      <protection/>
    </xf>
    <xf numFmtId="4" fontId="102" fillId="0" borderId="43" xfId="263" applyNumberFormat="1" applyFont="1" applyFill="1" applyBorder="1" applyAlignment="1" quotePrefix="1">
      <alignment horizontal="center" vertical="center" wrapText="1"/>
      <protection/>
    </xf>
    <xf numFmtId="4" fontId="102" fillId="0" borderId="44" xfId="263" applyNumberFormat="1" applyFont="1" applyFill="1" applyBorder="1" applyAlignment="1" quotePrefix="1">
      <alignment horizontal="center" vertical="center" wrapText="1"/>
      <protection/>
    </xf>
    <xf numFmtId="4" fontId="102" fillId="33" borderId="13" xfId="263" applyNumberFormat="1" applyFont="1" applyFill="1" applyBorder="1" applyAlignment="1" quotePrefix="1">
      <alignment horizontal="center" vertical="center" wrapText="1"/>
      <protection/>
    </xf>
    <xf numFmtId="4" fontId="102" fillId="33" borderId="46" xfId="263" applyNumberFormat="1" applyFont="1" applyFill="1" applyBorder="1" applyAlignment="1" quotePrefix="1">
      <alignment horizontal="center" vertical="center" wrapText="1"/>
      <protection/>
    </xf>
    <xf numFmtId="4" fontId="102" fillId="0" borderId="52" xfId="263" applyNumberFormat="1" applyFont="1" applyFill="1" applyBorder="1" applyAlignment="1" quotePrefix="1">
      <alignment horizontal="center" vertical="center" wrapText="1"/>
      <protection/>
    </xf>
    <xf numFmtId="0" fontId="102" fillId="0" borderId="43" xfId="268" applyFont="1" applyBorder="1" applyAlignment="1" quotePrefix="1">
      <alignment horizontal="right" vertical="center" wrapText="1" indent="3"/>
      <protection/>
    </xf>
    <xf numFmtId="4" fontId="102" fillId="0" borderId="43" xfId="263" applyNumberFormat="1" applyFont="1" applyBorder="1" applyAlignment="1">
      <alignment horizontal="center" wrapText="1"/>
      <protection/>
    </xf>
    <xf numFmtId="4" fontId="102" fillId="0" borderId="44" xfId="263" applyNumberFormat="1" applyFont="1" applyBorder="1" applyAlignment="1">
      <alignment horizontal="center" wrapText="1"/>
      <protection/>
    </xf>
    <xf numFmtId="4" fontId="102" fillId="33" borderId="44" xfId="263" applyNumberFormat="1" applyFont="1" applyFill="1" applyBorder="1" applyAlignment="1">
      <alignment horizontal="center" wrapText="1"/>
      <protection/>
    </xf>
    <xf numFmtId="4" fontId="102" fillId="33" borderId="52" xfId="263" applyNumberFormat="1" applyFont="1" applyFill="1" applyBorder="1" applyAlignment="1">
      <alignment horizontal="center" wrapText="1"/>
      <protection/>
    </xf>
    <xf numFmtId="4" fontId="103" fillId="0" borderId="44" xfId="263" applyNumberFormat="1" applyFont="1" applyFill="1" applyBorder="1" applyAlignment="1">
      <alignment horizontal="center" wrapText="1"/>
      <protection/>
    </xf>
    <xf numFmtId="4" fontId="102" fillId="0" borderId="52" xfId="263" applyNumberFormat="1" applyFont="1" applyBorder="1" applyAlignment="1">
      <alignment horizontal="center" wrapText="1"/>
      <protection/>
    </xf>
    <xf numFmtId="0" fontId="102" fillId="0" borderId="41" xfId="268" applyFont="1" applyBorder="1" applyAlignment="1">
      <alignment horizontal="right" vertical="center" wrapText="1" indent="3"/>
      <protection/>
    </xf>
    <xf numFmtId="4" fontId="102" fillId="0" borderId="41" xfId="263" applyNumberFormat="1" applyFont="1" applyBorder="1" applyAlignment="1">
      <alignment horizontal="center" wrapText="1"/>
      <protection/>
    </xf>
    <xf numFmtId="4" fontId="102" fillId="0" borderId="19" xfId="263" applyNumberFormat="1" applyFont="1" applyBorder="1" applyAlignment="1">
      <alignment horizontal="center" wrapText="1"/>
      <protection/>
    </xf>
    <xf numFmtId="4" fontId="102" fillId="33" borderId="19" xfId="263" applyNumberFormat="1" applyFont="1" applyFill="1" applyBorder="1" applyAlignment="1">
      <alignment horizontal="center" wrapText="1"/>
      <protection/>
    </xf>
    <xf numFmtId="4" fontId="102" fillId="33" borderId="48" xfId="263" applyNumberFormat="1" applyFont="1" applyFill="1" applyBorder="1" applyAlignment="1">
      <alignment horizontal="center" wrapText="1"/>
      <protection/>
    </xf>
    <xf numFmtId="4" fontId="103" fillId="0" borderId="19" xfId="263" applyNumberFormat="1" applyFont="1" applyFill="1" applyBorder="1" applyAlignment="1">
      <alignment horizontal="center" wrapText="1"/>
      <protection/>
    </xf>
    <xf numFmtId="4" fontId="102" fillId="0" borderId="48" xfId="263" applyNumberFormat="1" applyFont="1" applyBorder="1" applyAlignment="1">
      <alignment horizontal="center" wrapText="1"/>
      <protection/>
    </xf>
    <xf numFmtId="0" fontId="61" fillId="0" borderId="0" xfId="263" applyFont="1" applyBorder="1" applyAlignment="1">
      <alignment horizontal="left" vertical="center"/>
      <protection/>
    </xf>
    <xf numFmtId="0" fontId="61" fillId="20" borderId="17" xfId="236" applyFont="1" applyFill="1" applyBorder="1" applyAlignment="1">
      <alignment horizontal="center" vertical="center"/>
      <protection/>
    </xf>
    <xf numFmtId="0" fontId="56" fillId="20" borderId="18" xfId="236" applyFont="1" applyFill="1" applyBorder="1" applyAlignment="1">
      <alignment horizontal="left" vertical="center"/>
      <protection/>
    </xf>
    <xf numFmtId="0" fontId="56" fillId="20" borderId="18" xfId="236" applyFont="1" applyFill="1" applyBorder="1" applyAlignment="1">
      <alignment horizontal="center" vertical="center"/>
      <protection/>
    </xf>
    <xf numFmtId="0" fontId="56" fillId="20" borderId="18" xfId="236" applyFont="1" applyFill="1" applyBorder="1" applyAlignment="1">
      <alignment vertical="center"/>
      <protection/>
    </xf>
    <xf numFmtId="0" fontId="56" fillId="20" borderId="25" xfId="236" applyFont="1" applyFill="1" applyBorder="1" applyAlignment="1">
      <alignment vertical="center"/>
      <protection/>
    </xf>
    <xf numFmtId="0" fontId="56" fillId="0" borderId="0" xfId="236" applyFont="1" applyAlignment="1">
      <alignment vertical="center"/>
      <protection/>
    </xf>
    <xf numFmtId="0" fontId="61" fillId="0" borderId="0" xfId="236" applyFont="1" applyFill="1" applyAlignment="1">
      <alignment horizontal="center" vertical="center"/>
      <protection/>
    </xf>
    <xf numFmtId="0" fontId="56" fillId="0" borderId="0" xfId="296" applyFont="1" applyAlignment="1">
      <alignment vertical="center"/>
      <protection/>
    </xf>
    <xf numFmtId="0" fontId="56" fillId="0" borderId="0" xfId="236" applyFont="1">
      <alignment/>
      <protection/>
    </xf>
    <xf numFmtId="0" fontId="56" fillId="0" borderId="0" xfId="236" applyFont="1" applyBorder="1">
      <alignment/>
      <protection/>
    </xf>
    <xf numFmtId="0" fontId="56" fillId="0" borderId="19" xfId="236" applyFont="1" applyFill="1" applyBorder="1">
      <alignment/>
      <protection/>
    </xf>
    <xf numFmtId="0" fontId="105" fillId="0" borderId="0" xfId="236" applyFont="1" applyAlignment="1">
      <alignment horizontal="left" vertical="center"/>
      <protection/>
    </xf>
    <xf numFmtId="0" fontId="56" fillId="0" borderId="0" xfId="236" applyFont="1" applyAlignment="1">
      <alignment horizontal="center"/>
      <protection/>
    </xf>
    <xf numFmtId="0" fontId="56" fillId="0" borderId="0" xfId="236" applyFont="1" applyFill="1" applyAlignment="1">
      <alignment vertical="center"/>
      <protection/>
    </xf>
    <xf numFmtId="0" fontId="56" fillId="0" borderId="0" xfId="236" applyFont="1" applyFill="1" applyBorder="1">
      <alignment/>
      <protection/>
    </xf>
    <xf numFmtId="0" fontId="105" fillId="0" borderId="0" xfId="236" applyFont="1">
      <alignment/>
      <protection/>
    </xf>
    <xf numFmtId="0" fontId="74" fillId="0" borderId="0" xfId="236" applyFont="1" applyAlignment="1">
      <alignment horizontal="center" vertical="center"/>
      <protection/>
    </xf>
    <xf numFmtId="0" fontId="106" fillId="0" borderId="0" xfId="236" applyFont="1" applyAlignment="1">
      <alignment horizontal="left" vertical="top"/>
      <protection/>
    </xf>
    <xf numFmtId="0" fontId="74" fillId="0" borderId="0" xfId="236" applyFont="1">
      <alignment/>
      <protection/>
    </xf>
    <xf numFmtId="0" fontId="106" fillId="0" borderId="0" xfId="236" applyFont="1" applyAlignment="1">
      <alignment horizontal="left" vertical="center"/>
      <protection/>
    </xf>
    <xf numFmtId="0" fontId="105" fillId="0" borderId="0" xfId="246" applyFont="1" applyAlignment="1">
      <alignment horizontal="left" vertical="center"/>
      <protection/>
    </xf>
    <xf numFmtId="0" fontId="74" fillId="0" borderId="0" xfId="236" applyFont="1" applyAlignment="1">
      <alignment horizontal="center"/>
      <protection/>
    </xf>
    <xf numFmtId="0" fontId="55" fillId="0" borderId="0" xfId="236" applyFont="1">
      <alignment/>
      <protection/>
    </xf>
    <xf numFmtId="0" fontId="74" fillId="20" borderId="76" xfId="236" applyFont="1" applyFill="1" applyBorder="1" applyAlignment="1">
      <alignment horizontal="center" vertical="center"/>
      <protection/>
    </xf>
    <xf numFmtId="0" fontId="74" fillId="20" borderId="75" xfId="236" applyFont="1" applyFill="1" applyBorder="1">
      <alignment/>
      <protection/>
    </xf>
    <xf numFmtId="0" fontId="74" fillId="20" borderId="66" xfId="236" applyFont="1" applyFill="1" applyBorder="1">
      <alignment/>
      <protection/>
    </xf>
    <xf numFmtId="0" fontId="74" fillId="20" borderId="77" xfId="236" applyFont="1" applyFill="1" applyBorder="1" applyAlignment="1">
      <alignment horizontal="center" vertical="center"/>
      <protection/>
    </xf>
    <xf numFmtId="0" fontId="74" fillId="20" borderId="78" xfId="236" applyFont="1" applyFill="1" applyBorder="1">
      <alignment/>
      <protection/>
    </xf>
    <xf numFmtId="0" fontId="74" fillId="20" borderId="0" xfId="236" applyFont="1" applyFill="1" applyBorder="1">
      <alignment/>
      <protection/>
    </xf>
    <xf numFmtId="0" fontId="74" fillId="0" borderId="13" xfId="0" applyFont="1" applyFill="1" applyBorder="1" applyAlignment="1">
      <alignment horizontal="center" vertical="center"/>
    </xf>
    <xf numFmtId="0" fontId="74" fillId="0" borderId="46" xfId="0" applyFont="1" applyFill="1" applyBorder="1" applyAlignment="1">
      <alignment horizontal="center" vertical="center"/>
    </xf>
    <xf numFmtId="0" fontId="74" fillId="0" borderId="7" xfId="236" applyFont="1" applyFill="1" applyBorder="1" applyAlignment="1">
      <alignment horizontal="center" vertical="center"/>
      <protection/>
    </xf>
    <xf numFmtId="49" fontId="74" fillId="0" borderId="13" xfId="236" applyNumberFormat="1" applyFont="1" applyFill="1" applyBorder="1" applyAlignment="1" quotePrefix="1">
      <alignment horizontal="center" vertical="center"/>
      <protection/>
    </xf>
    <xf numFmtId="49" fontId="74" fillId="0" borderId="44" xfId="236" applyNumberFormat="1" applyFont="1" applyFill="1" applyBorder="1" applyAlignment="1" quotePrefix="1">
      <alignment horizontal="center" vertical="center"/>
      <protection/>
    </xf>
    <xf numFmtId="49" fontId="74" fillId="35" borderId="7" xfId="236" applyNumberFormat="1" applyFont="1" applyFill="1" applyBorder="1" applyAlignment="1">
      <alignment horizontal="center" vertical="center"/>
      <protection/>
    </xf>
    <xf numFmtId="49" fontId="74" fillId="0" borderId="7" xfId="236" applyNumberFormat="1" applyFont="1" applyFill="1" applyBorder="1" applyAlignment="1" quotePrefix="1">
      <alignment horizontal="center" vertical="center"/>
      <protection/>
    </xf>
    <xf numFmtId="49" fontId="74" fillId="0" borderId="22" xfId="236" applyNumberFormat="1" applyFont="1" applyFill="1" applyBorder="1" applyAlignment="1">
      <alignment horizontal="center" vertical="center"/>
      <protection/>
    </xf>
    <xf numFmtId="0" fontId="74" fillId="0" borderId="0" xfId="236" applyFont="1" applyFill="1" applyBorder="1" applyAlignment="1" quotePrefix="1">
      <alignment horizontal="center" vertical="center"/>
      <protection/>
    </xf>
    <xf numFmtId="0" fontId="106" fillId="0" borderId="52" xfId="236" applyFont="1" applyFill="1" applyBorder="1">
      <alignment/>
      <protection/>
    </xf>
    <xf numFmtId="0" fontId="74" fillId="0" borderId="0" xfId="236" applyFont="1" applyFill="1" applyBorder="1">
      <alignment/>
      <protection/>
    </xf>
    <xf numFmtId="0" fontId="74" fillId="0" borderId="43" xfId="236" applyFont="1" applyFill="1" applyBorder="1">
      <alignment/>
      <protection/>
    </xf>
    <xf numFmtId="49" fontId="106" fillId="35" borderId="13" xfId="236" applyNumberFormat="1" applyFont="1" applyFill="1" applyBorder="1" applyAlignment="1">
      <alignment horizontal="center"/>
      <protection/>
    </xf>
    <xf numFmtId="49" fontId="74" fillId="0" borderId="13" xfId="236" applyNumberFormat="1" applyFont="1" applyFill="1" applyBorder="1" applyAlignment="1">
      <alignment horizontal="center" vertical="center"/>
      <protection/>
    </xf>
    <xf numFmtId="49" fontId="74" fillId="0" borderId="79" xfId="236" applyNumberFormat="1" applyFont="1" applyFill="1" applyBorder="1" applyAlignment="1">
      <alignment horizontal="center" vertical="center"/>
      <protection/>
    </xf>
    <xf numFmtId="0" fontId="55" fillId="0" borderId="0" xfId="236" applyFont="1" applyBorder="1">
      <alignment/>
      <protection/>
    </xf>
    <xf numFmtId="49" fontId="74" fillId="32" borderId="0" xfId="236" applyNumberFormat="1" applyFont="1" applyFill="1" applyBorder="1" applyAlignment="1">
      <alignment horizontal="center" vertical="center"/>
      <protection/>
    </xf>
    <xf numFmtId="0" fontId="106" fillId="32" borderId="52" xfId="236" applyFont="1" applyFill="1" applyBorder="1">
      <alignment/>
      <protection/>
    </xf>
    <xf numFmtId="0" fontId="74" fillId="32" borderId="0" xfId="236" applyFont="1" applyFill="1" applyBorder="1">
      <alignment/>
      <protection/>
    </xf>
    <xf numFmtId="0" fontId="74" fillId="32" borderId="43" xfId="236" applyFont="1" applyFill="1" applyBorder="1">
      <alignment/>
      <protection/>
    </xf>
    <xf numFmtId="49" fontId="106" fillId="35" borderId="44" xfId="236" applyNumberFormat="1" applyFont="1" applyFill="1" applyBorder="1" applyAlignment="1">
      <alignment horizontal="center"/>
      <protection/>
    </xf>
    <xf numFmtId="49" fontId="74" fillId="0" borderId="44" xfId="236" applyNumberFormat="1" applyFont="1" applyFill="1" applyBorder="1" applyAlignment="1">
      <alignment horizontal="center" vertical="center"/>
      <protection/>
    </xf>
    <xf numFmtId="0" fontId="74" fillId="33" borderId="45" xfId="236" applyFont="1" applyFill="1" applyBorder="1" applyAlignment="1">
      <alignment vertical="center"/>
      <protection/>
    </xf>
    <xf numFmtId="49" fontId="74" fillId="33" borderId="44" xfId="236" applyNumberFormat="1" applyFont="1" applyFill="1" applyBorder="1" applyAlignment="1">
      <alignment horizontal="center" vertical="center"/>
      <protection/>
    </xf>
    <xf numFmtId="49" fontId="74" fillId="33" borderId="80" xfId="236" applyNumberFormat="1" applyFont="1" applyFill="1" applyBorder="1" applyAlignment="1">
      <alignment horizontal="center" vertical="center"/>
      <protection/>
    </xf>
    <xf numFmtId="0" fontId="74" fillId="0" borderId="52" xfId="236" applyFont="1" applyFill="1" applyBorder="1" applyAlignment="1">
      <alignment horizontal="left" vertical="center" indent="1"/>
      <protection/>
    </xf>
    <xf numFmtId="0" fontId="74" fillId="0" borderId="0" xfId="236" applyFont="1" applyFill="1" applyBorder="1" applyAlignment="1">
      <alignment vertical="center"/>
      <protection/>
    </xf>
    <xf numFmtId="0" fontId="74" fillId="0" borderId="43" xfId="236" applyFont="1" applyFill="1" applyBorder="1" applyAlignment="1">
      <alignment vertical="center"/>
      <protection/>
    </xf>
    <xf numFmtId="0" fontId="106" fillId="35" borderId="44" xfId="236" applyFont="1" applyFill="1" applyBorder="1" applyAlignment="1">
      <alignment vertical="center"/>
      <protection/>
    </xf>
    <xf numFmtId="0" fontId="74" fillId="0" borderId="44" xfId="236" applyFont="1" applyBorder="1" applyAlignment="1">
      <alignment vertical="center"/>
      <protection/>
    </xf>
    <xf numFmtId="0" fontId="74" fillId="0" borderId="77" xfId="236" applyFont="1" applyFill="1" applyBorder="1" applyAlignment="1" quotePrefix="1">
      <alignment horizontal="center" vertical="center"/>
      <protection/>
    </xf>
    <xf numFmtId="0" fontId="74" fillId="0" borderId="0" xfId="236" applyFont="1" applyFill="1" applyBorder="1" applyAlignment="1">
      <alignment horizontal="left" vertical="center" indent="2"/>
      <protection/>
    </xf>
    <xf numFmtId="0" fontId="74" fillId="33" borderId="44" xfId="236" applyFont="1" applyFill="1" applyBorder="1" applyAlignment="1">
      <alignment horizontal="center" vertical="center"/>
      <protection/>
    </xf>
    <xf numFmtId="0" fontId="74" fillId="33" borderId="44" xfId="236" applyFont="1" applyFill="1" applyBorder="1" applyAlignment="1">
      <alignment vertical="center"/>
      <protection/>
    </xf>
    <xf numFmtId="0" fontId="74" fillId="33" borderId="45" xfId="236" applyFont="1" applyFill="1" applyBorder="1" applyAlignment="1">
      <alignment horizontal="center" vertical="center"/>
      <protection/>
    </xf>
    <xf numFmtId="0" fontId="74" fillId="0" borderId="78" xfId="236" applyFont="1" applyFill="1" applyBorder="1" applyAlignment="1">
      <alignment horizontal="left" vertical="center" indent="1"/>
      <protection/>
    </xf>
    <xf numFmtId="0" fontId="74" fillId="0" borderId="44" xfId="236" applyFont="1" applyFill="1" applyBorder="1" applyAlignment="1">
      <alignment vertical="center"/>
      <protection/>
    </xf>
    <xf numFmtId="0" fontId="74" fillId="32" borderId="78" xfId="236" applyFont="1" applyFill="1" applyBorder="1" applyAlignment="1">
      <alignment horizontal="left" vertical="center" indent="1"/>
      <protection/>
    </xf>
    <xf numFmtId="0" fontId="74" fillId="32" borderId="0" xfId="236" applyFont="1" applyFill="1" applyBorder="1" applyAlignment="1">
      <alignment vertical="center"/>
      <protection/>
    </xf>
    <xf numFmtId="0" fontId="74" fillId="32" borderId="43" xfId="236" applyFont="1" applyFill="1" applyBorder="1" applyAlignment="1">
      <alignment vertical="center"/>
      <protection/>
    </xf>
    <xf numFmtId="0" fontId="74" fillId="0" borderId="0" xfId="236" applyFont="1" applyFill="1" applyBorder="1" applyAlignment="1">
      <alignment horizontal="left" vertical="center"/>
      <protection/>
    </xf>
    <xf numFmtId="0" fontId="74" fillId="0" borderId="43" xfId="236" applyFont="1" applyFill="1" applyBorder="1" applyAlignment="1">
      <alignment horizontal="left" vertical="center"/>
      <protection/>
    </xf>
    <xf numFmtId="0" fontId="55" fillId="0" borderId="0" xfId="236" applyFont="1" applyAlignment="1">
      <alignment/>
      <protection/>
    </xf>
    <xf numFmtId="2" fontId="106" fillId="35" borderId="44" xfId="236" applyNumberFormat="1" applyFont="1" applyFill="1" applyBorder="1" applyAlignment="1">
      <alignment horizontal="center" vertical="center"/>
      <protection/>
    </xf>
    <xf numFmtId="0" fontId="74" fillId="0" borderId="0" xfId="236" applyFont="1" applyFill="1" applyBorder="1" applyAlignment="1">
      <alignment horizontal="left" vertical="center" indent="3"/>
      <protection/>
    </xf>
    <xf numFmtId="16" fontId="74" fillId="0" borderId="0" xfId="236" applyNumberFormat="1" applyFont="1" applyFill="1" applyBorder="1" applyAlignment="1">
      <alignment horizontal="left" vertical="center" indent="2"/>
      <protection/>
    </xf>
    <xf numFmtId="0" fontId="55" fillId="33" borderId="45" xfId="236" applyFont="1" applyFill="1" applyBorder="1">
      <alignment/>
      <protection/>
    </xf>
    <xf numFmtId="16" fontId="74" fillId="32" borderId="0" xfId="236" applyNumberFormat="1" applyFont="1" applyFill="1" applyBorder="1" applyAlignment="1" quotePrefix="1">
      <alignment vertical="center"/>
      <protection/>
    </xf>
    <xf numFmtId="0" fontId="74" fillId="0" borderId="78" xfId="236" applyFont="1" applyFill="1" applyBorder="1" applyAlignment="1">
      <alignment vertical="center"/>
      <protection/>
    </xf>
    <xf numFmtId="16" fontId="74" fillId="0" borderId="0" xfId="236" applyNumberFormat="1" applyFont="1" applyFill="1" applyBorder="1" applyAlignment="1" quotePrefix="1">
      <alignment vertical="center"/>
      <protection/>
    </xf>
    <xf numFmtId="0" fontId="108" fillId="0" borderId="43" xfId="236" applyFont="1" applyFill="1" applyBorder="1" applyAlignment="1">
      <alignment vertical="center"/>
      <protection/>
    </xf>
    <xf numFmtId="0" fontId="108" fillId="33" borderId="52" xfId="236" applyFont="1" applyFill="1" applyBorder="1" applyAlignment="1">
      <alignment horizontal="center" vertical="center"/>
      <protection/>
    </xf>
    <xf numFmtId="0" fontId="87" fillId="33" borderId="43" xfId="236" applyFont="1" applyFill="1" applyBorder="1" applyAlignment="1">
      <alignment horizontal="center"/>
      <protection/>
    </xf>
    <xf numFmtId="0" fontId="108" fillId="33" borderId="43" xfId="236" applyFont="1" applyFill="1" applyBorder="1" applyAlignment="1">
      <alignment horizontal="center" vertical="center"/>
      <protection/>
    </xf>
    <xf numFmtId="0" fontId="108" fillId="33" borderId="44" xfId="236" applyFont="1" applyFill="1" applyBorder="1" applyAlignment="1">
      <alignment horizontal="center" vertical="center"/>
      <protection/>
    </xf>
    <xf numFmtId="0" fontId="108" fillId="0" borderId="44" xfId="236" applyFont="1" applyFill="1" applyBorder="1" applyAlignment="1">
      <alignment vertical="center"/>
      <protection/>
    </xf>
    <xf numFmtId="0" fontId="74" fillId="0" borderId="62" xfId="236" applyFont="1" applyFill="1" applyBorder="1" applyAlignment="1">
      <alignment vertical="center"/>
      <protection/>
    </xf>
    <xf numFmtId="0" fontId="74" fillId="0" borderId="60" xfId="236" applyFont="1" applyFill="1" applyBorder="1" applyAlignment="1">
      <alignment vertical="center"/>
      <protection/>
    </xf>
    <xf numFmtId="0" fontId="74" fillId="33" borderId="64" xfId="236" applyFont="1" applyFill="1" applyBorder="1" applyAlignment="1">
      <alignment horizontal="center" vertical="center"/>
      <protection/>
    </xf>
    <xf numFmtId="0" fontId="55" fillId="33" borderId="60" xfId="236" applyFont="1" applyFill="1" applyBorder="1" applyAlignment="1">
      <alignment horizontal="center"/>
      <protection/>
    </xf>
    <xf numFmtId="0" fontId="74" fillId="33" borderId="60" xfId="236" applyFont="1" applyFill="1" applyBorder="1" applyAlignment="1">
      <alignment horizontal="center" vertical="center"/>
      <protection/>
    </xf>
    <xf numFmtId="0" fontId="74" fillId="33" borderId="63" xfId="236" applyFont="1" applyFill="1" applyBorder="1" applyAlignment="1">
      <alignment horizontal="center" vertical="center"/>
      <protection/>
    </xf>
    <xf numFmtId="0" fontId="106" fillId="35" borderId="63" xfId="236" applyFont="1" applyFill="1" applyBorder="1" applyAlignment="1">
      <alignment vertical="center"/>
      <protection/>
    </xf>
    <xf numFmtId="0" fontId="74" fillId="0" borderId="63" xfId="236" applyFont="1" applyFill="1" applyBorder="1" applyAlignment="1">
      <alignment vertical="center"/>
      <protection/>
    </xf>
    <xf numFmtId="0" fontId="55" fillId="0" borderId="0" xfId="236" applyFont="1" applyAlignment="1">
      <alignment horizontal="center" vertical="center"/>
      <protection/>
    </xf>
    <xf numFmtId="0" fontId="55" fillId="0" borderId="0" xfId="236" applyFont="1" applyAlignment="1">
      <alignment horizontal="center"/>
      <protection/>
    </xf>
    <xf numFmtId="0" fontId="111" fillId="0" borderId="0" xfId="289" applyFont="1">
      <alignment/>
      <protection/>
    </xf>
    <xf numFmtId="0" fontId="4" fillId="0" borderId="0" xfId="289" applyFont="1" applyAlignment="1">
      <alignment wrapText="1"/>
      <protection/>
    </xf>
    <xf numFmtId="0" fontId="112" fillId="0" borderId="0" xfId="289" applyFont="1" applyBorder="1" applyAlignment="1">
      <alignment wrapText="1"/>
      <protection/>
    </xf>
    <xf numFmtId="0" fontId="4" fillId="0" borderId="0" xfId="289" applyFont="1" applyBorder="1" applyAlignment="1">
      <alignment wrapText="1"/>
      <protection/>
    </xf>
    <xf numFmtId="0" fontId="111" fillId="0" borderId="0" xfId="289" applyFont="1" applyBorder="1" applyAlignment="1">
      <alignment wrapText="1"/>
      <protection/>
    </xf>
    <xf numFmtId="0" fontId="111" fillId="0" borderId="0" xfId="289" applyFont="1" applyBorder="1" applyAlignment="1">
      <alignment horizontal="center" wrapText="1"/>
      <protection/>
    </xf>
    <xf numFmtId="0" fontId="111" fillId="0" borderId="0" xfId="289" applyFont="1" applyBorder="1">
      <alignment/>
      <protection/>
    </xf>
    <xf numFmtId="0" fontId="113" fillId="0" borderId="0" xfId="289" applyFont="1" applyBorder="1" applyAlignment="1">
      <alignment horizontal="centerContinuous" vertical="center"/>
      <protection/>
    </xf>
    <xf numFmtId="0" fontId="111" fillId="20" borderId="17" xfId="289" applyFont="1" applyFill="1" applyBorder="1">
      <alignment/>
      <protection/>
    </xf>
    <xf numFmtId="0" fontId="113" fillId="20" borderId="18" xfId="289" applyFont="1" applyFill="1" applyBorder="1" applyAlignment="1">
      <alignment horizontal="left" vertical="top" wrapText="1"/>
      <protection/>
    </xf>
    <xf numFmtId="0" fontId="113" fillId="20" borderId="18" xfId="289" applyFont="1" applyFill="1" applyBorder="1" applyAlignment="1">
      <alignment vertical="center" wrapText="1"/>
      <protection/>
    </xf>
    <xf numFmtId="0" fontId="114" fillId="20" borderId="18" xfId="289" applyFont="1" applyFill="1" applyBorder="1" applyAlignment="1">
      <alignment vertical="center"/>
      <protection/>
    </xf>
    <xf numFmtId="0" fontId="113" fillId="20" borderId="18" xfId="289" applyFont="1" applyFill="1" applyBorder="1" applyAlignment="1">
      <alignment horizontal="left" vertical="center"/>
      <protection/>
    </xf>
    <xf numFmtId="0" fontId="113" fillId="20" borderId="18" xfId="289" applyFont="1" applyFill="1" applyBorder="1" applyAlignment="1">
      <alignment horizontal="centerContinuous" vertical="center"/>
      <protection/>
    </xf>
    <xf numFmtId="0" fontId="81" fillId="20" borderId="18" xfId="289" applyFont="1" applyFill="1" applyBorder="1" applyAlignment="1">
      <alignment horizontal="centerContinuous" vertical="center"/>
      <protection/>
    </xf>
    <xf numFmtId="0" fontId="111" fillId="20" borderId="18" xfId="289" applyFont="1" applyFill="1" applyBorder="1">
      <alignment/>
      <protection/>
    </xf>
    <xf numFmtId="0" fontId="111" fillId="20" borderId="25" xfId="289" applyFont="1" applyFill="1" applyBorder="1">
      <alignment/>
      <protection/>
    </xf>
    <xf numFmtId="0" fontId="115" fillId="0" borderId="0" xfId="289" applyFont="1" applyBorder="1" applyAlignment="1">
      <alignment horizontal="center" vertical="center" wrapText="1"/>
      <protection/>
    </xf>
    <xf numFmtId="0" fontId="115" fillId="0" borderId="0" xfId="289" applyFont="1" applyBorder="1" applyAlignment="1">
      <alignment horizontal="center" vertical="center"/>
      <protection/>
    </xf>
    <xf numFmtId="0" fontId="115" fillId="0" borderId="0" xfId="289" applyFont="1" applyFill="1" applyBorder="1" applyAlignment="1">
      <alignment vertical="center"/>
      <protection/>
    </xf>
    <xf numFmtId="0" fontId="83" fillId="20" borderId="7" xfId="289" applyFont="1" applyFill="1" applyBorder="1" applyAlignment="1">
      <alignment horizontal="center" vertical="center" wrapText="1"/>
      <protection/>
    </xf>
    <xf numFmtId="0" fontId="83" fillId="0" borderId="7" xfId="289" applyFont="1" applyFill="1" applyBorder="1" applyAlignment="1">
      <alignment horizontal="center" vertical="center" wrapText="1"/>
      <protection/>
    </xf>
    <xf numFmtId="0" fontId="115" fillId="0" borderId="0" xfId="289" applyFont="1" applyFill="1" applyAlignment="1">
      <alignment vertical="center"/>
      <protection/>
    </xf>
    <xf numFmtId="9" fontId="83" fillId="20" borderId="7" xfId="289" applyNumberFormat="1" applyFont="1" applyFill="1" applyBorder="1" applyAlignment="1">
      <alignment horizontal="center" vertical="center" wrapText="1"/>
      <protection/>
    </xf>
    <xf numFmtId="9" fontId="83" fillId="20" borderId="0" xfId="289" applyNumberFormat="1" applyFont="1" applyFill="1" applyBorder="1" applyAlignment="1">
      <alignment horizontal="center" vertical="center" wrapText="1"/>
      <protection/>
    </xf>
    <xf numFmtId="9" fontId="83" fillId="20" borderId="37" xfId="289" applyNumberFormat="1" applyFont="1" applyFill="1" applyBorder="1" applyAlignment="1">
      <alignment horizontal="center" vertical="center" wrapText="1"/>
      <protection/>
    </xf>
    <xf numFmtId="0" fontId="83" fillId="20" borderId="8" xfId="289" applyFont="1" applyFill="1" applyBorder="1" applyAlignment="1">
      <alignment horizontal="center" vertical="center" wrapText="1"/>
      <protection/>
    </xf>
    <xf numFmtId="0" fontId="115" fillId="0" borderId="7" xfId="289" applyFont="1" applyFill="1" applyBorder="1" applyAlignment="1">
      <alignment horizontal="center" vertical="center" wrapText="1"/>
      <protection/>
    </xf>
    <xf numFmtId="0" fontId="116" fillId="0" borderId="0" xfId="289" applyFont="1" applyFill="1" applyBorder="1" applyAlignment="1">
      <alignment vertical="center"/>
      <protection/>
    </xf>
    <xf numFmtId="49" fontId="117" fillId="0" borderId="13" xfId="289" applyNumberFormat="1" applyFont="1" applyFill="1" applyBorder="1" applyAlignment="1">
      <alignment horizontal="center" vertical="center" wrapText="1"/>
      <protection/>
    </xf>
    <xf numFmtId="49" fontId="117" fillId="21" borderId="13" xfId="289" applyNumberFormat="1" applyFont="1" applyFill="1" applyBorder="1" applyAlignment="1">
      <alignment horizontal="center" vertical="center" wrapText="1"/>
      <protection/>
    </xf>
    <xf numFmtId="49" fontId="117" fillId="0" borderId="7" xfId="289" applyNumberFormat="1" applyFont="1" applyFill="1" applyBorder="1" applyAlignment="1">
      <alignment horizontal="center" vertical="center" wrapText="1"/>
      <protection/>
    </xf>
    <xf numFmtId="0" fontId="116" fillId="0" borderId="0" xfId="289" applyFont="1" applyFill="1" applyAlignment="1">
      <alignment vertical="center"/>
      <protection/>
    </xf>
    <xf numFmtId="49" fontId="117" fillId="0" borderId="0" xfId="289" applyNumberFormat="1" applyFont="1" applyFill="1" applyBorder="1" applyAlignment="1">
      <alignment horizontal="center" vertical="center"/>
      <protection/>
    </xf>
    <xf numFmtId="49" fontId="117" fillId="0" borderId="7" xfId="289" applyNumberFormat="1" applyFont="1" applyFill="1" applyBorder="1" applyAlignment="1">
      <alignment horizontal="center" vertical="center"/>
      <protection/>
    </xf>
    <xf numFmtId="0" fontId="117" fillId="0" borderId="46" xfId="289" applyFont="1" applyFill="1" applyBorder="1" applyAlignment="1" quotePrefix="1">
      <alignment horizontal="center" vertical="center" wrapText="1"/>
      <protection/>
    </xf>
    <xf numFmtId="0" fontId="117" fillId="0" borderId="38" xfId="289" applyFont="1" applyFill="1" applyBorder="1" applyAlignment="1" quotePrefix="1">
      <alignment horizontal="center" vertical="center" wrapText="1"/>
      <protection/>
    </xf>
    <xf numFmtId="0" fontId="117" fillId="0" borderId="50" xfId="289" applyFont="1" applyFill="1" applyBorder="1" applyAlignment="1" quotePrefix="1">
      <alignment horizontal="center" vertical="center" wrapText="1"/>
      <protection/>
    </xf>
    <xf numFmtId="0" fontId="117" fillId="0" borderId="50" xfId="289" applyFont="1" applyFill="1" applyBorder="1" applyAlignment="1">
      <alignment horizontal="center" vertical="center" wrapText="1"/>
      <protection/>
    </xf>
    <xf numFmtId="0" fontId="118" fillId="0" borderId="50" xfId="289" applyFont="1" applyFill="1" applyBorder="1" applyAlignment="1">
      <alignment horizontal="left" vertical="center" wrapText="1"/>
      <protection/>
    </xf>
    <xf numFmtId="0" fontId="92" fillId="0" borderId="50" xfId="289" applyFont="1" applyFill="1" applyBorder="1" applyAlignment="1" quotePrefix="1">
      <alignment horizontal="center" vertical="center" wrapText="1"/>
      <protection/>
    </xf>
    <xf numFmtId="0" fontId="116" fillId="0" borderId="50" xfId="289" applyFont="1" applyFill="1" applyBorder="1" applyAlignment="1">
      <alignment horizontal="center" vertical="center" wrapText="1"/>
      <protection/>
    </xf>
    <xf numFmtId="9" fontId="116" fillId="0" borderId="50" xfId="289" applyNumberFormat="1" applyFont="1" applyFill="1" applyBorder="1" applyAlignment="1">
      <alignment horizontal="center" vertical="center"/>
      <protection/>
    </xf>
    <xf numFmtId="0" fontId="116" fillId="0" borderId="38" xfId="289" applyFont="1" applyFill="1" applyBorder="1" applyAlignment="1">
      <alignment vertical="center"/>
      <protection/>
    </xf>
    <xf numFmtId="0" fontId="111" fillId="0" borderId="52" xfId="289" applyFont="1" applyFill="1" applyBorder="1" applyAlignment="1">
      <alignment wrapText="1"/>
      <protection/>
    </xf>
    <xf numFmtId="0" fontId="111" fillId="0" borderId="43" xfId="289" applyFont="1" applyFill="1" applyBorder="1" applyAlignment="1">
      <alignment wrapText="1"/>
      <protection/>
    </xf>
    <xf numFmtId="0" fontId="116" fillId="0" borderId="43" xfId="289" applyFont="1" applyFill="1" applyBorder="1" applyAlignment="1">
      <alignment vertical="center"/>
      <protection/>
    </xf>
    <xf numFmtId="0" fontId="117" fillId="0" borderId="0" xfId="289" applyFont="1" applyFill="1" applyBorder="1" applyAlignment="1">
      <alignment horizontal="center" vertical="center" wrapText="1"/>
      <protection/>
    </xf>
    <xf numFmtId="0" fontId="117" fillId="0" borderId="7" xfId="289" applyFont="1" applyFill="1" applyBorder="1" applyAlignment="1">
      <alignment horizontal="center" vertical="center" wrapText="1"/>
      <protection/>
    </xf>
    <xf numFmtId="0" fontId="119" fillId="21" borderId="52" xfId="289" applyFont="1" applyFill="1" applyBorder="1" applyAlignment="1">
      <alignment horizontal="left" vertical="center" wrapText="1"/>
      <protection/>
    </xf>
    <xf numFmtId="0" fontId="79" fillId="21" borderId="0" xfId="289" applyFont="1" applyFill="1" applyBorder="1" applyAlignment="1">
      <alignment horizontal="left" vertical="center" wrapText="1"/>
      <protection/>
    </xf>
    <xf numFmtId="0" fontId="117" fillId="0" borderId="52" xfId="289" applyFont="1" applyFill="1" applyBorder="1" applyAlignment="1" quotePrefix="1">
      <alignment horizontal="center" vertical="center" wrapText="1"/>
      <protection/>
    </xf>
    <xf numFmtId="0" fontId="117" fillId="0" borderId="43" xfId="289" applyFont="1" applyFill="1" applyBorder="1" applyAlignment="1" quotePrefix="1">
      <alignment horizontal="center" vertical="center" wrapText="1"/>
      <protection/>
    </xf>
    <xf numFmtId="0" fontId="111" fillId="21" borderId="52" xfId="289" applyFont="1" applyFill="1" applyBorder="1" applyAlignment="1">
      <alignment wrapText="1"/>
      <protection/>
    </xf>
    <xf numFmtId="0" fontId="111" fillId="21" borderId="0" xfId="289" applyFont="1" applyFill="1" applyBorder="1" applyAlignment="1">
      <alignment wrapText="1"/>
      <protection/>
    </xf>
    <xf numFmtId="0" fontId="111" fillId="0" borderId="0" xfId="242" applyFont="1" applyFill="1" applyBorder="1" applyAlignment="1">
      <alignment wrapText="1"/>
      <protection/>
    </xf>
    <xf numFmtId="0" fontId="111" fillId="33" borderId="0" xfId="289" applyFont="1" applyFill="1" applyBorder="1" applyAlignment="1">
      <alignment wrapText="1"/>
      <protection/>
    </xf>
    <xf numFmtId="0" fontId="111" fillId="33" borderId="0" xfId="242" applyFont="1" applyFill="1" applyBorder="1" applyAlignment="1">
      <alignment wrapText="1"/>
      <protection/>
    </xf>
    <xf numFmtId="0" fontId="111" fillId="0" borderId="43" xfId="242" applyFont="1" applyFill="1" applyBorder="1" applyAlignment="1">
      <alignment wrapText="1"/>
      <protection/>
    </xf>
    <xf numFmtId="0" fontId="111" fillId="33" borderId="52" xfId="289" applyFont="1" applyFill="1" applyBorder="1" applyAlignment="1">
      <alignment wrapText="1"/>
      <protection/>
    </xf>
    <xf numFmtId="0" fontId="116" fillId="33" borderId="43" xfId="289" applyFont="1" applyFill="1" applyBorder="1" applyAlignment="1">
      <alignment vertical="center"/>
      <protection/>
    </xf>
    <xf numFmtId="49" fontId="117" fillId="0" borderId="0" xfId="289" applyNumberFormat="1" applyFont="1" applyBorder="1" applyAlignment="1">
      <alignment horizontal="center" vertical="center" wrapText="1"/>
      <protection/>
    </xf>
    <xf numFmtId="0" fontId="119" fillId="0" borderId="52" xfId="289" applyFont="1" applyFill="1" applyBorder="1" applyAlignment="1">
      <alignment horizontal="left" vertical="center" wrapText="1"/>
      <protection/>
    </xf>
    <xf numFmtId="0" fontId="119" fillId="0" borderId="43" xfId="289" applyFont="1" applyFill="1" applyBorder="1" applyAlignment="1">
      <alignment horizontal="left" vertical="center" wrapText="1"/>
      <protection/>
    </xf>
    <xf numFmtId="0" fontId="111" fillId="0" borderId="43" xfId="289" applyFont="1" applyBorder="1" applyAlignment="1">
      <alignment wrapText="1"/>
      <protection/>
    </xf>
    <xf numFmtId="0" fontId="111" fillId="0" borderId="52" xfId="289" applyFont="1" applyBorder="1" applyAlignment="1">
      <alignment wrapText="1"/>
      <protection/>
    </xf>
    <xf numFmtId="0" fontId="111" fillId="0" borderId="0" xfId="289" applyFont="1" applyFill="1" applyBorder="1" applyAlignment="1">
      <alignment wrapText="1"/>
      <protection/>
    </xf>
    <xf numFmtId="0" fontId="55" fillId="0" borderId="0" xfId="289" applyFont="1" applyFill="1" applyBorder="1" applyAlignment="1">
      <alignment vertical="center" wrapText="1"/>
      <protection/>
    </xf>
    <xf numFmtId="0" fontId="55" fillId="0" borderId="0" xfId="289" applyFont="1" applyFill="1" applyBorder="1" applyAlignment="1">
      <alignment wrapText="1"/>
      <protection/>
    </xf>
    <xf numFmtId="0" fontId="111" fillId="33" borderId="43" xfId="289" applyFont="1" applyFill="1" applyBorder="1" applyAlignment="1">
      <alignment wrapText="1"/>
      <protection/>
    </xf>
    <xf numFmtId="0" fontId="111" fillId="0" borderId="0" xfId="289" applyFont="1" applyAlignment="1">
      <alignment wrapText="1"/>
      <protection/>
    </xf>
    <xf numFmtId="0" fontId="79" fillId="21" borderId="43" xfId="289" applyFont="1" applyFill="1" applyBorder="1" applyAlignment="1">
      <alignment horizontal="center" vertical="center" wrapText="1"/>
      <protection/>
    </xf>
    <xf numFmtId="0" fontId="111" fillId="0" borderId="52" xfId="242" applyFont="1" applyFill="1" applyBorder="1" applyAlignment="1">
      <alignment wrapText="1"/>
      <protection/>
    </xf>
    <xf numFmtId="0" fontId="117" fillId="33" borderId="0" xfId="289" applyFont="1" applyFill="1" applyBorder="1" applyAlignment="1" quotePrefix="1">
      <alignment horizontal="center" vertical="center" wrapText="1"/>
      <protection/>
    </xf>
    <xf numFmtId="0" fontId="117" fillId="0" borderId="0" xfId="289" applyFont="1" applyFill="1" applyBorder="1" applyAlignment="1" quotePrefix="1">
      <alignment horizontal="center" vertical="center" wrapText="1"/>
      <protection/>
    </xf>
    <xf numFmtId="0" fontId="119" fillId="21" borderId="52" xfId="289" applyFont="1" applyFill="1" applyBorder="1" applyAlignment="1">
      <alignment horizontal="right" vertical="center" wrapText="1"/>
      <protection/>
    </xf>
    <xf numFmtId="0" fontId="111" fillId="33" borderId="52" xfId="289" applyFont="1" applyFill="1" applyBorder="1" applyAlignment="1">
      <alignment horizontal="left" vertical="center" wrapText="1"/>
      <protection/>
    </xf>
    <xf numFmtId="0" fontId="111" fillId="33" borderId="43" xfId="289" applyFont="1" applyFill="1" applyBorder="1" applyAlignment="1">
      <alignment horizontal="left" vertical="center" wrapText="1"/>
      <protection/>
    </xf>
    <xf numFmtId="49" fontId="117" fillId="0" borderId="7" xfId="289" applyNumberFormat="1" applyFont="1" applyBorder="1" applyAlignment="1">
      <alignment horizontal="center" vertical="center" wrapText="1"/>
      <protection/>
    </xf>
    <xf numFmtId="0" fontId="111" fillId="0" borderId="0" xfId="242" applyFont="1" applyBorder="1" applyAlignment="1">
      <alignment wrapText="1"/>
      <protection/>
    </xf>
    <xf numFmtId="0" fontId="111" fillId="0" borderId="43" xfId="242" applyFont="1" applyBorder="1" applyAlignment="1">
      <alignment wrapText="1"/>
      <protection/>
    </xf>
    <xf numFmtId="0" fontId="111" fillId="0" borderId="0" xfId="289" applyFont="1" applyFill="1" applyBorder="1" applyAlignment="1">
      <alignment vertical="center" wrapText="1"/>
      <protection/>
    </xf>
    <xf numFmtId="0" fontId="119" fillId="0" borderId="46" xfId="289" applyFont="1" applyFill="1" applyBorder="1" applyAlignment="1">
      <alignment horizontal="left" vertical="center" wrapText="1"/>
      <protection/>
    </xf>
    <xf numFmtId="0" fontId="79" fillId="0" borderId="50" xfId="289" applyFont="1" applyFill="1" applyBorder="1" applyAlignment="1">
      <alignment horizontal="left" vertical="center" wrapText="1" indent="3"/>
      <protection/>
    </xf>
    <xf numFmtId="0" fontId="79" fillId="0" borderId="38" xfId="289" applyFont="1" applyFill="1" applyBorder="1" applyAlignment="1">
      <alignment horizontal="center" vertical="center" wrapText="1"/>
      <protection/>
    </xf>
    <xf numFmtId="0" fontId="111" fillId="33" borderId="50" xfId="289" applyFont="1" applyFill="1" applyBorder="1" applyAlignment="1">
      <alignment wrapText="1"/>
      <protection/>
    </xf>
    <xf numFmtId="0" fontId="111" fillId="33" borderId="50" xfId="289" applyFont="1" applyFill="1" applyBorder="1" applyAlignment="1">
      <alignment vertical="center" wrapText="1"/>
      <protection/>
    </xf>
    <xf numFmtId="0" fontId="111" fillId="0" borderId="50" xfId="289" applyFont="1" applyFill="1" applyBorder="1" applyAlignment="1">
      <alignment wrapText="1"/>
      <protection/>
    </xf>
    <xf numFmtId="0" fontId="111" fillId="33" borderId="38" xfId="289" applyFont="1" applyFill="1" applyBorder="1" applyAlignment="1">
      <alignment wrapText="1"/>
      <protection/>
    </xf>
    <xf numFmtId="0" fontId="79" fillId="0" borderId="0" xfId="289" applyFont="1" applyFill="1" applyBorder="1" applyAlignment="1">
      <alignment horizontal="left" vertical="center" wrapText="1" indent="3"/>
      <protection/>
    </xf>
    <xf numFmtId="0" fontId="79" fillId="0" borderId="43" xfId="289" applyFont="1" applyFill="1" applyBorder="1" applyAlignment="1">
      <alignment horizontal="center" vertical="center" wrapText="1"/>
      <protection/>
    </xf>
    <xf numFmtId="0" fontId="111" fillId="33" borderId="0" xfId="289" applyFont="1" applyFill="1" applyBorder="1" applyAlignment="1">
      <alignment vertical="center" wrapText="1"/>
      <protection/>
    </xf>
    <xf numFmtId="0" fontId="111" fillId="33" borderId="0" xfId="289" applyFont="1" applyFill="1">
      <alignment/>
      <protection/>
    </xf>
    <xf numFmtId="0" fontId="119" fillId="0" borderId="48" xfId="289" applyFont="1" applyFill="1" applyBorder="1" applyAlignment="1">
      <alignment horizontal="left" vertical="center" wrapText="1"/>
      <protection/>
    </xf>
    <xf numFmtId="0" fontId="79" fillId="0" borderId="51" xfId="289" applyFont="1" applyFill="1" applyBorder="1" applyAlignment="1">
      <alignment horizontal="left" vertical="center" wrapText="1" indent="3"/>
      <protection/>
    </xf>
    <xf numFmtId="0" fontId="79" fillId="0" borderId="41" xfId="289" applyFont="1" applyFill="1" applyBorder="1" applyAlignment="1">
      <alignment horizontal="center" vertical="center" wrapText="1"/>
      <protection/>
    </xf>
    <xf numFmtId="0" fontId="111" fillId="33" borderId="51" xfId="289" applyFont="1" applyFill="1" applyBorder="1" applyAlignment="1">
      <alignment wrapText="1"/>
      <protection/>
    </xf>
    <xf numFmtId="0" fontId="111" fillId="33" borderId="51" xfId="289" applyFont="1" applyFill="1" applyBorder="1" applyAlignment="1">
      <alignment vertical="center" wrapText="1"/>
      <protection/>
    </xf>
    <xf numFmtId="0" fontId="111" fillId="0" borderId="51" xfId="289" applyFont="1" applyFill="1" applyBorder="1" applyAlignment="1">
      <alignment wrapText="1"/>
      <protection/>
    </xf>
    <xf numFmtId="0" fontId="111" fillId="33" borderId="41" xfId="289" applyFont="1" applyFill="1" applyBorder="1" applyAlignment="1">
      <alignment wrapText="1"/>
      <protection/>
    </xf>
    <xf numFmtId="0" fontId="111" fillId="0" borderId="0" xfId="289" applyFont="1" applyFill="1">
      <alignment/>
      <protection/>
    </xf>
    <xf numFmtId="0" fontId="4" fillId="0" borderId="0" xfId="289" applyFont="1" applyFill="1" applyBorder="1" applyAlignment="1">
      <alignment wrapText="1"/>
      <protection/>
    </xf>
    <xf numFmtId="0" fontId="117" fillId="0" borderId="0" xfId="289" applyFont="1" applyFill="1" applyBorder="1" applyAlignment="1">
      <alignment horizontal="right"/>
      <protection/>
    </xf>
    <xf numFmtId="0" fontId="111" fillId="0" borderId="0" xfId="289" applyFont="1" applyFill="1" applyBorder="1" applyAlignment="1">
      <alignment horizontal="center" wrapText="1"/>
      <protection/>
    </xf>
    <xf numFmtId="0" fontId="111" fillId="0" borderId="0" xfId="289" applyFont="1" applyFill="1" applyBorder="1">
      <alignment/>
      <protection/>
    </xf>
    <xf numFmtId="0" fontId="121" fillId="0" borderId="0" xfId="289" applyFont="1" applyFill="1" applyBorder="1" applyAlignment="1">
      <alignment horizontal="left" vertical="center" wrapText="1"/>
      <protection/>
    </xf>
    <xf numFmtId="0" fontId="111" fillId="0" borderId="0" xfId="289" applyFont="1" applyAlignment="1">
      <alignment horizontal="center" wrapText="1"/>
      <protection/>
    </xf>
    <xf numFmtId="0" fontId="111" fillId="0" borderId="0" xfId="252" applyFont="1">
      <alignment/>
      <protection/>
    </xf>
    <xf numFmtId="0" fontId="4" fillId="0" borderId="0" xfId="252" applyFont="1" applyAlignment="1">
      <alignment wrapText="1"/>
      <protection/>
    </xf>
    <xf numFmtId="0" fontId="111" fillId="0" borderId="0" xfId="252" applyFont="1" applyAlignment="1">
      <alignment wrapText="1"/>
      <protection/>
    </xf>
    <xf numFmtId="0" fontId="111" fillId="0" borderId="0" xfId="252" applyFont="1" applyAlignment="1">
      <alignment horizontal="center" wrapText="1"/>
      <protection/>
    </xf>
    <xf numFmtId="0" fontId="111" fillId="20" borderId="17" xfId="252" applyFont="1" applyFill="1" applyBorder="1">
      <alignment/>
      <protection/>
    </xf>
    <xf numFmtId="0" fontId="111" fillId="20" borderId="18" xfId="252" applyFont="1" applyFill="1" applyBorder="1">
      <alignment/>
      <protection/>
    </xf>
    <xf numFmtId="0" fontId="113" fillId="20" borderId="18" xfId="252" applyFont="1" applyFill="1" applyBorder="1" applyAlignment="1">
      <alignment horizontal="left" vertical="top" wrapText="1"/>
      <protection/>
    </xf>
    <xf numFmtId="0" fontId="113" fillId="20" borderId="18" xfId="252" applyFont="1" applyFill="1" applyBorder="1" applyAlignment="1">
      <alignment horizontal="centerContinuous" vertical="center"/>
      <protection/>
    </xf>
    <xf numFmtId="0" fontId="111" fillId="20" borderId="25" xfId="252" applyFont="1" applyFill="1" applyBorder="1">
      <alignment/>
      <protection/>
    </xf>
    <xf numFmtId="0" fontId="115" fillId="0" borderId="0" xfId="252" applyFont="1" applyBorder="1" applyAlignment="1">
      <alignment horizontal="center" vertical="center" wrapText="1"/>
      <protection/>
    </xf>
    <xf numFmtId="0" fontId="111" fillId="0" borderId="0" xfId="252" applyFont="1" applyBorder="1">
      <alignment/>
      <protection/>
    </xf>
    <xf numFmtId="0" fontId="113" fillId="0" borderId="0" xfId="252" applyFont="1" applyBorder="1" applyAlignment="1">
      <alignment horizontal="centerContinuous" vertical="center"/>
      <protection/>
    </xf>
    <xf numFmtId="0" fontId="115" fillId="0" borderId="0" xfId="252" applyFont="1" applyBorder="1" applyAlignment="1">
      <alignment horizontal="center" vertical="center"/>
      <protection/>
    </xf>
    <xf numFmtId="0" fontId="83" fillId="0" borderId="7" xfId="252" applyFont="1" applyFill="1" applyBorder="1" applyAlignment="1">
      <alignment horizontal="center" vertical="center" wrapText="1"/>
      <protection/>
    </xf>
    <xf numFmtId="0" fontId="83" fillId="0" borderId="13" xfId="252" applyFont="1" applyFill="1" applyBorder="1" applyAlignment="1">
      <alignment horizontal="center" vertical="center" wrapText="1"/>
      <protection/>
    </xf>
    <xf numFmtId="0" fontId="115" fillId="0" borderId="0" xfId="252" applyFont="1" applyFill="1" applyAlignment="1">
      <alignment vertical="center"/>
      <protection/>
    </xf>
    <xf numFmtId="9" fontId="83" fillId="20" borderId="7" xfId="252" applyNumberFormat="1" applyFont="1" applyFill="1" applyBorder="1" applyAlignment="1">
      <alignment horizontal="center" vertical="center" wrapText="1"/>
      <protection/>
    </xf>
    <xf numFmtId="0" fontId="83" fillId="20" borderId="7" xfId="252" applyFont="1" applyFill="1" applyBorder="1" applyAlignment="1">
      <alignment horizontal="center" vertical="center" wrapText="1"/>
      <protection/>
    </xf>
    <xf numFmtId="9" fontId="83" fillId="20" borderId="19" xfId="252" applyNumberFormat="1" applyFont="1" applyFill="1" applyBorder="1" applyAlignment="1">
      <alignment horizontal="center" vertical="center" wrapText="1"/>
      <protection/>
    </xf>
    <xf numFmtId="9" fontId="83" fillId="20" borderId="0" xfId="252" applyNumberFormat="1" applyFont="1" applyFill="1" applyBorder="1" applyAlignment="1">
      <alignment horizontal="center" vertical="center" wrapText="1"/>
      <protection/>
    </xf>
    <xf numFmtId="49" fontId="117" fillId="0" borderId="13" xfId="252" applyNumberFormat="1" applyFont="1" applyFill="1" applyBorder="1" applyAlignment="1">
      <alignment horizontal="center" vertical="center" wrapText="1"/>
      <protection/>
    </xf>
    <xf numFmtId="49" fontId="117" fillId="21" borderId="13" xfId="252" applyNumberFormat="1" applyFont="1" applyFill="1" applyBorder="1" applyAlignment="1">
      <alignment horizontal="center" vertical="center" wrapText="1"/>
      <protection/>
    </xf>
    <xf numFmtId="0" fontId="116" fillId="0" borderId="0" xfId="252" applyFont="1" applyFill="1" applyAlignment="1">
      <alignment vertical="center"/>
      <protection/>
    </xf>
    <xf numFmtId="49" fontId="117" fillId="0" borderId="7" xfId="252" applyNumberFormat="1" applyFont="1" applyFill="1" applyBorder="1" applyAlignment="1">
      <alignment horizontal="center" vertical="center"/>
      <protection/>
    </xf>
    <xf numFmtId="0" fontId="117" fillId="0" borderId="46" xfId="252" applyFont="1" applyFill="1" applyBorder="1" applyAlignment="1" quotePrefix="1">
      <alignment horizontal="center" vertical="center" wrapText="1"/>
      <protection/>
    </xf>
    <xf numFmtId="0" fontId="117" fillId="0" borderId="38" xfId="252" applyFont="1" applyFill="1" applyBorder="1" applyAlignment="1" quotePrefix="1">
      <alignment horizontal="center" vertical="center" wrapText="1"/>
      <protection/>
    </xf>
    <xf numFmtId="0" fontId="117" fillId="0" borderId="50" xfId="252" applyFont="1" applyFill="1" applyBorder="1" applyAlignment="1" quotePrefix="1">
      <alignment horizontal="center" vertical="center" wrapText="1"/>
      <protection/>
    </xf>
    <xf numFmtId="0" fontId="117" fillId="0" borderId="50" xfId="252" applyFont="1" applyFill="1" applyBorder="1" applyAlignment="1">
      <alignment horizontal="center" vertical="center" wrapText="1"/>
      <protection/>
    </xf>
    <xf numFmtId="0" fontId="118" fillId="0" borderId="50" xfId="252" applyFont="1" applyFill="1" applyBorder="1" applyAlignment="1">
      <alignment horizontal="left" vertical="center" wrapText="1"/>
      <protection/>
    </xf>
    <xf numFmtId="0" fontId="92" fillId="0" borderId="50" xfId="252" applyFont="1" applyFill="1" applyBorder="1" applyAlignment="1" quotePrefix="1">
      <alignment horizontal="center" vertical="center" wrapText="1"/>
      <protection/>
    </xf>
    <xf numFmtId="0" fontId="116" fillId="0" borderId="50" xfId="252" applyFont="1" applyFill="1" applyBorder="1" applyAlignment="1">
      <alignment horizontal="center" vertical="center" wrapText="1"/>
      <protection/>
    </xf>
    <xf numFmtId="9" fontId="116" fillId="0" borderId="50" xfId="252" applyNumberFormat="1" applyFont="1" applyFill="1" applyBorder="1" applyAlignment="1">
      <alignment horizontal="center" vertical="center"/>
      <protection/>
    </xf>
    <xf numFmtId="0" fontId="116" fillId="0" borderId="50" xfId="252" applyFont="1" applyFill="1" applyBorder="1" applyAlignment="1">
      <alignment vertical="center"/>
      <protection/>
    </xf>
    <xf numFmtId="0" fontId="116" fillId="0" borderId="46" xfId="252" applyFont="1" applyFill="1" applyBorder="1" applyAlignment="1">
      <alignment vertical="center"/>
      <protection/>
    </xf>
    <xf numFmtId="49" fontId="117" fillId="0" borderId="7" xfId="252" applyNumberFormat="1" applyFont="1" applyBorder="1" applyAlignment="1">
      <alignment horizontal="center" vertical="center" wrapText="1"/>
      <protection/>
    </xf>
    <xf numFmtId="0" fontId="111" fillId="0" borderId="52" xfId="252" applyFont="1" applyFill="1" applyBorder="1" applyAlignment="1">
      <alignment wrapText="1"/>
      <protection/>
    </xf>
    <xf numFmtId="0" fontId="111" fillId="0" borderId="43" xfId="252" applyFont="1" applyBorder="1" applyAlignment="1">
      <alignment wrapText="1"/>
      <protection/>
    </xf>
    <xf numFmtId="0" fontId="111" fillId="0" borderId="52" xfId="252" applyFont="1" applyBorder="1" applyAlignment="1">
      <alignment wrapText="1"/>
      <protection/>
    </xf>
    <xf numFmtId="0" fontId="111" fillId="0" borderId="0" xfId="252" applyFont="1" applyFill="1" applyBorder="1" applyAlignment="1">
      <alignment wrapText="1"/>
      <protection/>
    </xf>
    <xf numFmtId="0" fontId="111" fillId="0" borderId="0" xfId="252" applyFont="1" applyBorder="1" applyAlignment="1">
      <alignment wrapText="1"/>
      <protection/>
    </xf>
    <xf numFmtId="0" fontId="55" fillId="0" borderId="0" xfId="252" applyFont="1" applyFill="1" applyBorder="1" applyAlignment="1">
      <alignment vertical="center" wrapText="1"/>
      <protection/>
    </xf>
    <xf numFmtId="0" fontId="55" fillId="0" borderId="0" xfId="252" applyFont="1" applyFill="1" applyBorder="1" applyAlignment="1">
      <alignment wrapText="1"/>
      <protection/>
    </xf>
    <xf numFmtId="0" fontId="111" fillId="33" borderId="43" xfId="252" applyFont="1" applyFill="1" applyBorder="1" applyAlignment="1">
      <alignment wrapText="1"/>
      <protection/>
    </xf>
    <xf numFmtId="0" fontId="119" fillId="21" borderId="0" xfId="252" applyFont="1" applyFill="1" applyBorder="1" applyAlignment="1">
      <alignment horizontal="left" vertical="center" wrapText="1"/>
      <protection/>
    </xf>
    <xf numFmtId="0" fontId="79" fillId="21" borderId="0" xfId="252" applyFont="1" applyFill="1" applyBorder="1" applyAlignment="1">
      <alignment horizontal="left" vertical="center" wrapText="1"/>
      <protection/>
    </xf>
    <xf numFmtId="0" fontId="79" fillId="21" borderId="43" xfId="252" applyFont="1" applyFill="1" applyBorder="1" applyAlignment="1">
      <alignment horizontal="center" vertical="center" wrapText="1"/>
      <protection/>
    </xf>
    <xf numFmtId="0" fontId="111" fillId="0" borderId="43" xfId="252" applyFont="1" applyFill="1" applyBorder="1" applyAlignment="1">
      <alignment wrapText="1"/>
      <protection/>
    </xf>
    <xf numFmtId="0" fontId="111" fillId="33" borderId="0" xfId="252" applyFont="1" applyFill="1" applyBorder="1" applyAlignment="1">
      <alignment wrapText="1"/>
      <protection/>
    </xf>
    <xf numFmtId="0" fontId="111" fillId="0" borderId="0" xfId="252" applyFont="1" applyFill="1" applyBorder="1" applyAlignment="1">
      <alignment vertical="center" wrapText="1"/>
      <protection/>
    </xf>
    <xf numFmtId="0" fontId="122" fillId="33" borderId="0" xfId="252" applyFont="1" applyFill="1" applyBorder="1" applyAlignment="1">
      <alignment wrapText="1"/>
      <protection/>
    </xf>
    <xf numFmtId="0" fontId="119" fillId="0" borderId="0" xfId="252" applyFont="1" applyFill="1" applyBorder="1" applyAlignment="1">
      <alignment horizontal="right" vertical="center" wrapText="1"/>
      <protection/>
    </xf>
    <xf numFmtId="0" fontId="111" fillId="33" borderId="80" xfId="252" applyFont="1" applyFill="1" applyBorder="1" applyAlignment="1">
      <alignment wrapText="1"/>
      <protection/>
    </xf>
    <xf numFmtId="0" fontId="119" fillId="0" borderId="62" xfId="252" applyFont="1" applyFill="1" applyBorder="1" applyAlignment="1">
      <alignment horizontal="left" vertical="center" wrapText="1"/>
      <protection/>
    </xf>
    <xf numFmtId="0" fontId="111" fillId="0" borderId="64" xfId="252" applyFont="1" applyFill="1" applyBorder="1" applyAlignment="1">
      <alignment wrapText="1"/>
      <protection/>
    </xf>
    <xf numFmtId="0" fontId="111" fillId="0" borderId="60" xfId="252" applyFont="1" applyFill="1" applyBorder="1" applyAlignment="1">
      <alignment wrapText="1"/>
      <protection/>
    </xf>
    <xf numFmtId="0" fontId="111" fillId="0" borderId="62" xfId="252" applyFont="1" applyFill="1" applyBorder="1" applyAlignment="1">
      <alignment wrapText="1"/>
      <protection/>
    </xf>
    <xf numFmtId="0" fontId="111" fillId="0" borderId="62" xfId="252" applyFont="1" applyFill="1" applyBorder="1" applyAlignment="1">
      <alignment vertical="center" wrapText="1"/>
      <protection/>
    </xf>
    <xf numFmtId="0" fontId="111" fillId="33" borderId="81" xfId="252" applyFont="1" applyFill="1" applyBorder="1" applyAlignment="1">
      <alignment wrapText="1"/>
      <protection/>
    </xf>
    <xf numFmtId="0" fontId="55" fillId="0" borderId="0" xfId="246" applyFont="1" applyAlignment="1">
      <alignment horizontal="center"/>
      <protection/>
    </xf>
    <xf numFmtId="0" fontId="55" fillId="0" borderId="0" xfId="246" applyFont="1">
      <alignment/>
      <protection/>
    </xf>
    <xf numFmtId="0" fontId="56" fillId="20" borderId="17" xfId="246" applyFont="1" applyFill="1" applyBorder="1" applyAlignment="1">
      <alignment horizontal="center" vertical="center"/>
      <protection/>
    </xf>
    <xf numFmtId="0" fontId="56" fillId="20" borderId="18" xfId="246" applyFont="1" applyFill="1" applyBorder="1" applyAlignment="1">
      <alignment horizontal="left" vertical="center"/>
      <protection/>
    </xf>
    <xf numFmtId="0" fontId="56" fillId="20" borderId="18" xfId="296" applyFont="1" applyFill="1" applyBorder="1" applyAlignment="1">
      <alignment horizontal="left" vertical="center"/>
      <protection/>
    </xf>
    <xf numFmtId="0" fontId="56" fillId="20" borderId="18" xfId="246" applyFont="1" applyFill="1" applyBorder="1" applyAlignment="1">
      <alignment vertical="center"/>
      <protection/>
    </xf>
    <xf numFmtId="0" fontId="56" fillId="20" borderId="18" xfId="246" applyFont="1" applyFill="1" applyBorder="1" applyAlignment="1">
      <alignment horizontal="center" vertical="center"/>
      <protection/>
    </xf>
    <xf numFmtId="0" fontId="56" fillId="20" borderId="25" xfId="246" applyFont="1" applyFill="1" applyBorder="1" applyAlignment="1">
      <alignment vertical="center"/>
      <protection/>
    </xf>
    <xf numFmtId="0" fontId="56" fillId="0" borderId="0" xfId="246" applyFont="1" applyAlignment="1">
      <alignment vertical="center"/>
      <protection/>
    </xf>
    <xf numFmtId="0" fontId="56" fillId="0" borderId="0" xfId="246" applyFont="1" applyAlignment="1">
      <alignment horizontal="center"/>
      <protection/>
    </xf>
    <xf numFmtId="0" fontId="56" fillId="0" borderId="0" xfId="0" applyFont="1" applyAlignment="1">
      <alignment vertical="center"/>
    </xf>
    <xf numFmtId="0" fontId="56" fillId="0" borderId="0" xfId="246" applyFont="1" applyFill="1">
      <alignment/>
      <protection/>
    </xf>
    <xf numFmtId="0" fontId="56" fillId="0" borderId="0" xfId="246" applyFont="1" applyFill="1" applyBorder="1">
      <alignment/>
      <protection/>
    </xf>
    <xf numFmtId="0" fontId="105" fillId="0" borderId="0" xfId="246" applyFont="1" applyAlignment="1">
      <alignment vertical="center"/>
      <protection/>
    </xf>
    <xf numFmtId="0" fontId="56" fillId="0" borderId="0" xfId="246" applyFont="1">
      <alignment/>
      <protection/>
    </xf>
    <xf numFmtId="0" fontId="123" fillId="0" borderId="0" xfId="246" applyFont="1" applyFill="1" applyAlignment="1">
      <alignment vertical="center"/>
      <protection/>
    </xf>
    <xf numFmtId="0" fontId="106" fillId="0" borderId="0" xfId="246" applyFont="1" applyAlignment="1">
      <alignment horizontal="left" vertical="top"/>
      <protection/>
    </xf>
    <xf numFmtId="0" fontId="74" fillId="0" borderId="0" xfId="246" applyFont="1">
      <alignment/>
      <protection/>
    </xf>
    <xf numFmtId="0" fontId="106" fillId="0" borderId="0" xfId="246" applyFont="1" applyAlignment="1">
      <alignment horizontal="left" vertical="center"/>
      <protection/>
    </xf>
    <xf numFmtId="0" fontId="124" fillId="0" borderId="0" xfId="246" applyFont="1" applyAlignment="1">
      <alignment horizontal="left" vertical="center"/>
      <protection/>
    </xf>
    <xf numFmtId="0" fontId="74" fillId="0" borderId="0" xfId="246" applyFont="1" applyAlignment="1">
      <alignment horizontal="center"/>
      <protection/>
    </xf>
    <xf numFmtId="0" fontId="55" fillId="0" borderId="53" xfId="246" applyFont="1" applyFill="1" applyBorder="1" applyAlignment="1">
      <alignment horizontal="center"/>
      <protection/>
    </xf>
    <xf numFmtId="0" fontId="74" fillId="0" borderId="66" xfId="246" applyFont="1" applyFill="1" applyBorder="1">
      <alignment/>
      <protection/>
    </xf>
    <xf numFmtId="0" fontId="74" fillId="0" borderId="67" xfId="246" applyFont="1" applyFill="1" applyBorder="1">
      <alignment/>
      <protection/>
    </xf>
    <xf numFmtId="0" fontId="55" fillId="0" borderId="58" xfId="246" applyFont="1" applyFill="1" applyBorder="1" applyAlignment="1">
      <alignment horizontal="center"/>
      <protection/>
    </xf>
    <xf numFmtId="0" fontId="74" fillId="0" borderId="0" xfId="246" applyFont="1" applyFill="1" applyBorder="1">
      <alignment/>
      <protection/>
    </xf>
    <xf numFmtId="0" fontId="74" fillId="0" borderId="48" xfId="246" applyFont="1" applyFill="1" applyBorder="1" applyAlignment="1">
      <alignment horizontal="center" vertical="center" wrapText="1"/>
      <protection/>
    </xf>
    <xf numFmtId="0" fontId="74" fillId="0" borderId="7" xfId="246" applyFont="1" applyFill="1" applyBorder="1" applyAlignment="1">
      <alignment horizontal="center" vertical="center"/>
      <protection/>
    </xf>
    <xf numFmtId="0" fontId="74" fillId="0" borderId="19" xfId="246" applyFont="1" applyFill="1" applyBorder="1" applyAlignment="1">
      <alignment horizontal="center" vertical="center" wrapText="1"/>
      <protection/>
    </xf>
    <xf numFmtId="0" fontId="55" fillId="0" borderId="40" xfId="246" applyFont="1" applyFill="1" applyBorder="1" applyAlignment="1">
      <alignment horizontal="center" vertical="center"/>
      <protection/>
    </xf>
    <xf numFmtId="0" fontId="74" fillId="0" borderId="51" xfId="246" applyFont="1" applyFill="1" applyBorder="1" applyAlignment="1">
      <alignment horizontal="center" vertical="center"/>
      <protection/>
    </xf>
    <xf numFmtId="0" fontId="74" fillId="0" borderId="41" xfId="246" applyFont="1" applyFill="1" applyBorder="1" applyAlignment="1">
      <alignment horizontal="center" vertical="center"/>
      <protection/>
    </xf>
    <xf numFmtId="49" fontId="74" fillId="0" borderId="19" xfId="246" applyNumberFormat="1" applyFont="1" applyFill="1" applyBorder="1" applyAlignment="1" quotePrefix="1">
      <alignment horizontal="center" vertical="center"/>
      <protection/>
    </xf>
    <xf numFmtId="49" fontId="74" fillId="35" borderId="48" xfId="246" applyNumberFormat="1" applyFont="1" applyFill="1" applyBorder="1" applyAlignment="1">
      <alignment horizontal="center" vertical="center"/>
      <protection/>
    </xf>
    <xf numFmtId="49" fontId="74" fillId="0" borderId="7" xfId="246" applyNumberFormat="1" applyFont="1" applyFill="1" applyBorder="1" applyAlignment="1" quotePrefix="1">
      <alignment horizontal="center" vertical="center"/>
      <protection/>
    </xf>
    <xf numFmtId="49" fontId="74" fillId="0" borderId="24" xfId="246" applyNumberFormat="1" applyFont="1" applyFill="1" applyBorder="1" applyAlignment="1">
      <alignment horizontal="center" vertical="center"/>
      <protection/>
    </xf>
    <xf numFmtId="0" fontId="55" fillId="0" borderId="0" xfId="246" applyFont="1" applyAlignment="1">
      <alignment horizontal="center" vertical="center"/>
      <protection/>
    </xf>
    <xf numFmtId="0" fontId="74" fillId="0" borderId="58" xfId="246" applyFont="1" applyBorder="1" applyAlignment="1" quotePrefix="1">
      <alignment horizontal="center"/>
      <protection/>
    </xf>
    <xf numFmtId="0" fontId="106" fillId="0" borderId="0" xfId="246" applyFont="1" applyFill="1" applyBorder="1" applyAlignment="1">
      <alignment vertical="center"/>
      <protection/>
    </xf>
    <xf numFmtId="0" fontId="74" fillId="0" borderId="0" xfId="246" applyFont="1" applyFill="1" applyBorder="1" applyAlignment="1">
      <alignment vertical="center"/>
      <protection/>
    </xf>
    <xf numFmtId="0" fontId="74" fillId="0" borderId="43" xfId="246" applyFont="1" applyFill="1" applyBorder="1" applyAlignment="1">
      <alignment vertical="center"/>
      <protection/>
    </xf>
    <xf numFmtId="0" fontId="74" fillId="33" borderId="44" xfId="246" applyFont="1" applyFill="1" applyBorder="1" applyAlignment="1">
      <alignment horizontal="center" vertical="center"/>
      <protection/>
    </xf>
    <xf numFmtId="49" fontId="106" fillId="35" borderId="13" xfId="246" applyNumberFormat="1" applyFont="1" applyFill="1" applyBorder="1" applyAlignment="1">
      <alignment horizontal="center"/>
      <protection/>
    </xf>
    <xf numFmtId="49" fontId="74" fillId="0" borderId="13" xfId="246" applyNumberFormat="1" applyFont="1" applyFill="1" applyBorder="1" applyAlignment="1">
      <alignment horizontal="center" vertical="center"/>
      <protection/>
    </xf>
    <xf numFmtId="49" fontId="74" fillId="0" borderId="26" xfId="246" applyNumberFormat="1" applyFont="1" applyFill="1" applyBorder="1" applyAlignment="1">
      <alignment horizontal="center" vertical="center"/>
      <protection/>
    </xf>
    <xf numFmtId="0" fontId="74" fillId="0" borderId="44" xfId="246" applyFont="1" applyFill="1" applyBorder="1" applyAlignment="1">
      <alignment horizontal="center" vertical="center"/>
      <protection/>
    </xf>
    <xf numFmtId="0" fontId="74" fillId="0" borderId="44" xfId="246" applyFont="1" applyFill="1" applyBorder="1" applyAlignment="1">
      <alignment vertical="center"/>
      <protection/>
    </xf>
    <xf numFmtId="2" fontId="106" fillId="35" borderId="44" xfId="246" applyNumberFormat="1" applyFont="1" applyFill="1" applyBorder="1" applyAlignment="1">
      <alignment horizontal="center" vertical="center"/>
      <protection/>
    </xf>
    <xf numFmtId="0" fontId="74" fillId="33" borderId="45" xfId="246" applyFont="1" applyFill="1" applyBorder="1" applyAlignment="1">
      <alignment vertical="center"/>
      <protection/>
    </xf>
    <xf numFmtId="0" fontId="74" fillId="0" borderId="0" xfId="246" applyFont="1" applyFill="1" applyBorder="1" applyAlignment="1">
      <alignment horizontal="left" vertical="center" indent="1"/>
      <protection/>
    </xf>
    <xf numFmtId="0" fontId="74" fillId="33" borderId="44" xfId="246" applyFont="1" applyFill="1" applyBorder="1" applyAlignment="1">
      <alignment vertical="center"/>
      <protection/>
    </xf>
    <xf numFmtId="0" fontId="106" fillId="35" borderId="44" xfId="246" applyFont="1" applyFill="1" applyBorder="1" applyAlignment="1">
      <alignment vertical="center"/>
      <protection/>
    </xf>
    <xf numFmtId="0" fontId="74" fillId="0" borderId="44" xfId="246" applyFont="1" applyBorder="1" applyAlignment="1">
      <alignment vertical="center"/>
      <protection/>
    </xf>
    <xf numFmtId="49" fontId="74" fillId="0" borderId="58" xfId="246" applyNumberFormat="1" applyFont="1" applyBorder="1" applyAlignment="1">
      <alignment horizontal="center"/>
      <protection/>
    </xf>
    <xf numFmtId="49" fontId="74" fillId="0" borderId="58" xfId="236" applyNumberFormat="1" applyFont="1" applyFill="1" applyBorder="1" applyAlignment="1">
      <alignment horizontal="center" vertical="center"/>
      <protection/>
    </xf>
    <xf numFmtId="0" fontId="74" fillId="0" borderId="0" xfId="236" applyFont="1" applyFill="1" applyBorder="1" applyAlignment="1">
      <alignment horizontal="left" vertical="center" indent="1"/>
      <protection/>
    </xf>
    <xf numFmtId="49" fontId="74" fillId="0" borderId="59" xfId="236" applyNumberFormat="1" applyFont="1" applyFill="1" applyBorder="1" applyAlignment="1">
      <alignment horizontal="center" vertical="center"/>
      <protection/>
    </xf>
    <xf numFmtId="0" fontId="74" fillId="0" borderId="62" xfId="236" applyFont="1" applyFill="1" applyBorder="1" applyAlignment="1">
      <alignment horizontal="left" vertical="center" indent="1"/>
      <protection/>
    </xf>
    <xf numFmtId="0" fontId="2" fillId="0" borderId="0" xfId="246" applyAlignment="1">
      <alignment horizontal="center"/>
      <protection/>
    </xf>
    <xf numFmtId="0" fontId="2" fillId="0" borderId="0" xfId="246">
      <alignment/>
      <protection/>
    </xf>
    <xf numFmtId="0" fontId="2" fillId="20" borderId="17" xfId="246" applyFill="1" applyBorder="1" applyAlignment="1">
      <alignment horizontal="center"/>
      <protection/>
    </xf>
    <xf numFmtId="0" fontId="125" fillId="0" borderId="0" xfId="246" applyFont="1">
      <alignment/>
      <protection/>
    </xf>
    <xf numFmtId="0" fontId="125" fillId="0" borderId="0" xfId="246" applyFont="1" applyAlignment="1">
      <alignment horizontal="center"/>
      <protection/>
    </xf>
    <xf numFmtId="0" fontId="2" fillId="0" borderId="0" xfId="246" applyFill="1" applyBorder="1" applyAlignment="1">
      <alignment horizontal="center"/>
      <protection/>
    </xf>
    <xf numFmtId="0" fontId="74" fillId="0" borderId="52" xfId="246" applyFont="1" applyFill="1" applyBorder="1" applyAlignment="1">
      <alignment horizontal="center" vertical="center"/>
      <protection/>
    </xf>
    <xf numFmtId="0" fontId="74" fillId="0" borderId="43" xfId="246" applyFont="1" applyFill="1" applyBorder="1" applyAlignment="1">
      <alignment horizontal="center" vertical="center"/>
      <protection/>
    </xf>
    <xf numFmtId="0" fontId="74" fillId="0" borderId="48" xfId="246" applyFont="1" applyFill="1" applyBorder="1" applyAlignment="1">
      <alignment horizontal="center" vertical="center"/>
      <protection/>
    </xf>
    <xf numFmtId="0" fontId="74" fillId="0" borderId="7" xfId="0" applyFont="1" applyFill="1" applyBorder="1" applyAlignment="1">
      <alignment horizontal="center" vertical="center"/>
    </xf>
    <xf numFmtId="0" fontId="74" fillId="0" borderId="8" xfId="246" applyFont="1" applyFill="1" applyBorder="1" applyAlignment="1">
      <alignment horizontal="center" vertical="center" wrapText="1"/>
      <protection/>
    </xf>
    <xf numFmtId="0" fontId="74" fillId="35" borderId="48" xfId="246" applyFont="1" applyFill="1" applyBorder="1" applyAlignment="1">
      <alignment horizontal="center" vertical="center" wrapText="1"/>
      <protection/>
    </xf>
    <xf numFmtId="0" fontId="74" fillId="35" borderId="8" xfId="246" applyFont="1" applyFill="1" applyBorder="1" applyAlignment="1">
      <alignment horizontal="center" vertical="center" wrapText="1"/>
      <protection/>
    </xf>
    <xf numFmtId="0" fontId="74" fillId="0" borderId="51" xfId="246" applyFont="1" applyFill="1" applyBorder="1">
      <alignment/>
      <protection/>
    </xf>
    <xf numFmtId="49" fontId="74" fillId="0" borderId="8" xfId="246" applyNumberFormat="1" applyFont="1" applyFill="1" applyBorder="1" applyAlignment="1" quotePrefix="1">
      <alignment horizontal="center" vertical="center"/>
      <protection/>
    </xf>
    <xf numFmtId="49" fontId="74" fillId="35" borderId="8" xfId="246" applyNumberFormat="1" applyFont="1" applyFill="1" applyBorder="1" applyAlignment="1">
      <alignment horizontal="center" vertical="center"/>
      <protection/>
    </xf>
    <xf numFmtId="49" fontId="74" fillId="0" borderId="22" xfId="246" applyNumberFormat="1" applyFont="1" applyFill="1" applyBorder="1" applyAlignment="1" quotePrefix="1">
      <alignment horizontal="center" vertical="center"/>
      <protection/>
    </xf>
    <xf numFmtId="49" fontId="74" fillId="0" borderId="22" xfId="246" applyNumberFormat="1" applyFont="1" applyFill="1" applyBorder="1" applyAlignment="1">
      <alignment horizontal="center" vertical="center"/>
      <protection/>
    </xf>
    <xf numFmtId="0" fontId="2" fillId="0" borderId="0" xfId="246" applyFont="1" applyBorder="1" applyAlignment="1" quotePrefix="1">
      <alignment horizontal="center"/>
      <protection/>
    </xf>
    <xf numFmtId="0" fontId="55" fillId="0" borderId="76" xfId="246" applyFont="1" applyBorder="1" applyAlignment="1" quotePrefix="1">
      <alignment horizontal="center" vertical="center"/>
      <protection/>
    </xf>
    <xf numFmtId="0" fontId="106" fillId="35" borderId="52" xfId="246" applyFont="1" applyFill="1" applyBorder="1" applyAlignment="1">
      <alignment horizontal="center" vertical="center"/>
      <protection/>
    </xf>
    <xf numFmtId="0" fontId="74" fillId="0" borderId="44" xfId="246" applyFont="1" applyFill="1" applyBorder="1" applyAlignment="1">
      <alignment horizontal="center"/>
      <protection/>
    </xf>
    <xf numFmtId="49" fontId="74" fillId="0" borderId="44" xfId="246" applyNumberFormat="1" applyFont="1" applyFill="1" applyBorder="1" applyAlignment="1">
      <alignment horizontal="center"/>
      <protection/>
    </xf>
    <xf numFmtId="49" fontId="74" fillId="0" borderId="52" xfId="246" applyNumberFormat="1" applyFont="1" applyFill="1" applyBorder="1" applyAlignment="1">
      <alignment horizontal="center"/>
      <protection/>
    </xf>
    <xf numFmtId="49" fontId="106" fillId="35" borderId="52" xfId="246" applyNumberFormat="1" applyFont="1" applyFill="1" applyBorder="1" applyAlignment="1">
      <alignment horizontal="center"/>
      <protection/>
    </xf>
    <xf numFmtId="49" fontId="74" fillId="0" borderId="45" xfId="246" applyNumberFormat="1" applyFont="1" applyFill="1" applyBorder="1" applyAlignment="1">
      <alignment horizontal="center" vertical="center"/>
      <protection/>
    </xf>
    <xf numFmtId="0" fontId="55" fillId="0" borderId="77" xfId="246" applyFont="1" applyBorder="1" applyAlignment="1" quotePrefix="1">
      <alignment horizontal="center" vertical="center"/>
      <protection/>
    </xf>
    <xf numFmtId="0" fontId="74" fillId="0" borderId="0" xfId="246" applyFont="1" applyFill="1" applyBorder="1" applyAlignment="1">
      <alignment horizontal="left" vertical="center" indent="2"/>
      <protection/>
    </xf>
    <xf numFmtId="0" fontId="74" fillId="33" borderId="52" xfId="246" applyFont="1" applyFill="1" applyBorder="1" applyAlignment="1">
      <alignment vertical="center"/>
      <protection/>
    </xf>
    <xf numFmtId="0" fontId="74" fillId="0" borderId="52" xfId="246" applyFont="1" applyFill="1" applyBorder="1" applyAlignment="1">
      <alignment vertical="center"/>
      <protection/>
    </xf>
    <xf numFmtId="2" fontId="106" fillId="35" borderId="52" xfId="246" applyNumberFormat="1" applyFont="1" applyFill="1" applyBorder="1" applyAlignment="1">
      <alignment horizontal="center" vertical="center"/>
      <protection/>
    </xf>
    <xf numFmtId="0" fontId="74" fillId="0" borderId="45" xfId="246" applyFont="1" applyFill="1" applyBorder="1" applyAlignment="1">
      <alignment vertical="center"/>
      <protection/>
    </xf>
    <xf numFmtId="0" fontId="74" fillId="33" borderId="52" xfId="246" applyFont="1" applyFill="1" applyBorder="1" applyAlignment="1">
      <alignment horizontal="center" vertical="center"/>
      <protection/>
    </xf>
    <xf numFmtId="49" fontId="55" fillId="0" borderId="77" xfId="246" applyNumberFormat="1" applyFont="1" applyBorder="1" applyAlignment="1">
      <alignment horizontal="center" vertical="center"/>
      <protection/>
    </xf>
    <xf numFmtId="0" fontId="74" fillId="33" borderId="44" xfId="246" applyFont="1" applyFill="1" applyBorder="1" applyAlignment="1">
      <alignment horizontal="center" vertical="center" wrapText="1"/>
      <protection/>
    </xf>
    <xf numFmtId="0" fontId="107" fillId="33" borderId="52" xfId="246" applyFont="1" applyFill="1" applyBorder="1" applyAlignment="1">
      <alignment horizontal="center" vertical="center" wrapText="1"/>
      <protection/>
    </xf>
    <xf numFmtId="49" fontId="55" fillId="0" borderId="77" xfId="246" applyNumberFormat="1" applyFont="1" applyFill="1" applyBorder="1" applyAlignment="1">
      <alignment horizontal="center" vertical="center"/>
      <protection/>
    </xf>
    <xf numFmtId="16" fontId="74" fillId="0" borderId="0" xfId="236" applyNumberFormat="1" applyFont="1" applyFill="1" applyBorder="1" applyAlignment="1" quotePrefix="1">
      <alignment horizontal="left" vertical="center" indent="2"/>
      <protection/>
    </xf>
    <xf numFmtId="0" fontId="108" fillId="0" borderId="43" xfId="236" applyFont="1" applyFill="1" applyBorder="1" applyAlignment="1">
      <alignment horizontal="left" vertical="center" indent="2"/>
      <protection/>
    </xf>
    <xf numFmtId="0" fontId="2" fillId="0" borderId="0" xfId="246" applyFont="1" applyBorder="1" applyAlignment="1" quotePrefix="1">
      <alignment horizontal="center" wrapText="1"/>
      <protection/>
    </xf>
    <xf numFmtId="49" fontId="55" fillId="0" borderId="77" xfId="246" applyNumberFormat="1" applyFont="1" applyFill="1" applyBorder="1" applyAlignment="1">
      <alignment horizontal="center" vertical="center" wrapText="1"/>
      <protection/>
    </xf>
    <xf numFmtId="0" fontId="74" fillId="0" borderId="43" xfId="236" applyFont="1" applyFill="1" applyBorder="1" applyAlignment="1">
      <alignment horizontal="left" vertical="center" indent="2"/>
      <protection/>
    </xf>
    <xf numFmtId="0" fontId="106" fillId="35" borderId="52" xfId="246" applyFont="1" applyFill="1" applyBorder="1" applyAlignment="1">
      <alignment horizontal="center" vertical="center" wrapText="1"/>
      <protection/>
    </xf>
    <xf numFmtId="0" fontId="74" fillId="33" borderId="52" xfId="246" applyFont="1" applyFill="1" applyBorder="1" applyAlignment="1">
      <alignment horizontal="center" vertical="center" wrapText="1"/>
      <protection/>
    </xf>
    <xf numFmtId="0" fontId="74" fillId="0" borderId="45" xfId="246" applyFont="1" applyFill="1" applyBorder="1" applyAlignment="1">
      <alignment vertical="center" wrapText="1"/>
      <protection/>
    </xf>
    <xf numFmtId="0" fontId="74" fillId="33" borderId="45" xfId="246" applyFont="1" applyFill="1" applyBorder="1" applyAlignment="1">
      <alignment vertical="center" wrapText="1"/>
      <protection/>
    </xf>
    <xf numFmtId="0" fontId="2" fillId="0" borderId="0" xfId="246" applyAlignment="1">
      <alignment wrapText="1"/>
      <protection/>
    </xf>
    <xf numFmtId="0" fontId="106" fillId="35" borderId="77" xfId="246" applyFont="1" applyFill="1" applyBorder="1" applyAlignment="1">
      <alignment horizontal="center" vertical="center"/>
      <protection/>
    </xf>
    <xf numFmtId="0" fontId="74" fillId="0" borderId="43" xfId="246" applyFont="1" applyFill="1" applyBorder="1" applyAlignment="1">
      <alignment horizontal="center"/>
      <protection/>
    </xf>
    <xf numFmtId="49" fontId="74" fillId="33" borderId="44" xfId="246" applyNumberFormat="1" applyFont="1" applyFill="1" applyBorder="1" applyAlignment="1">
      <alignment horizontal="center"/>
      <protection/>
    </xf>
    <xf numFmtId="49" fontId="74" fillId="33" borderId="52" xfId="246" applyNumberFormat="1" applyFont="1" applyFill="1" applyBorder="1" applyAlignment="1">
      <alignment horizontal="center"/>
      <protection/>
    </xf>
    <xf numFmtId="49" fontId="74" fillId="33" borderId="45" xfId="246" applyNumberFormat="1" applyFont="1" applyFill="1" applyBorder="1" applyAlignment="1">
      <alignment horizontal="center"/>
      <protection/>
    </xf>
    <xf numFmtId="0" fontId="154" fillId="0" borderId="0" xfId="0" applyFont="1" applyBorder="1" applyAlignment="1">
      <alignment vertical="center"/>
    </xf>
    <xf numFmtId="0" fontId="111" fillId="0" borderId="77" xfId="0" applyFont="1" applyBorder="1" applyAlignment="1">
      <alignment vertical="center"/>
    </xf>
    <xf numFmtId="0" fontId="106" fillId="35" borderId="44" xfId="246" applyFont="1" applyFill="1" applyBorder="1" applyAlignment="1">
      <alignment horizontal="center" vertical="center"/>
      <protection/>
    </xf>
    <xf numFmtId="0" fontId="74" fillId="33" borderId="80" xfId="246" applyFont="1" applyFill="1" applyBorder="1" applyAlignment="1">
      <alignment vertical="center"/>
      <protection/>
    </xf>
    <xf numFmtId="0" fontId="154" fillId="0" borderId="0" xfId="0" applyFont="1" applyAlignment="1">
      <alignment vertical="center"/>
    </xf>
    <xf numFmtId="0" fontId="74" fillId="33" borderId="43" xfId="246" applyFont="1" applyFill="1" applyBorder="1" applyAlignment="1">
      <alignment vertical="center"/>
      <protection/>
    </xf>
    <xf numFmtId="0" fontId="74" fillId="33" borderId="0" xfId="246" applyFont="1" applyFill="1" applyBorder="1" applyAlignment="1">
      <alignment vertical="center"/>
      <protection/>
    </xf>
    <xf numFmtId="0" fontId="55" fillId="0" borderId="82" xfId="246" applyFont="1" applyBorder="1" applyAlignment="1" quotePrefix="1">
      <alignment horizontal="center" vertical="center"/>
      <protection/>
    </xf>
    <xf numFmtId="0" fontId="106" fillId="0" borderId="62" xfId="246" applyFont="1" applyFill="1" applyBorder="1" applyAlignment="1">
      <alignment vertical="center"/>
      <protection/>
    </xf>
    <xf numFmtId="0" fontId="74" fillId="0" borderId="83" xfId="264" applyFont="1" applyFill="1" applyBorder="1" applyAlignment="1">
      <alignment horizontal="left" vertical="center" wrapText="1"/>
      <protection/>
    </xf>
    <xf numFmtId="0" fontId="55" fillId="0" borderId="62" xfId="264" applyFont="1" applyFill="1" applyBorder="1" applyAlignment="1">
      <alignment horizontal="left" vertical="center" wrapText="1"/>
      <protection/>
    </xf>
    <xf numFmtId="0" fontId="55" fillId="0" borderId="62" xfId="246" applyFont="1" applyFill="1" applyBorder="1" applyAlignment="1">
      <alignment vertical="center"/>
      <protection/>
    </xf>
    <xf numFmtId="0" fontId="91" fillId="35" borderId="82" xfId="246" applyFont="1" applyFill="1" applyBorder="1" applyAlignment="1">
      <alignment horizontal="center" vertical="center"/>
      <protection/>
    </xf>
    <xf numFmtId="0" fontId="74" fillId="0" borderId="60" xfId="246" applyFont="1" applyFill="1" applyBorder="1" applyAlignment="1">
      <alignment horizontal="center" vertical="center"/>
      <protection/>
    </xf>
    <xf numFmtId="0" fontId="74" fillId="0" borderId="63" xfId="246" applyFont="1" applyFill="1" applyBorder="1" applyAlignment="1">
      <alignment horizontal="center" vertical="center"/>
      <protection/>
    </xf>
    <xf numFmtId="0" fontId="74" fillId="33" borderId="64" xfId="246" applyFont="1" applyFill="1" applyBorder="1" applyAlignment="1">
      <alignment horizontal="center" vertical="center"/>
      <protection/>
    </xf>
    <xf numFmtId="0" fontId="106" fillId="35" borderId="64" xfId="246" applyFont="1" applyFill="1" applyBorder="1" applyAlignment="1">
      <alignment horizontal="center" vertical="center"/>
      <protection/>
    </xf>
    <xf numFmtId="0" fontId="106" fillId="35" borderId="63" xfId="246" applyFont="1" applyFill="1" applyBorder="1" applyAlignment="1">
      <alignment horizontal="center" vertical="center"/>
      <protection/>
    </xf>
    <xf numFmtId="0" fontId="74" fillId="33" borderId="81" xfId="246" applyFont="1" applyFill="1" applyBorder="1" applyAlignment="1">
      <alignment vertical="center"/>
      <protection/>
    </xf>
    <xf numFmtId="0" fontId="2" fillId="0" borderId="0" xfId="246" applyBorder="1" applyAlignment="1">
      <alignment horizontal="center"/>
      <protection/>
    </xf>
    <xf numFmtId="0" fontId="2" fillId="0" borderId="0" xfId="246" applyFill="1">
      <alignment/>
      <protection/>
    </xf>
    <xf numFmtId="0" fontId="74" fillId="0" borderId="0" xfId="246" applyFont="1" applyFill="1">
      <alignment/>
      <protection/>
    </xf>
    <xf numFmtId="0" fontId="2" fillId="20" borderId="17" xfId="246" applyFill="1" applyBorder="1">
      <alignment/>
      <protection/>
    </xf>
    <xf numFmtId="0" fontId="56" fillId="0" borderId="0" xfId="246" applyFont="1" applyFill="1" applyAlignment="1">
      <alignment vertical="center"/>
      <protection/>
    </xf>
    <xf numFmtId="0" fontId="123" fillId="0" borderId="0" xfId="246" applyFont="1" applyFill="1" applyBorder="1">
      <alignment/>
      <protection/>
    </xf>
    <xf numFmtId="0" fontId="74" fillId="20" borderId="53" xfId="246" applyFont="1" applyFill="1" applyBorder="1" applyAlignment="1">
      <alignment horizontal="center"/>
      <protection/>
    </xf>
    <xf numFmtId="0" fontId="74" fillId="20" borderId="66" xfId="246" applyFont="1" applyFill="1" applyBorder="1">
      <alignment/>
      <protection/>
    </xf>
    <xf numFmtId="0" fontId="74" fillId="20" borderId="58" xfId="246" applyFont="1" applyFill="1" applyBorder="1" applyAlignment="1">
      <alignment horizontal="center"/>
      <protection/>
    </xf>
    <xf numFmtId="0" fontId="74" fillId="20" borderId="0" xfId="246" applyFont="1" applyFill="1" applyBorder="1">
      <alignment/>
      <protection/>
    </xf>
    <xf numFmtId="0" fontId="74" fillId="0" borderId="19" xfId="246" applyFont="1" applyFill="1" applyBorder="1" applyAlignment="1">
      <alignment horizontal="center" vertical="center"/>
      <protection/>
    </xf>
    <xf numFmtId="0" fontId="74" fillId="0" borderId="44" xfId="246" applyFont="1" applyFill="1" applyBorder="1" applyAlignment="1" quotePrefix="1">
      <alignment horizontal="center"/>
      <protection/>
    </xf>
    <xf numFmtId="49" fontId="74" fillId="0" borderId="44" xfId="246" applyNumberFormat="1" applyFont="1" applyFill="1" applyBorder="1" applyAlignment="1" quotePrefix="1">
      <alignment horizontal="center"/>
      <protection/>
    </xf>
    <xf numFmtId="49" fontId="74" fillId="0" borderId="52" xfId="246" applyNumberFormat="1" applyFont="1" applyFill="1" applyBorder="1" applyAlignment="1" quotePrefix="1">
      <alignment horizontal="center"/>
      <protection/>
    </xf>
    <xf numFmtId="49" fontId="74" fillId="35" borderId="52" xfId="246" applyNumberFormat="1" applyFont="1" applyFill="1" applyBorder="1" applyAlignment="1">
      <alignment horizontal="center"/>
      <protection/>
    </xf>
    <xf numFmtId="49" fontId="74" fillId="0" borderId="13" xfId="246" applyNumberFormat="1" applyFont="1" applyFill="1" applyBorder="1" applyAlignment="1" quotePrefix="1">
      <alignment horizontal="center"/>
      <protection/>
    </xf>
    <xf numFmtId="49" fontId="74" fillId="0" borderId="22" xfId="246" applyNumberFormat="1" applyFont="1" applyFill="1" applyBorder="1" applyAlignment="1">
      <alignment horizontal="center"/>
      <protection/>
    </xf>
    <xf numFmtId="0" fontId="74" fillId="0" borderId="29" xfId="246" applyFont="1" applyBorder="1" applyAlignment="1" quotePrefix="1">
      <alignment horizontal="center"/>
      <protection/>
    </xf>
    <xf numFmtId="0" fontId="106" fillId="0" borderId="50" xfId="246" applyFont="1" applyBorder="1">
      <alignment/>
      <protection/>
    </xf>
    <xf numFmtId="0" fontId="74" fillId="0" borderId="50" xfId="246" applyFont="1" applyBorder="1">
      <alignment/>
      <protection/>
    </xf>
    <xf numFmtId="0" fontId="74" fillId="0" borderId="38" xfId="246" applyFont="1" applyBorder="1">
      <alignment/>
      <protection/>
    </xf>
    <xf numFmtId="0" fontId="74" fillId="0" borderId="46" xfId="246" applyFont="1" applyFill="1" applyBorder="1" applyAlignment="1">
      <alignment horizontal="center"/>
      <protection/>
    </xf>
    <xf numFmtId="0" fontId="74" fillId="0" borderId="38" xfId="246" applyFont="1" applyFill="1" applyBorder="1" applyAlignment="1">
      <alignment horizontal="center"/>
      <protection/>
    </xf>
    <xf numFmtId="49" fontId="74" fillId="0" borderId="46" xfId="246" applyNumberFormat="1" applyFont="1" applyFill="1" applyBorder="1" applyAlignment="1">
      <alignment horizontal="center"/>
      <protection/>
    </xf>
    <xf numFmtId="49" fontId="74" fillId="0" borderId="38" xfId="246" applyNumberFormat="1" applyFont="1" applyFill="1" applyBorder="1" applyAlignment="1">
      <alignment horizontal="center"/>
      <protection/>
    </xf>
    <xf numFmtId="49" fontId="74" fillId="0" borderId="13" xfId="246" applyNumberFormat="1" applyFont="1" applyFill="1" applyBorder="1" applyAlignment="1">
      <alignment horizontal="center"/>
      <protection/>
    </xf>
    <xf numFmtId="49" fontId="106" fillId="35" borderId="46" xfId="246" applyNumberFormat="1" applyFont="1" applyFill="1" applyBorder="1" applyAlignment="1">
      <alignment horizontal="center"/>
      <protection/>
    </xf>
    <xf numFmtId="49" fontId="74" fillId="0" borderId="26" xfId="246" applyNumberFormat="1" applyFont="1" applyFill="1" applyBorder="1" applyAlignment="1">
      <alignment horizontal="center"/>
      <protection/>
    </xf>
    <xf numFmtId="0" fontId="74" fillId="0" borderId="58" xfId="246" applyFont="1" applyFill="1" applyBorder="1" applyAlignment="1" quotePrefix="1">
      <alignment horizontal="center"/>
      <protection/>
    </xf>
    <xf numFmtId="0" fontId="106" fillId="0" borderId="0" xfId="246" applyFont="1" applyFill="1" applyBorder="1">
      <alignment/>
      <protection/>
    </xf>
    <xf numFmtId="0" fontId="74" fillId="0" borderId="43" xfId="246" applyFont="1" applyFill="1" applyBorder="1">
      <alignment/>
      <protection/>
    </xf>
    <xf numFmtId="0" fontId="74" fillId="0" borderId="52" xfId="246" applyFont="1" applyFill="1" applyBorder="1" applyAlignment="1">
      <alignment horizontal="center"/>
      <protection/>
    </xf>
    <xf numFmtId="49" fontId="74" fillId="0" borderId="43" xfId="246" applyNumberFormat="1" applyFont="1" applyFill="1" applyBorder="1" applyAlignment="1">
      <alignment horizontal="center"/>
      <protection/>
    </xf>
    <xf numFmtId="0" fontId="74" fillId="0" borderId="40" xfId="246" applyFont="1" applyFill="1" applyBorder="1" applyAlignment="1" quotePrefix="1">
      <alignment horizontal="center"/>
      <protection/>
    </xf>
    <xf numFmtId="0" fontId="106" fillId="0" borderId="51" xfId="246" applyFont="1" applyFill="1" applyBorder="1">
      <alignment/>
      <protection/>
    </xf>
    <xf numFmtId="0" fontId="74" fillId="0" borderId="41" xfId="246" applyFont="1" applyFill="1" applyBorder="1">
      <alignment/>
      <protection/>
    </xf>
    <xf numFmtId="0" fontId="74" fillId="0" borderId="48" xfId="246" applyFont="1" applyFill="1" applyBorder="1" applyAlignment="1">
      <alignment horizontal="center"/>
      <protection/>
    </xf>
    <xf numFmtId="0" fontId="74" fillId="0" borderId="41" xfId="246" applyFont="1" applyFill="1" applyBorder="1" applyAlignment="1">
      <alignment horizontal="center"/>
      <protection/>
    </xf>
    <xf numFmtId="49" fontId="74" fillId="0" borderId="48" xfId="246" applyNumberFormat="1" applyFont="1" applyFill="1" applyBorder="1" applyAlignment="1">
      <alignment horizontal="center"/>
      <protection/>
    </xf>
    <xf numFmtId="49" fontId="74" fillId="0" borderId="41" xfId="246" applyNumberFormat="1" applyFont="1" applyFill="1" applyBorder="1" applyAlignment="1">
      <alignment horizontal="center"/>
      <protection/>
    </xf>
    <xf numFmtId="49" fontId="74" fillId="0" borderId="19" xfId="246" applyNumberFormat="1" applyFont="1" applyFill="1" applyBorder="1" applyAlignment="1">
      <alignment horizontal="center"/>
      <protection/>
    </xf>
    <xf numFmtId="49" fontId="106" fillId="35" borderId="48" xfId="246" applyNumberFormat="1" applyFont="1" applyFill="1" applyBorder="1" applyAlignment="1">
      <alignment horizontal="center"/>
      <protection/>
    </xf>
    <xf numFmtId="49" fontId="74" fillId="33" borderId="24" xfId="246" applyNumberFormat="1" applyFont="1" applyFill="1" applyBorder="1" applyAlignment="1">
      <alignment horizontal="center"/>
      <protection/>
    </xf>
    <xf numFmtId="0" fontId="74" fillId="32" borderId="52" xfId="246" applyFont="1" applyFill="1" applyBorder="1" applyAlignment="1">
      <alignment horizontal="center"/>
      <protection/>
    </xf>
    <xf numFmtId="0" fontId="74" fillId="32" borderId="43" xfId="246" applyFont="1" applyFill="1" applyBorder="1" applyAlignment="1">
      <alignment horizontal="center"/>
      <protection/>
    </xf>
    <xf numFmtId="49" fontId="107" fillId="0" borderId="44" xfId="246" applyNumberFormat="1" applyFont="1" applyFill="1" applyBorder="1" applyAlignment="1">
      <alignment horizontal="center"/>
      <protection/>
    </xf>
    <xf numFmtId="49" fontId="107" fillId="33" borderId="45" xfId="246" applyNumberFormat="1" applyFont="1" applyFill="1" applyBorder="1" applyAlignment="1">
      <alignment horizontal="center"/>
      <protection/>
    </xf>
    <xf numFmtId="0" fontId="74" fillId="0" borderId="40" xfId="246" applyFont="1" applyFill="1" applyBorder="1" applyAlignment="1" quotePrefix="1">
      <alignment horizontal="center" vertical="center"/>
      <protection/>
    </xf>
    <xf numFmtId="0" fontId="74" fillId="0" borderId="51" xfId="246" applyFont="1" applyFill="1" applyBorder="1" applyAlignment="1">
      <alignment vertical="center"/>
      <protection/>
    </xf>
    <xf numFmtId="0" fontId="74" fillId="0" borderId="41" xfId="246" applyFont="1" applyFill="1" applyBorder="1" applyAlignment="1">
      <alignment vertical="center"/>
      <protection/>
    </xf>
    <xf numFmtId="0" fontId="74" fillId="32" borderId="48" xfId="246" applyFont="1" applyFill="1" applyBorder="1" applyAlignment="1">
      <alignment horizontal="center" vertical="center"/>
      <protection/>
    </xf>
    <xf numFmtId="0" fontId="74" fillId="32" borderId="41" xfId="246" applyFont="1" applyFill="1" applyBorder="1" applyAlignment="1">
      <alignment horizontal="center" vertical="center"/>
      <protection/>
    </xf>
    <xf numFmtId="0" fontId="74" fillId="0" borderId="19" xfId="246" applyFont="1" applyFill="1" applyBorder="1" applyAlignment="1">
      <alignment vertical="center"/>
      <protection/>
    </xf>
    <xf numFmtId="0" fontId="74" fillId="33" borderId="24" xfId="246" applyFont="1" applyFill="1" applyBorder="1" applyAlignment="1">
      <alignment vertical="center"/>
      <protection/>
    </xf>
    <xf numFmtId="0" fontId="74" fillId="32" borderId="52" xfId="246" applyFont="1" applyFill="1" applyBorder="1" applyAlignment="1">
      <alignment horizontal="center" vertical="center"/>
      <protection/>
    </xf>
    <xf numFmtId="0" fontId="74" fillId="32" borderId="43" xfId="246" applyFont="1" applyFill="1" applyBorder="1" applyAlignment="1">
      <alignment horizontal="center" vertical="center"/>
      <protection/>
    </xf>
    <xf numFmtId="0" fontId="74" fillId="33" borderId="43" xfId="246" applyFont="1" applyFill="1" applyBorder="1" applyAlignment="1">
      <alignment horizontal="center" vertical="center"/>
      <protection/>
    </xf>
    <xf numFmtId="0" fontId="74" fillId="33" borderId="60" xfId="246" applyFont="1" applyFill="1" applyBorder="1" applyAlignment="1">
      <alignment horizontal="center" vertical="center"/>
      <protection/>
    </xf>
    <xf numFmtId="0" fontId="74" fillId="33" borderId="63" xfId="246" applyFont="1" applyFill="1" applyBorder="1" applyAlignment="1">
      <alignment horizontal="center" vertical="center"/>
      <protection/>
    </xf>
    <xf numFmtId="2" fontId="106" fillId="35" borderId="64" xfId="246" applyNumberFormat="1" applyFont="1" applyFill="1" applyBorder="1" applyAlignment="1">
      <alignment horizontal="center" vertical="center"/>
      <protection/>
    </xf>
    <xf numFmtId="0" fontId="74" fillId="0" borderId="63" xfId="246" applyFont="1" applyFill="1" applyBorder="1" applyAlignment="1">
      <alignment vertical="center"/>
      <protection/>
    </xf>
    <xf numFmtId="0" fontId="74" fillId="33" borderId="65" xfId="246" applyFont="1" applyFill="1" applyBorder="1" applyAlignment="1">
      <alignment vertical="center"/>
      <protection/>
    </xf>
    <xf numFmtId="0" fontId="74" fillId="0" borderId="0" xfId="246" applyFont="1" applyFill="1" applyAlignment="1">
      <alignment horizontal="center"/>
      <protection/>
    </xf>
    <xf numFmtId="0" fontId="126" fillId="0" borderId="0" xfId="201" applyFont="1" applyAlignment="1" applyProtection="1">
      <alignment/>
      <protection/>
    </xf>
    <xf numFmtId="0" fontId="55" fillId="0" borderId="0" xfId="264" applyFont="1">
      <alignment/>
      <protection/>
    </xf>
    <xf numFmtId="0" fontId="74" fillId="0" borderId="0" xfId="264" applyFont="1">
      <alignment/>
      <protection/>
    </xf>
    <xf numFmtId="0" fontId="94" fillId="20" borderId="17" xfId="264" applyFont="1" applyFill="1" applyBorder="1" applyAlignment="1">
      <alignment horizontal="left" vertical="center"/>
      <protection/>
    </xf>
    <xf numFmtId="0" fontId="57" fillId="20" borderId="18" xfId="264" applyFont="1" applyFill="1" applyBorder="1" applyAlignment="1">
      <alignment horizontal="center" vertical="center"/>
      <protection/>
    </xf>
    <xf numFmtId="0" fontId="57" fillId="20" borderId="25" xfId="264" applyFont="1" applyFill="1" applyBorder="1" applyAlignment="1">
      <alignment horizontal="center" vertical="center"/>
      <protection/>
    </xf>
    <xf numFmtId="0" fontId="3" fillId="0" borderId="0" xfId="264" applyFont="1" applyAlignment="1">
      <alignment horizontal="center" vertical="center"/>
      <protection/>
    </xf>
    <xf numFmtId="0" fontId="3" fillId="0" borderId="0" xfId="264" applyFont="1" applyBorder="1" applyAlignment="1">
      <alignment horizontal="center" vertical="center"/>
      <protection/>
    </xf>
    <xf numFmtId="0" fontId="127" fillId="0" borderId="0" xfId="264" applyFont="1" applyBorder="1" applyAlignment="1">
      <alignment horizontal="center"/>
      <protection/>
    </xf>
    <xf numFmtId="0" fontId="55" fillId="20" borderId="75" xfId="264" applyFont="1" applyFill="1" applyBorder="1" applyAlignment="1">
      <alignment vertical="center"/>
      <protection/>
    </xf>
    <xf numFmtId="0" fontId="55" fillId="20" borderId="66" xfId="264" applyFont="1" applyFill="1" applyBorder="1" applyAlignment="1">
      <alignment vertical="center"/>
      <protection/>
    </xf>
    <xf numFmtId="0" fontId="55" fillId="20" borderId="54" xfId="264" applyFont="1" applyFill="1" applyBorder="1" applyAlignment="1">
      <alignment horizontal="center" vertical="center"/>
      <protection/>
    </xf>
    <xf numFmtId="0" fontId="55" fillId="20" borderId="78" xfId="264" applyFont="1" applyFill="1" applyBorder="1" applyAlignment="1">
      <alignment vertical="center"/>
      <protection/>
    </xf>
    <xf numFmtId="0" fontId="55" fillId="20" borderId="0" xfId="264" applyFont="1" applyFill="1" applyBorder="1" applyAlignment="1">
      <alignment vertical="center"/>
      <protection/>
    </xf>
    <xf numFmtId="0" fontId="55" fillId="20" borderId="43" xfId="264" applyFont="1" applyFill="1" applyBorder="1" applyAlignment="1">
      <alignment horizontal="center" vertical="center"/>
      <protection/>
    </xf>
    <xf numFmtId="0" fontId="61" fillId="0" borderId="43" xfId="264" applyFont="1" applyFill="1" applyBorder="1" applyAlignment="1">
      <alignment horizontal="center" vertical="center"/>
      <protection/>
    </xf>
    <xf numFmtId="0" fontId="61" fillId="0" borderId="7" xfId="264" applyFont="1" applyFill="1" applyBorder="1" applyAlignment="1">
      <alignment horizontal="center" vertical="center" wrapText="1"/>
      <protection/>
    </xf>
    <xf numFmtId="0" fontId="61" fillId="0" borderId="13" xfId="264" applyFont="1" applyFill="1" applyBorder="1" applyAlignment="1">
      <alignment horizontal="center" vertical="center" wrapText="1"/>
      <protection/>
    </xf>
    <xf numFmtId="0" fontId="61" fillId="0" borderId="8" xfId="264" applyFont="1" applyFill="1" applyBorder="1" applyAlignment="1">
      <alignment horizontal="center" vertical="center" wrapText="1"/>
      <protection/>
    </xf>
    <xf numFmtId="0" fontId="61" fillId="0" borderId="19" xfId="264" applyFont="1" applyFill="1" applyBorder="1" applyAlignment="1" quotePrefix="1">
      <alignment horizontal="center" vertical="center" wrapText="1"/>
      <protection/>
    </xf>
    <xf numFmtId="0" fontId="55" fillId="20" borderId="33" xfId="264" applyFont="1" applyFill="1" applyBorder="1" applyAlignment="1">
      <alignment vertical="center"/>
      <protection/>
    </xf>
    <xf numFmtId="0" fontId="55" fillId="20" borderId="51" xfId="264" applyFont="1" applyFill="1" applyBorder="1" applyAlignment="1">
      <alignment vertical="center"/>
      <protection/>
    </xf>
    <xf numFmtId="0" fontId="55" fillId="20" borderId="41" xfId="264" applyFont="1" applyFill="1" applyBorder="1" applyAlignment="1">
      <alignment horizontal="center" vertical="center"/>
      <protection/>
    </xf>
    <xf numFmtId="0" fontId="61" fillId="0" borderId="37" xfId="264" applyFont="1" applyFill="1" applyBorder="1" applyAlignment="1" quotePrefix="1">
      <alignment horizontal="center" vertical="center"/>
      <protection/>
    </xf>
    <xf numFmtId="0" fontId="61" fillId="0" borderId="7" xfId="264" applyFont="1" applyFill="1" applyBorder="1" applyAlignment="1" quotePrefix="1">
      <alignment horizontal="center" vertical="center" wrapText="1"/>
      <protection/>
    </xf>
    <xf numFmtId="0" fontId="61" fillId="0" borderId="37" xfId="264" applyFont="1" applyFill="1" applyBorder="1" applyAlignment="1">
      <alignment horizontal="center" vertical="center"/>
      <protection/>
    </xf>
    <xf numFmtId="0" fontId="61" fillId="0" borderId="84" xfId="264" applyFont="1" applyFill="1" applyBorder="1" applyAlignment="1" quotePrefix="1">
      <alignment horizontal="center" vertical="center"/>
      <protection/>
    </xf>
    <xf numFmtId="0" fontId="55" fillId="0" borderId="0" xfId="264" applyFont="1" applyBorder="1" applyAlignment="1">
      <alignment horizontal="left"/>
      <protection/>
    </xf>
    <xf numFmtId="0" fontId="74" fillId="0" borderId="0" xfId="264" applyFont="1" applyFill="1" applyBorder="1" applyAlignment="1" quotePrefix="1">
      <alignment horizontal="left" vertical="center" wrapText="1"/>
      <protection/>
    </xf>
    <xf numFmtId="0" fontId="74" fillId="0" borderId="19" xfId="246" applyFont="1" applyFill="1" applyBorder="1" applyAlignment="1">
      <alignment vertical="center" wrapText="1"/>
      <protection/>
    </xf>
    <xf numFmtId="0" fontId="55" fillId="33" borderId="37" xfId="264" applyFont="1" applyFill="1" applyBorder="1" applyAlignment="1" quotePrefix="1">
      <alignment horizontal="center" vertical="center"/>
      <protection/>
    </xf>
    <xf numFmtId="0" fontId="106" fillId="0" borderId="0" xfId="264" applyFont="1" applyFill="1" applyBorder="1" applyAlignment="1" quotePrefix="1">
      <alignment horizontal="left" vertical="center" wrapText="1"/>
      <protection/>
    </xf>
    <xf numFmtId="0" fontId="61" fillId="0" borderId="13" xfId="264" applyFont="1" applyFill="1" applyBorder="1" applyAlignment="1" quotePrefix="1">
      <alignment horizontal="center" vertical="center" wrapText="1"/>
      <protection/>
    </xf>
    <xf numFmtId="0" fontId="106" fillId="35" borderId="38" xfId="246" applyFont="1" applyFill="1" applyBorder="1" applyAlignment="1">
      <alignment horizontal="center" vertical="center"/>
      <protection/>
    </xf>
    <xf numFmtId="0" fontId="61" fillId="33" borderId="43" xfId="264" applyFont="1" applyFill="1" applyBorder="1" applyAlignment="1">
      <alignment horizontal="left" vertical="center" wrapText="1"/>
      <protection/>
    </xf>
    <xf numFmtId="0" fontId="111" fillId="0" borderId="44" xfId="264" applyFont="1" applyFill="1" applyBorder="1" applyAlignment="1" quotePrefix="1">
      <alignment horizontal="center" vertical="center"/>
      <protection/>
    </xf>
    <xf numFmtId="0" fontId="111" fillId="0" borderId="0" xfId="264" applyFont="1" applyFill="1" applyBorder="1" applyAlignment="1" quotePrefix="1">
      <alignment horizontal="center" vertical="center"/>
      <protection/>
    </xf>
    <xf numFmtId="0" fontId="111" fillId="33" borderId="0" xfId="264" applyFont="1" applyFill="1" applyBorder="1" applyAlignment="1" quotePrefix="1">
      <alignment horizontal="center" vertical="center"/>
      <protection/>
    </xf>
    <xf numFmtId="0" fontId="55" fillId="33" borderId="0" xfId="264" applyFont="1" applyFill="1" applyBorder="1" applyAlignment="1">
      <alignment horizontal="left"/>
      <protection/>
    </xf>
    <xf numFmtId="0" fontId="55" fillId="33" borderId="80" xfId="264" applyFont="1" applyFill="1" applyBorder="1" applyAlignment="1">
      <alignment horizontal="left"/>
      <protection/>
    </xf>
    <xf numFmtId="0" fontId="55" fillId="0" borderId="0" xfId="264" applyFont="1" applyAlignment="1">
      <alignment horizontal="left"/>
      <protection/>
    </xf>
    <xf numFmtId="0" fontId="61" fillId="0" borderId="43" xfId="264" applyFont="1" applyFill="1" applyBorder="1" applyAlignment="1">
      <alignment horizontal="left" vertical="center" wrapText="1"/>
      <protection/>
    </xf>
    <xf numFmtId="0" fontId="61" fillId="0" borderId="44" xfId="264" applyFont="1" applyFill="1" applyBorder="1" applyAlignment="1" quotePrefix="1">
      <alignment horizontal="center" vertical="center" wrapText="1"/>
      <protection/>
    </xf>
    <xf numFmtId="0" fontId="106" fillId="35" borderId="43" xfId="246" applyFont="1" applyFill="1" applyBorder="1" applyAlignment="1">
      <alignment horizontal="center" vertical="center"/>
      <protection/>
    </xf>
    <xf numFmtId="0" fontId="61" fillId="0" borderId="78" xfId="246" applyFont="1" applyFill="1" applyBorder="1" applyAlignment="1">
      <alignment horizontal="left" vertical="center" indent="5"/>
      <protection/>
    </xf>
    <xf numFmtId="0" fontId="111" fillId="33" borderId="44" xfId="264" applyFont="1" applyFill="1" applyBorder="1" applyAlignment="1" quotePrefix="1">
      <alignment horizontal="center" vertical="center"/>
      <protection/>
    </xf>
    <xf numFmtId="0" fontId="55" fillId="33" borderId="0" xfId="264" applyFont="1" applyFill="1" applyBorder="1">
      <alignment/>
      <protection/>
    </xf>
    <xf numFmtId="0" fontId="55" fillId="33" borderId="80" xfId="264" applyFont="1" applyFill="1" applyBorder="1">
      <alignment/>
      <protection/>
    </xf>
    <xf numFmtId="0" fontId="74" fillId="0" borderId="0" xfId="264" applyFont="1" applyFill="1" applyBorder="1" applyAlignment="1">
      <alignment horizontal="left" vertical="center" wrapText="1"/>
      <protection/>
    </xf>
    <xf numFmtId="0" fontId="135" fillId="0" borderId="39" xfId="0" applyFont="1" applyFill="1" applyBorder="1" applyAlignment="1">
      <alignment vertical="center"/>
    </xf>
    <xf numFmtId="0" fontId="135" fillId="0" borderId="38" xfId="0" applyFont="1" applyFill="1" applyBorder="1" applyAlignment="1">
      <alignment vertical="center"/>
    </xf>
    <xf numFmtId="0" fontId="135" fillId="0" borderId="0" xfId="0" applyFont="1" applyAlignment="1">
      <alignment vertical="center"/>
    </xf>
    <xf numFmtId="0" fontId="135" fillId="0" borderId="78" xfId="0" applyFont="1" applyFill="1" applyBorder="1" applyAlignment="1">
      <alignment horizontal="left" vertical="center"/>
    </xf>
    <xf numFmtId="0" fontId="135" fillId="0" borderId="43" xfId="0" applyFont="1" applyFill="1" applyBorder="1" applyAlignment="1">
      <alignment horizontal="left" vertical="center"/>
    </xf>
    <xf numFmtId="0" fontId="61" fillId="0" borderId="63" xfId="264" applyFont="1" applyFill="1" applyBorder="1" applyAlignment="1" quotePrefix="1">
      <alignment horizontal="center" vertical="center" wrapText="1"/>
      <protection/>
    </xf>
    <xf numFmtId="0" fontId="56" fillId="35" borderId="15" xfId="246" applyFont="1" applyFill="1" applyBorder="1" applyAlignment="1">
      <alignment horizontal="center" vertical="center"/>
      <protection/>
    </xf>
    <xf numFmtId="0" fontId="61" fillId="0" borderId="60" xfId="264" applyFont="1" applyFill="1" applyBorder="1" applyAlignment="1">
      <alignment horizontal="left" vertical="center" wrapText="1"/>
      <protection/>
    </xf>
    <xf numFmtId="0" fontId="111" fillId="33" borderId="63" xfId="264" applyFont="1" applyFill="1" applyBorder="1" applyAlignment="1" quotePrefix="1">
      <alignment horizontal="center" vertical="center"/>
      <protection/>
    </xf>
    <xf numFmtId="0" fontId="111" fillId="33" borderId="62" xfId="264" applyFont="1" applyFill="1" applyBorder="1" applyAlignment="1" quotePrefix="1">
      <alignment horizontal="center" vertical="center"/>
      <protection/>
    </xf>
    <xf numFmtId="0" fontId="55" fillId="33" borderId="62" xfId="264" applyFont="1" applyFill="1" applyBorder="1">
      <alignment/>
      <protection/>
    </xf>
    <xf numFmtId="0" fontId="55" fillId="33" borderId="81" xfId="264" applyFont="1" applyFill="1" applyBorder="1">
      <alignment/>
      <protection/>
    </xf>
    <xf numFmtId="0" fontId="122" fillId="0" borderId="0" xfId="264" applyFont="1" applyFill="1" applyBorder="1" applyAlignment="1">
      <alignment horizontal="left"/>
      <protection/>
    </xf>
    <xf numFmtId="0" fontId="111" fillId="0" borderId="0" xfId="264" applyFont="1" applyBorder="1" applyAlignment="1" quotePrefix="1">
      <alignment horizontal="center"/>
      <protection/>
    </xf>
    <xf numFmtId="0" fontId="129" fillId="0" borderId="0" xfId="264" applyFont="1" applyBorder="1">
      <alignment/>
      <protection/>
    </xf>
    <xf numFmtId="0" fontId="55" fillId="0" borderId="0" xfId="264" applyFont="1" applyBorder="1">
      <alignment/>
      <protection/>
    </xf>
    <xf numFmtId="0" fontId="74" fillId="32" borderId="0" xfId="269" applyFont="1" applyFill="1">
      <alignment/>
      <protection/>
    </xf>
    <xf numFmtId="0" fontId="74" fillId="32" borderId="0" xfId="269" applyFont="1" applyFill="1" applyAlignment="1">
      <alignment horizontal="center"/>
      <protection/>
    </xf>
    <xf numFmtId="0" fontId="56" fillId="21" borderId="17" xfId="269" applyFont="1" applyFill="1" applyBorder="1" applyAlignment="1">
      <alignment vertical="center"/>
      <protection/>
    </xf>
    <xf numFmtId="0" fontId="56" fillId="21" borderId="18" xfId="269" applyFont="1" applyFill="1" applyBorder="1" applyAlignment="1">
      <alignment vertical="center"/>
      <protection/>
    </xf>
    <xf numFmtId="0" fontId="56" fillId="21" borderId="25" xfId="269" applyFont="1" applyFill="1" applyBorder="1" applyAlignment="1">
      <alignment vertical="center"/>
      <protection/>
    </xf>
    <xf numFmtId="0" fontId="56" fillId="32" borderId="0" xfId="269" applyFont="1" applyFill="1" applyAlignment="1">
      <alignment vertical="center"/>
      <protection/>
    </xf>
    <xf numFmtId="0" fontId="74" fillId="20" borderId="46" xfId="269" applyFont="1" applyFill="1" applyBorder="1">
      <alignment/>
      <protection/>
    </xf>
    <xf numFmtId="0" fontId="74" fillId="20" borderId="50" xfId="269" applyFont="1" applyFill="1" applyBorder="1">
      <alignment/>
      <protection/>
    </xf>
    <xf numFmtId="0" fontId="74" fillId="20" borderId="38" xfId="269" applyFont="1" applyFill="1" applyBorder="1">
      <alignment/>
      <protection/>
    </xf>
    <xf numFmtId="0" fontId="74" fillId="32" borderId="7" xfId="269" applyFont="1" applyFill="1" applyBorder="1" applyAlignment="1">
      <alignment horizontal="center" vertical="center" wrapText="1"/>
      <protection/>
    </xf>
    <xf numFmtId="0" fontId="74" fillId="32" borderId="37" xfId="269" applyFont="1" applyFill="1" applyBorder="1" applyAlignment="1">
      <alignment horizontal="center" vertical="center" wrapText="1"/>
      <protection/>
    </xf>
    <xf numFmtId="0" fontId="74" fillId="0" borderId="37" xfId="269" applyFont="1" applyFill="1" applyBorder="1" applyAlignment="1">
      <alignment horizontal="center" vertical="center" wrapText="1"/>
      <protection/>
    </xf>
    <xf numFmtId="0" fontId="74" fillId="20" borderId="48" xfId="269" applyFont="1" applyFill="1" applyBorder="1">
      <alignment/>
      <protection/>
    </xf>
    <xf numFmtId="0" fontId="74" fillId="20" borderId="51" xfId="269" applyFont="1" applyFill="1" applyBorder="1">
      <alignment/>
      <protection/>
    </xf>
    <xf numFmtId="0" fontId="74" fillId="20" borderId="41" xfId="269" applyFont="1" applyFill="1" applyBorder="1">
      <alignment/>
      <protection/>
    </xf>
    <xf numFmtId="0" fontId="74" fillId="32" borderId="46" xfId="269" applyFont="1" applyFill="1" applyBorder="1" applyAlignment="1">
      <alignment horizontal="center" vertical="center" wrapText="1"/>
      <protection/>
    </xf>
    <xf numFmtId="0" fontId="74" fillId="32" borderId="13" xfId="269" applyFont="1" applyFill="1" applyBorder="1" applyAlignment="1">
      <alignment horizontal="center" vertical="center" wrapText="1"/>
      <protection/>
    </xf>
    <xf numFmtId="0" fontId="74" fillId="32" borderId="38" xfId="269" applyFont="1" applyFill="1" applyBorder="1" applyAlignment="1">
      <alignment horizontal="center" vertical="center" wrapText="1"/>
      <protection/>
    </xf>
    <xf numFmtId="0" fontId="74" fillId="0" borderId="38" xfId="269" applyFont="1" applyFill="1" applyBorder="1" applyAlignment="1" quotePrefix="1">
      <alignment horizontal="center" vertical="center" wrapText="1"/>
      <protection/>
    </xf>
    <xf numFmtId="0" fontId="106" fillId="32" borderId="8" xfId="269" applyFont="1" applyFill="1" applyBorder="1" applyAlignment="1" quotePrefix="1">
      <alignment horizontal="center" vertical="center"/>
      <protection/>
    </xf>
    <xf numFmtId="0" fontId="106" fillId="32" borderId="37" xfId="269" applyFont="1" applyFill="1" applyBorder="1" applyAlignment="1">
      <alignment horizontal="center" vertical="center"/>
      <protection/>
    </xf>
    <xf numFmtId="0" fontId="106" fillId="32" borderId="49" xfId="269" applyFont="1" applyFill="1" applyBorder="1" applyAlignment="1">
      <alignment vertical="center"/>
      <protection/>
    </xf>
    <xf numFmtId="0" fontId="74" fillId="32" borderId="49" xfId="269" applyFont="1" applyFill="1" applyBorder="1" applyAlignment="1">
      <alignment vertical="center"/>
      <protection/>
    </xf>
    <xf numFmtId="0" fontId="74" fillId="32" borderId="8" xfId="269" applyFont="1" applyFill="1" applyBorder="1" applyAlignment="1">
      <alignment vertical="center"/>
      <protection/>
    </xf>
    <xf numFmtId="0" fontId="74" fillId="32" borderId="7" xfId="269" applyFont="1" applyFill="1" applyBorder="1" applyAlignment="1">
      <alignment vertical="center"/>
      <protection/>
    </xf>
    <xf numFmtId="0" fontId="6" fillId="32" borderId="37" xfId="269" applyFont="1" applyFill="1" applyBorder="1" applyAlignment="1">
      <alignment horizontal="center" vertical="center"/>
      <protection/>
    </xf>
    <xf numFmtId="0" fontId="6" fillId="0" borderId="37" xfId="269" applyFont="1" applyFill="1" applyBorder="1" applyAlignment="1">
      <alignment horizontal="center" vertical="center"/>
      <protection/>
    </xf>
    <xf numFmtId="0" fontId="74" fillId="32" borderId="0" xfId="269" applyFont="1" applyFill="1" applyAlignment="1">
      <alignment vertical="center"/>
      <protection/>
    </xf>
    <xf numFmtId="0" fontId="74" fillId="32" borderId="52" xfId="269" applyFont="1" applyFill="1" applyBorder="1" applyAlignment="1" quotePrefix="1">
      <alignment horizontal="center" vertical="center"/>
      <protection/>
    </xf>
    <xf numFmtId="0" fontId="74" fillId="32" borderId="43" xfId="269" applyFont="1" applyFill="1" applyBorder="1" applyAlignment="1">
      <alignment horizontal="center" vertical="center"/>
      <protection/>
    </xf>
    <xf numFmtId="0" fontId="74" fillId="32" borderId="0" xfId="269" applyFont="1" applyFill="1" applyBorder="1" applyAlignment="1">
      <alignment vertical="center"/>
      <protection/>
    </xf>
    <xf numFmtId="0" fontId="74" fillId="32" borderId="52" xfId="269" applyFont="1" applyFill="1" applyBorder="1" applyAlignment="1">
      <alignment vertical="center"/>
      <protection/>
    </xf>
    <xf numFmtId="0" fontId="74" fillId="32" borderId="44" xfId="269" applyFont="1" applyFill="1" applyBorder="1" applyAlignment="1">
      <alignment vertical="center"/>
      <protection/>
    </xf>
    <xf numFmtId="0" fontId="74" fillId="21" borderId="43" xfId="269" applyFont="1" applyFill="1" applyBorder="1" applyAlignment="1">
      <alignment horizontal="center" vertical="center"/>
      <protection/>
    </xf>
    <xf numFmtId="0" fontId="74" fillId="32" borderId="48" xfId="269" applyFont="1" applyFill="1" applyBorder="1" applyAlignment="1" quotePrefix="1">
      <alignment horizontal="center" vertical="center"/>
      <protection/>
    </xf>
    <xf numFmtId="0" fontId="74" fillId="32" borderId="41" xfId="269" applyFont="1" applyFill="1" applyBorder="1" applyAlignment="1">
      <alignment horizontal="center" vertical="center"/>
      <protection/>
    </xf>
    <xf numFmtId="0" fontId="74" fillId="32" borderId="51" xfId="269" applyFont="1" applyFill="1" applyBorder="1" applyAlignment="1">
      <alignment vertical="center"/>
      <protection/>
    </xf>
    <xf numFmtId="0" fontId="74" fillId="32" borderId="48" xfId="269" applyFont="1" applyFill="1" applyBorder="1" applyAlignment="1">
      <alignment vertical="center"/>
      <protection/>
    </xf>
    <xf numFmtId="0" fontId="74" fillId="32" borderId="19" xfId="269" applyFont="1" applyFill="1" applyBorder="1" applyAlignment="1">
      <alignment vertical="center"/>
      <protection/>
    </xf>
    <xf numFmtId="0" fontId="74" fillId="21" borderId="41" xfId="269" applyFont="1" applyFill="1" applyBorder="1" applyAlignment="1">
      <alignment horizontal="center" vertical="center"/>
      <protection/>
    </xf>
    <xf numFmtId="0" fontId="74" fillId="32" borderId="0" xfId="269" applyFont="1" applyFill="1" applyAlignment="1">
      <alignment horizontal="left"/>
      <protection/>
    </xf>
    <xf numFmtId="0" fontId="0" fillId="0" borderId="0" xfId="0" applyFill="1" applyBorder="1" applyAlignment="1">
      <alignment/>
    </xf>
    <xf numFmtId="0" fontId="130" fillId="20" borderId="17" xfId="0" applyFont="1" applyFill="1" applyBorder="1" applyAlignment="1">
      <alignment horizontal="left" vertical="center" wrapText="1"/>
    </xf>
    <xf numFmtId="0" fontId="130" fillId="20" borderId="18" xfId="0" applyFont="1" applyFill="1" applyBorder="1" applyAlignment="1">
      <alignment horizontal="left" vertical="top" wrapText="1"/>
    </xf>
    <xf numFmtId="0" fontId="130" fillId="20" borderId="18" xfId="0" applyFont="1" applyFill="1" applyBorder="1" applyAlignment="1">
      <alignment horizontal="centerContinuous" vertical="center"/>
    </xf>
    <xf numFmtId="0" fontId="67" fillId="20" borderId="18" xfId="0" applyFont="1" applyFill="1" applyBorder="1" applyAlignment="1">
      <alignment horizontal="centerContinuous" vertical="center"/>
    </xf>
    <xf numFmtId="0" fontId="130" fillId="20" borderId="18" xfId="237" applyFont="1" applyFill="1" applyBorder="1" applyAlignment="1">
      <alignment horizontal="centerContinuous" vertical="center"/>
      <protection/>
    </xf>
    <xf numFmtId="0" fontId="155" fillId="20" borderId="25" xfId="0" applyFont="1" applyFill="1" applyBorder="1" applyAlignment="1">
      <alignment/>
    </xf>
    <xf numFmtId="0" fontId="0" fillId="0" borderId="0" xfId="0" applyFill="1" applyAlignment="1">
      <alignment/>
    </xf>
    <xf numFmtId="0" fontId="113" fillId="0" borderId="0" xfId="0" applyFont="1" applyBorder="1" applyAlignment="1">
      <alignment horizontal="left" vertical="top" wrapText="1"/>
    </xf>
    <xf numFmtId="0" fontId="113" fillId="0" borderId="0" xfId="0" applyFont="1" applyFill="1" applyBorder="1" applyAlignment="1">
      <alignment horizontal="left" vertical="top" wrapText="1"/>
    </xf>
    <xf numFmtId="0" fontId="113" fillId="0" borderId="0" xfId="0" applyFont="1" applyBorder="1" applyAlignment="1">
      <alignment horizontal="centerContinuous" vertical="center"/>
    </xf>
    <xf numFmtId="0" fontId="81" fillId="0" borderId="0" xfId="0" applyFont="1" applyBorder="1" applyAlignment="1">
      <alignment horizontal="centerContinuous" vertical="center"/>
    </xf>
    <xf numFmtId="0" fontId="113" fillId="0" borderId="0" xfId="237" applyFont="1" applyBorder="1" applyAlignment="1">
      <alignment horizontal="centerContinuous" vertical="center"/>
      <protection/>
    </xf>
    <xf numFmtId="0" fontId="156" fillId="0" borderId="0" xfId="0" applyFont="1" applyFill="1" applyBorder="1" applyAlignment="1">
      <alignment horizontal="left" vertical="center" wrapText="1"/>
    </xf>
    <xf numFmtId="0" fontId="131" fillId="0" borderId="0" xfId="0" applyFont="1" applyFill="1" applyBorder="1" applyAlignment="1">
      <alignment horizontal="left" vertical="center" wrapText="1"/>
    </xf>
    <xf numFmtId="0" fontId="132" fillId="0" borderId="0" xfId="0" applyFont="1" applyFill="1" applyBorder="1" applyAlignment="1">
      <alignment horizontal="center" vertical="center"/>
    </xf>
    <xf numFmtId="0" fontId="132" fillId="0" borderId="0" xfId="0" applyFont="1" applyBorder="1" applyAlignment="1">
      <alignment horizontal="center" vertical="center"/>
    </xf>
    <xf numFmtId="0" fontId="113" fillId="0" borderId="0" xfId="0" applyFont="1" applyFill="1" applyBorder="1" applyAlignment="1">
      <alignment horizontal="centerContinuous" vertical="center"/>
    </xf>
    <xf numFmtId="0" fontId="81" fillId="0" borderId="0" xfId="0" applyFont="1" applyFill="1" applyBorder="1" applyAlignment="1">
      <alignment horizontal="centerContinuous" vertical="center"/>
    </xf>
    <xf numFmtId="0" fontId="113" fillId="0" borderId="0" xfId="237" applyFont="1" applyFill="1" applyBorder="1" applyAlignment="1">
      <alignment horizontal="centerContinuous" vertical="center"/>
      <protection/>
    </xf>
    <xf numFmtId="0" fontId="83" fillId="0" borderId="85" xfId="237" applyFont="1" applyFill="1" applyBorder="1" applyAlignment="1">
      <alignment horizontal="center" vertical="center" wrapText="1"/>
      <protection/>
    </xf>
    <xf numFmtId="0" fontId="83" fillId="0" borderId="56" xfId="237" applyFont="1" applyFill="1" applyBorder="1" applyAlignment="1">
      <alignment vertical="center" wrapText="1"/>
      <protection/>
    </xf>
    <xf numFmtId="0" fontId="83" fillId="0" borderId="55" xfId="237" applyFont="1" applyFill="1" applyBorder="1" applyAlignment="1">
      <alignment vertical="center" wrapText="1"/>
      <protection/>
    </xf>
    <xf numFmtId="0" fontId="83" fillId="0" borderId="13" xfId="0" applyFont="1" applyFill="1" applyBorder="1" applyAlignment="1">
      <alignment horizontal="center" vertical="center" wrapText="1"/>
    </xf>
    <xf numFmtId="0" fontId="83" fillId="0" borderId="13" xfId="237" applyFont="1" applyFill="1" applyBorder="1" applyAlignment="1">
      <alignment horizontal="center" vertical="center" wrapText="1"/>
      <protection/>
    </xf>
    <xf numFmtId="0" fontId="115" fillId="0" borderId="8" xfId="0" applyFont="1" applyFill="1" applyBorder="1" applyAlignment="1">
      <alignment horizontal="center" vertical="center" wrapText="1"/>
    </xf>
    <xf numFmtId="9" fontId="115" fillId="0" borderId="8" xfId="0" applyNumberFormat="1" applyFont="1" applyFill="1" applyBorder="1" applyAlignment="1">
      <alignment horizontal="center" vertical="center" wrapText="1"/>
    </xf>
    <xf numFmtId="0" fontId="83" fillId="0" borderId="7" xfId="237" applyFont="1" applyFill="1" applyBorder="1" applyAlignment="1">
      <alignment horizontal="center" vertical="center" wrapText="1"/>
      <protection/>
    </xf>
    <xf numFmtId="9" fontId="83" fillId="0" borderId="13" xfId="237" applyNumberFormat="1" applyFont="1" applyFill="1" applyBorder="1" applyAlignment="1">
      <alignment horizontal="center" vertical="center" wrapText="1"/>
      <protection/>
    </xf>
    <xf numFmtId="0" fontId="115" fillId="0" borderId="46" xfId="0" applyFont="1" applyFill="1" applyBorder="1" applyAlignment="1">
      <alignment horizontal="center" vertical="center" wrapText="1"/>
    </xf>
    <xf numFmtId="9" fontId="115" fillId="0" borderId="19" xfId="237" applyNumberFormat="1" applyFont="1" applyFill="1" applyBorder="1" applyAlignment="1">
      <alignment vertical="center" wrapText="1"/>
      <protection/>
    </xf>
    <xf numFmtId="9" fontId="115" fillId="0" borderId="7" xfId="237" applyNumberFormat="1" applyFont="1" applyFill="1" applyBorder="1" applyAlignment="1">
      <alignment horizontal="center" vertical="center" wrapText="1"/>
      <protection/>
    </xf>
    <xf numFmtId="0" fontId="115" fillId="0" borderId="8" xfId="237" applyFont="1" applyFill="1" applyBorder="1" applyAlignment="1">
      <alignment horizontal="center" vertical="center" wrapText="1"/>
      <protection/>
    </xf>
    <xf numFmtId="0" fontId="83" fillId="0" borderId="48" xfId="237" applyFont="1" applyFill="1" applyBorder="1" applyAlignment="1">
      <alignment horizontal="center" vertical="center" wrapText="1"/>
      <protection/>
    </xf>
    <xf numFmtId="0" fontId="115" fillId="0" borderId="48" xfId="246" applyFont="1" applyFill="1" applyBorder="1" applyAlignment="1">
      <alignment horizontal="center" vertical="center" wrapText="1"/>
      <protection/>
    </xf>
    <xf numFmtId="49" fontId="117" fillId="0" borderId="7" xfId="237" applyNumberFormat="1" applyFont="1" applyFill="1" applyBorder="1" applyAlignment="1">
      <alignment horizontal="center" vertical="center" wrapText="1"/>
      <protection/>
    </xf>
    <xf numFmtId="49" fontId="117" fillId="0" borderId="37" xfId="237" applyNumberFormat="1" applyFont="1" applyFill="1" applyBorder="1" applyAlignment="1">
      <alignment horizontal="center" vertical="center" wrapText="1"/>
      <protection/>
    </xf>
    <xf numFmtId="49" fontId="92" fillId="0" borderId="7" xfId="237" applyNumberFormat="1" applyFont="1" applyFill="1" applyBorder="1" applyAlignment="1">
      <alignment horizontal="center" vertical="center" wrapText="1"/>
      <protection/>
    </xf>
    <xf numFmtId="49" fontId="92" fillId="0" borderId="8" xfId="237" applyNumberFormat="1" applyFont="1" applyFill="1" applyBorder="1" applyAlignment="1">
      <alignment horizontal="center" vertical="center" wrapText="1"/>
      <protection/>
    </xf>
    <xf numFmtId="49" fontId="92" fillId="0" borderId="46" xfId="246" applyNumberFormat="1" applyFont="1" applyFill="1" applyBorder="1" applyAlignment="1">
      <alignment horizontal="center" vertical="center" wrapText="1"/>
      <protection/>
    </xf>
    <xf numFmtId="49" fontId="92" fillId="0" borderId="7" xfId="246" applyNumberFormat="1" applyFont="1" applyFill="1" applyBorder="1" applyAlignment="1">
      <alignment horizontal="center" vertical="center" wrapText="1"/>
      <protection/>
    </xf>
    <xf numFmtId="49" fontId="92" fillId="0" borderId="13" xfId="237" applyNumberFormat="1" applyFont="1" applyFill="1" applyBorder="1" applyAlignment="1">
      <alignment horizontal="center" vertical="center" wrapText="1"/>
      <protection/>
    </xf>
    <xf numFmtId="49" fontId="92" fillId="0" borderId="22" xfId="237" applyNumberFormat="1" applyFont="1" applyFill="1" applyBorder="1" applyAlignment="1">
      <alignment horizontal="center" vertical="center" wrapText="1"/>
      <protection/>
    </xf>
    <xf numFmtId="49" fontId="138" fillId="0" borderId="0" xfId="0" applyNumberFormat="1" applyFont="1" applyFill="1" applyBorder="1" applyAlignment="1">
      <alignment horizontal="center" vertical="center"/>
    </xf>
    <xf numFmtId="0" fontId="112" fillId="32" borderId="39" xfId="0" applyFont="1" applyFill="1" applyBorder="1" applyAlignment="1">
      <alignment horizontal="left" vertical="center" wrapText="1"/>
    </xf>
    <xf numFmtId="0" fontId="117" fillId="0" borderId="46" xfId="0" applyFont="1" applyFill="1" applyBorder="1" applyAlignment="1">
      <alignment horizontal="center" vertical="center" wrapText="1"/>
    </xf>
    <xf numFmtId="0" fontId="83" fillId="0" borderId="7" xfId="0" applyFont="1" applyFill="1" applyBorder="1" applyAlignment="1">
      <alignment horizontal="center" vertical="center" wrapText="1"/>
    </xf>
    <xf numFmtId="0" fontId="134" fillId="0" borderId="40" xfId="295" applyFont="1" applyFill="1" applyBorder="1" applyAlignment="1">
      <alignment horizontal="left" vertical="center" wrapText="1" indent="3"/>
      <protection/>
    </xf>
    <xf numFmtId="0" fontId="117" fillId="0" borderId="48" xfId="0" applyFont="1" applyFill="1" applyBorder="1" applyAlignment="1" quotePrefix="1">
      <alignment horizontal="center" vertical="center" wrapText="1"/>
    </xf>
    <xf numFmtId="0" fontId="119" fillId="0" borderId="78" xfId="0" applyFont="1" applyFill="1" applyBorder="1" applyAlignment="1">
      <alignment horizontal="left" vertical="center" wrapText="1"/>
    </xf>
    <xf numFmtId="0" fontId="117" fillId="0" borderId="52" xfId="0" applyFont="1" applyFill="1" applyBorder="1" applyAlignment="1" quotePrefix="1">
      <alignment horizontal="center" vertical="center" wrapText="1"/>
    </xf>
    <xf numFmtId="0" fontId="136" fillId="21" borderId="43" xfId="237" applyFont="1" applyFill="1" applyBorder="1" applyAlignment="1">
      <alignment vertical="center" wrapText="1"/>
      <protection/>
    </xf>
    <xf numFmtId="0" fontId="111" fillId="21" borderId="80" xfId="0" applyFont="1" applyFill="1" applyBorder="1" applyAlignment="1">
      <alignment vertical="center" wrapText="1"/>
    </xf>
    <xf numFmtId="0" fontId="134" fillId="32" borderId="78" xfId="0" applyFont="1" applyFill="1" applyBorder="1" applyAlignment="1">
      <alignment horizontal="left" vertical="center" wrapText="1"/>
    </xf>
    <xf numFmtId="0" fontId="111" fillId="21" borderId="0" xfId="0" applyFont="1" applyFill="1" applyBorder="1" applyAlignment="1">
      <alignment horizontal="left" vertical="center" wrapText="1"/>
    </xf>
    <xf numFmtId="0" fontId="111" fillId="21" borderId="80" xfId="0" applyFont="1" applyFill="1" applyBorder="1" applyAlignment="1">
      <alignment wrapText="1"/>
    </xf>
    <xf numFmtId="0" fontId="134" fillId="0" borderId="58" xfId="295" applyFont="1" applyFill="1" applyBorder="1" applyAlignment="1">
      <alignment horizontal="left" vertical="center" wrapText="1" indent="3"/>
      <protection/>
    </xf>
    <xf numFmtId="0" fontId="117" fillId="0" borderId="44" xfId="295" applyFont="1" applyFill="1" applyBorder="1" applyAlignment="1" quotePrefix="1">
      <alignment horizontal="center" vertical="center" wrapText="1"/>
      <protection/>
    </xf>
    <xf numFmtId="0" fontId="111" fillId="21" borderId="80" xfId="0" applyFont="1" applyFill="1" applyBorder="1" applyAlignment="1">
      <alignment horizontal="left" vertical="center" wrapText="1"/>
    </xf>
    <xf numFmtId="0" fontId="134" fillId="32" borderId="40" xfId="0" applyFont="1" applyFill="1" applyBorder="1" applyAlignment="1">
      <alignment horizontal="left" vertical="center" wrapText="1"/>
    </xf>
    <xf numFmtId="0" fontId="115" fillId="21" borderId="19" xfId="0" applyFont="1" applyFill="1" applyBorder="1" applyAlignment="1">
      <alignment horizontal="center" vertical="center" wrapText="1"/>
    </xf>
    <xf numFmtId="0" fontId="115" fillId="21" borderId="51" xfId="0" applyFont="1" applyFill="1" applyBorder="1" applyAlignment="1">
      <alignment horizontal="center" vertical="center" wrapText="1"/>
    </xf>
    <xf numFmtId="0" fontId="115" fillId="21" borderId="41" xfId="0" applyFont="1" applyFill="1" applyBorder="1" applyAlignment="1">
      <alignment horizontal="center" vertical="center" wrapText="1"/>
    </xf>
    <xf numFmtId="0" fontId="111" fillId="21" borderId="51" xfId="0" applyFont="1" applyFill="1" applyBorder="1" applyAlignment="1">
      <alignment wrapText="1"/>
    </xf>
    <xf numFmtId="0" fontId="136" fillId="21" borderId="41" xfId="237" applyFont="1" applyFill="1" applyBorder="1" applyAlignment="1">
      <alignment vertical="center" wrapText="1"/>
      <protection/>
    </xf>
    <xf numFmtId="0" fontId="111" fillId="21" borderId="61" xfId="0" applyFont="1" applyFill="1" applyBorder="1" applyAlignment="1">
      <alignment wrapText="1"/>
    </xf>
    <xf numFmtId="0" fontId="115" fillId="21" borderId="44" xfId="0" applyFont="1" applyFill="1" applyBorder="1" applyAlignment="1">
      <alignment horizontal="center" vertical="center" wrapText="1"/>
    </xf>
    <xf numFmtId="0" fontId="115" fillId="21" borderId="0" xfId="0" applyFont="1" applyFill="1" applyBorder="1" applyAlignment="1">
      <alignment horizontal="center" vertical="center" wrapText="1"/>
    </xf>
    <xf numFmtId="0" fontId="117" fillId="0" borderId="19" xfId="295" applyFont="1" applyFill="1" applyBorder="1" applyAlignment="1" quotePrefix="1">
      <alignment horizontal="center" vertical="center" wrapText="1"/>
      <protection/>
    </xf>
    <xf numFmtId="0" fontId="111" fillId="21" borderId="61" xfId="0" applyFont="1" applyFill="1" applyBorder="1" applyAlignment="1">
      <alignment horizontal="left" vertical="center" wrapText="1"/>
    </xf>
    <xf numFmtId="0" fontId="111" fillId="21" borderId="0" xfId="0" applyFont="1" applyFill="1" applyBorder="1" applyAlignment="1">
      <alignment wrapText="1"/>
    </xf>
    <xf numFmtId="0" fontId="134" fillId="0" borderId="78" xfId="0" applyFont="1" applyFill="1" applyBorder="1" applyAlignment="1">
      <alignment horizontal="left" vertical="center" wrapText="1"/>
    </xf>
    <xf numFmtId="0" fontId="83" fillId="21" borderId="44" xfId="0" applyFont="1" applyFill="1" applyBorder="1" applyAlignment="1">
      <alignment horizontal="center" vertical="center" wrapText="1"/>
    </xf>
    <xf numFmtId="0" fontId="134" fillId="0" borderId="78" xfId="237" applyFont="1" applyFill="1" applyBorder="1" applyAlignment="1">
      <alignment horizontal="left" vertical="center" wrapText="1"/>
      <protection/>
    </xf>
    <xf numFmtId="0" fontId="117" fillId="0" borderId="52" xfId="237" applyFont="1" applyFill="1" applyBorder="1" applyAlignment="1" quotePrefix="1">
      <alignment horizontal="center" vertical="center" wrapText="1"/>
      <protection/>
    </xf>
    <xf numFmtId="0" fontId="111" fillId="21" borderId="44" xfId="0" applyFont="1" applyFill="1" applyBorder="1" applyAlignment="1">
      <alignment wrapText="1"/>
    </xf>
    <xf numFmtId="0" fontId="121" fillId="21" borderId="44" xfId="0" applyFont="1" applyFill="1" applyBorder="1" applyAlignment="1">
      <alignment horizontal="left" vertical="center" wrapText="1"/>
    </xf>
    <xf numFmtId="0" fontId="134" fillId="0" borderId="83" xfId="237" applyFont="1" applyFill="1" applyBorder="1" applyAlignment="1">
      <alignment horizontal="left" vertical="center" wrapText="1"/>
      <protection/>
    </xf>
    <xf numFmtId="0" fontId="117" fillId="0" borderId="64" xfId="237" applyFont="1" applyFill="1" applyBorder="1" applyAlignment="1" quotePrefix="1">
      <alignment horizontal="center" vertical="center" wrapText="1"/>
      <protection/>
    </xf>
    <xf numFmtId="0" fontId="111" fillId="21" borderId="63" xfId="0" applyFont="1" applyFill="1" applyBorder="1" applyAlignment="1">
      <alignment wrapText="1"/>
    </xf>
    <xf numFmtId="0" fontId="111" fillId="21" borderId="62" xfId="0" applyFont="1" applyFill="1" applyBorder="1" applyAlignment="1">
      <alignment wrapText="1"/>
    </xf>
    <xf numFmtId="0" fontId="111" fillId="21" borderId="60" xfId="0" applyFont="1" applyFill="1" applyBorder="1" applyAlignment="1">
      <alignment wrapText="1"/>
    </xf>
    <xf numFmtId="0" fontId="121" fillId="21" borderId="63" xfId="0" applyFont="1" applyFill="1" applyBorder="1" applyAlignment="1">
      <alignment horizontal="left" vertical="center" wrapText="1"/>
    </xf>
    <xf numFmtId="0" fontId="136" fillId="21" borderId="60" xfId="237" applyFont="1" applyFill="1" applyBorder="1" applyAlignment="1">
      <alignment vertical="center" wrapText="1"/>
      <protection/>
    </xf>
    <xf numFmtId="0" fontId="111" fillId="21" borderId="81" xfId="0" applyFont="1" applyFill="1" applyBorder="1" applyAlignment="1">
      <alignment wrapText="1"/>
    </xf>
    <xf numFmtId="0" fontId="121" fillId="0" borderId="0" xfId="237" applyFont="1" applyFill="1" applyBorder="1" applyAlignment="1">
      <alignment horizontal="left" vertical="center" wrapText="1"/>
      <protection/>
    </xf>
    <xf numFmtId="0" fontId="111" fillId="0" borderId="0" xfId="237" applyFont="1">
      <alignment/>
      <protection/>
    </xf>
    <xf numFmtId="0" fontId="0" fillId="0" borderId="0" xfId="0" applyBorder="1" applyAlignment="1">
      <alignment/>
    </xf>
    <xf numFmtId="0" fontId="130" fillId="20" borderId="17" xfId="0" applyFont="1" applyFill="1" applyBorder="1" applyAlignment="1">
      <alignment vertical="center" wrapText="1"/>
    </xf>
    <xf numFmtId="0" fontId="130" fillId="20" borderId="18" xfId="0" applyFont="1" applyFill="1" applyBorder="1" applyAlignment="1">
      <alignment vertical="top" wrapText="1"/>
    </xf>
    <xf numFmtId="0" fontId="137" fillId="20" borderId="18" xfId="0" applyFont="1" applyFill="1" applyBorder="1" applyAlignment="1">
      <alignment/>
    </xf>
    <xf numFmtId="0" fontId="130" fillId="20" borderId="18" xfId="0" applyFont="1" applyFill="1" applyBorder="1" applyAlignment="1">
      <alignment horizontal="center" vertical="center" wrapText="1"/>
    </xf>
    <xf numFmtId="0" fontId="155" fillId="20" borderId="18" xfId="0" applyFont="1" applyFill="1" applyBorder="1" applyAlignment="1">
      <alignment/>
    </xf>
    <xf numFmtId="0" fontId="113" fillId="0" borderId="0" xfId="0" applyFont="1" applyBorder="1" applyAlignment="1">
      <alignment vertical="top" wrapText="1"/>
    </xf>
    <xf numFmtId="0" fontId="113" fillId="0" borderId="0" xfId="0" applyFont="1" applyFill="1" applyBorder="1" applyAlignment="1">
      <alignment vertical="top" wrapText="1"/>
    </xf>
    <xf numFmtId="0" fontId="115" fillId="0" borderId="0" xfId="0" applyFont="1" applyBorder="1" applyAlignment="1">
      <alignment/>
    </xf>
    <xf numFmtId="0" fontId="138" fillId="0" borderId="0" xfId="0" applyFont="1" applyBorder="1" applyAlignment="1">
      <alignment horizontal="center" vertical="center" wrapText="1"/>
    </xf>
    <xf numFmtId="0" fontId="156" fillId="0" borderId="0" xfId="237" applyFont="1" applyFill="1" applyBorder="1" applyAlignment="1">
      <alignment horizontal="left" vertical="center" wrapText="1"/>
      <protection/>
    </xf>
    <xf numFmtId="0" fontId="131" fillId="0" borderId="0" xfId="237" applyFont="1" applyFill="1" applyBorder="1" applyAlignment="1">
      <alignment horizontal="left" vertical="center" wrapText="1"/>
      <protection/>
    </xf>
    <xf numFmtId="0" fontId="111" fillId="0" borderId="0" xfId="0" applyFont="1" applyBorder="1" applyAlignment="1">
      <alignment/>
    </xf>
    <xf numFmtId="0" fontId="111" fillId="0" borderId="0" xfId="0" applyFont="1" applyFill="1" applyBorder="1" applyAlignment="1">
      <alignment/>
    </xf>
    <xf numFmtId="0" fontId="83" fillId="0" borderId="85" xfId="246" applyFont="1" applyFill="1" applyBorder="1" applyAlignment="1">
      <alignment horizontal="center" vertical="center" wrapText="1"/>
      <protection/>
    </xf>
    <xf numFmtId="0" fontId="83" fillId="0" borderId="56" xfId="246" applyFont="1" applyFill="1" applyBorder="1" applyAlignment="1">
      <alignment vertical="center" wrapText="1"/>
      <protection/>
    </xf>
    <xf numFmtId="0" fontId="83" fillId="0" borderId="55" xfId="246" applyFont="1" applyFill="1" applyBorder="1" applyAlignment="1">
      <alignment vertical="center" wrapText="1"/>
      <protection/>
    </xf>
    <xf numFmtId="0" fontId="83" fillId="0" borderId="13" xfId="246" applyFont="1" applyFill="1" applyBorder="1" applyAlignment="1">
      <alignment horizontal="center" vertical="center" wrapText="1"/>
      <protection/>
    </xf>
    <xf numFmtId="9" fontId="83" fillId="0" borderId="8" xfId="0" applyNumberFormat="1" applyFont="1" applyFill="1" applyBorder="1" applyAlignment="1">
      <alignment horizontal="center" vertical="center" wrapText="1"/>
    </xf>
    <xf numFmtId="9" fontId="83" fillId="0" borderId="13" xfId="246" applyNumberFormat="1" applyFont="1" applyFill="1" applyBorder="1" applyAlignment="1">
      <alignment horizontal="center" vertical="center" wrapText="1"/>
      <protection/>
    </xf>
    <xf numFmtId="9" fontId="83" fillId="0" borderId="19" xfId="246" applyNumberFormat="1" applyFont="1" applyFill="1" applyBorder="1" applyAlignment="1">
      <alignment horizontal="center" vertical="center" wrapText="1"/>
      <protection/>
    </xf>
    <xf numFmtId="0" fontId="83" fillId="0" borderId="38" xfId="246" applyFont="1" applyFill="1" applyBorder="1" applyAlignment="1">
      <alignment horizontal="center" vertical="center" wrapText="1"/>
      <protection/>
    </xf>
    <xf numFmtId="49" fontId="92" fillId="0" borderId="13" xfId="246" applyNumberFormat="1" applyFont="1" applyFill="1" applyBorder="1" applyAlignment="1">
      <alignment horizontal="center" vertical="center" wrapText="1"/>
      <protection/>
    </xf>
    <xf numFmtId="49" fontId="92" fillId="0" borderId="26" xfId="246" applyNumberFormat="1" applyFont="1" applyFill="1" applyBorder="1" applyAlignment="1">
      <alignment horizontal="center" vertical="center" wrapText="1"/>
      <protection/>
    </xf>
    <xf numFmtId="49" fontId="138" fillId="0" borderId="0" xfId="0" applyNumberFormat="1" applyFont="1" applyBorder="1" applyAlignment="1">
      <alignment horizontal="center" vertical="center"/>
    </xf>
    <xf numFmtId="0" fontId="117" fillId="0" borderId="24" xfId="0" applyFont="1" applyFill="1" applyBorder="1" applyAlignment="1" quotePrefix="1">
      <alignment horizontal="center" vertical="center" wrapText="1"/>
    </xf>
    <xf numFmtId="0" fontId="111" fillId="21" borderId="45" xfId="237" applyFont="1" applyFill="1" applyBorder="1" applyAlignment="1">
      <alignment wrapText="1"/>
      <protection/>
    </xf>
    <xf numFmtId="0" fontId="157" fillId="21" borderId="52" xfId="0" applyFont="1" applyFill="1" applyBorder="1" applyAlignment="1">
      <alignment wrapText="1"/>
    </xf>
    <xf numFmtId="0" fontId="157" fillId="21" borderId="43" xfId="0" applyFont="1" applyFill="1" applyBorder="1" applyAlignment="1">
      <alignment wrapText="1"/>
    </xf>
    <xf numFmtId="0" fontId="134" fillId="0" borderId="43" xfId="295" applyFont="1" applyFill="1" applyBorder="1" applyAlignment="1">
      <alignment horizontal="left" vertical="center" wrapText="1" indent="3"/>
      <protection/>
    </xf>
    <xf numFmtId="0" fontId="157" fillId="21" borderId="52" xfId="0" applyFont="1" applyFill="1" applyBorder="1" applyAlignment="1">
      <alignment horizontal="left" vertical="center" wrapText="1"/>
    </xf>
    <xf numFmtId="0" fontId="157" fillId="21" borderId="43" xfId="0" applyFont="1" applyFill="1" applyBorder="1" applyAlignment="1">
      <alignment horizontal="left" vertical="center" wrapText="1"/>
    </xf>
    <xf numFmtId="0" fontId="134" fillId="0" borderId="41" xfId="295" applyFont="1" applyFill="1" applyBorder="1" applyAlignment="1">
      <alignment horizontal="left" vertical="center" wrapText="1" indent="3"/>
      <protection/>
    </xf>
    <xf numFmtId="0" fontId="134" fillId="0" borderId="38" xfId="295" applyFont="1" applyFill="1" applyBorder="1" applyAlignment="1">
      <alignment horizontal="left" vertical="center" wrapText="1" indent="3"/>
      <protection/>
    </xf>
    <xf numFmtId="0" fontId="111" fillId="21" borderId="19" xfId="0" applyFont="1" applyFill="1" applyBorder="1" applyAlignment="1">
      <alignment horizontal="left" vertical="center" wrapText="1"/>
    </xf>
    <xf numFmtId="0" fontId="111" fillId="21" borderId="41" xfId="0" applyFont="1" applyFill="1" applyBorder="1" applyAlignment="1">
      <alignment wrapText="1"/>
    </xf>
    <xf numFmtId="0" fontId="111" fillId="21" borderId="19" xfId="0" applyFont="1" applyFill="1" applyBorder="1" applyAlignment="1">
      <alignment wrapText="1"/>
    </xf>
    <xf numFmtId="0" fontId="111" fillId="21" borderId="24" xfId="237" applyFont="1" applyFill="1" applyBorder="1" applyAlignment="1">
      <alignment wrapText="1"/>
      <protection/>
    </xf>
    <xf numFmtId="0" fontId="92" fillId="0" borderId="52" xfId="0" applyFont="1" applyFill="1" applyBorder="1" applyAlignment="1" quotePrefix="1">
      <alignment horizontal="center" vertical="center" wrapText="1"/>
    </xf>
    <xf numFmtId="0" fontId="111" fillId="21" borderId="44" xfId="0" applyFont="1" applyFill="1" applyBorder="1" applyAlignment="1">
      <alignment horizontal="left" vertical="center" wrapText="1"/>
    </xf>
    <xf numFmtId="0" fontId="111" fillId="21" borderId="51" xfId="0" applyFont="1" applyFill="1" applyBorder="1" applyAlignment="1">
      <alignment horizontal="left" vertical="center" wrapText="1"/>
    </xf>
    <xf numFmtId="49" fontId="138" fillId="0" borderId="0" xfId="0" applyNumberFormat="1" applyFont="1" applyAlignment="1">
      <alignment horizontal="center" vertical="center"/>
    </xf>
    <xf numFmtId="0" fontId="134" fillId="0" borderId="43" xfId="237" applyFont="1" applyFill="1" applyBorder="1" applyAlignment="1">
      <alignment horizontal="left" vertical="center" wrapText="1"/>
      <protection/>
    </xf>
    <xf numFmtId="0" fontId="111" fillId="21" borderId="52" xfId="237" applyFont="1" applyFill="1" applyBorder="1" applyAlignment="1">
      <alignment horizontal="left" vertical="center" wrapText="1"/>
      <protection/>
    </xf>
    <xf numFmtId="0" fontId="111" fillId="21" borderId="0" xfId="237" applyFont="1" applyFill="1" applyBorder="1" applyAlignment="1">
      <alignment horizontal="left" vertical="center" wrapText="1"/>
      <protection/>
    </xf>
    <xf numFmtId="0" fontId="135" fillId="21" borderId="43" xfId="237" applyFont="1" applyFill="1" applyBorder="1" applyAlignment="1">
      <alignment horizontal="left" vertical="center" wrapText="1"/>
      <protection/>
    </xf>
    <xf numFmtId="0" fontId="115" fillId="21" borderId="0" xfId="237" applyFont="1" applyFill="1" applyBorder="1" applyAlignment="1">
      <alignment horizontal="center" vertical="center" wrapText="1"/>
      <protection/>
    </xf>
    <xf numFmtId="0" fontId="111" fillId="21" borderId="44" xfId="237" applyFont="1" applyFill="1" applyBorder="1" applyAlignment="1">
      <alignment horizontal="left" vertical="center" wrapText="1"/>
      <protection/>
    </xf>
    <xf numFmtId="0" fontId="111" fillId="21" borderId="0" xfId="246" applyFont="1" applyFill="1" applyBorder="1" applyAlignment="1">
      <alignment wrapText="1"/>
      <protection/>
    </xf>
    <xf numFmtId="0" fontId="111" fillId="21" borderId="43" xfId="237" applyFont="1" applyFill="1" applyBorder="1" applyAlignment="1">
      <alignment horizontal="left" vertical="center" wrapText="1"/>
      <protection/>
    </xf>
    <xf numFmtId="0" fontId="111" fillId="21" borderId="46" xfId="237" applyFont="1" applyFill="1" applyBorder="1" applyAlignment="1">
      <alignment horizontal="left" vertical="center" wrapText="1"/>
      <protection/>
    </xf>
    <xf numFmtId="0" fontId="111" fillId="21" borderId="50" xfId="237" applyFont="1" applyFill="1" applyBorder="1" applyAlignment="1">
      <alignment horizontal="left" vertical="center" wrapText="1"/>
      <protection/>
    </xf>
    <xf numFmtId="0" fontId="111" fillId="21" borderId="50" xfId="246" applyFont="1" applyFill="1" applyBorder="1" applyAlignment="1">
      <alignment vertical="center" wrapText="1"/>
      <protection/>
    </xf>
    <xf numFmtId="0" fontId="111" fillId="21" borderId="38" xfId="237" applyFont="1" applyFill="1" applyBorder="1" applyAlignment="1">
      <alignment horizontal="left" vertical="center" wrapText="1"/>
      <protection/>
    </xf>
    <xf numFmtId="0" fontId="111" fillId="21" borderId="43" xfId="246" applyFont="1" applyFill="1" applyBorder="1" applyAlignment="1">
      <alignment vertical="center" wrapText="1"/>
      <protection/>
    </xf>
    <xf numFmtId="0" fontId="111" fillId="21" borderId="0" xfId="246" applyFont="1" applyFill="1" applyBorder="1" applyAlignment="1">
      <alignment vertical="center" wrapText="1"/>
      <protection/>
    </xf>
    <xf numFmtId="0" fontId="134" fillId="0" borderId="60" xfId="237" applyFont="1" applyFill="1" applyBorder="1" applyAlignment="1">
      <alignment horizontal="left" vertical="center" wrapText="1"/>
      <protection/>
    </xf>
    <xf numFmtId="0" fontId="117" fillId="0" borderId="64" xfId="0" applyFont="1" applyFill="1" applyBorder="1" applyAlignment="1" quotePrefix="1">
      <alignment horizontal="center" vertical="center" wrapText="1"/>
    </xf>
    <xf numFmtId="0" fontId="111" fillId="21" borderId="64" xfId="237" applyFont="1" applyFill="1" applyBorder="1" applyAlignment="1">
      <alignment horizontal="left" vertical="center" wrapText="1"/>
      <protection/>
    </xf>
    <xf numFmtId="0" fontId="111" fillId="21" borderId="62" xfId="237" applyFont="1" applyFill="1" applyBorder="1" applyAlignment="1">
      <alignment horizontal="left" vertical="center" wrapText="1"/>
      <protection/>
    </xf>
    <xf numFmtId="0" fontId="135" fillId="21" borderId="60" xfId="237" applyFont="1" applyFill="1" applyBorder="1" applyAlignment="1">
      <alignment horizontal="left" vertical="center" wrapText="1"/>
      <protection/>
    </xf>
    <xf numFmtId="0" fontId="115" fillId="21" borderId="62" xfId="237" applyFont="1" applyFill="1" applyBorder="1" applyAlignment="1">
      <alignment horizontal="center" vertical="center" wrapText="1"/>
      <protection/>
    </xf>
    <xf numFmtId="0" fontId="111" fillId="21" borderId="63" xfId="237" applyFont="1" applyFill="1" applyBorder="1" applyAlignment="1">
      <alignment horizontal="left" vertical="center" wrapText="1"/>
      <protection/>
    </xf>
    <xf numFmtId="0" fontId="111" fillId="21" borderId="62" xfId="246" applyFont="1" applyFill="1" applyBorder="1" applyAlignment="1">
      <alignment wrapText="1"/>
      <protection/>
    </xf>
    <xf numFmtId="0" fontId="111" fillId="21" borderId="60" xfId="237" applyFont="1" applyFill="1" applyBorder="1" applyAlignment="1">
      <alignment horizontal="left" vertical="center" wrapText="1"/>
      <protection/>
    </xf>
    <xf numFmtId="0" fontId="111" fillId="21" borderId="60" xfId="246" applyFont="1" applyFill="1" applyBorder="1" applyAlignment="1">
      <alignment vertical="center" wrapText="1"/>
      <protection/>
    </xf>
    <xf numFmtId="0" fontId="111" fillId="21" borderId="65" xfId="237" applyFont="1" applyFill="1" applyBorder="1" applyAlignment="1">
      <alignment wrapText="1"/>
      <protection/>
    </xf>
    <xf numFmtId="0" fontId="59" fillId="0" borderId="0" xfId="195" applyFont="1" applyAlignment="1" applyProtection="1">
      <alignment/>
      <protection/>
    </xf>
    <xf numFmtId="0" fontId="6" fillId="0" borderId="0" xfId="246" applyFont="1">
      <alignment/>
      <protection/>
    </xf>
    <xf numFmtId="0" fontId="6" fillId="0" borderId="0" xfId="246" applyFont="1" applyFill="1">
      <alignment/>
      <protection/>
    </xf>
    <xf numFmtId="0" fontId="55" fillId="0" borderId="0" xfId="246" applyFont="1" applyFill="1">
      <alignment/>
      <protection/>
    </xf>
    <xf numFmtId="0" fontId="75" fillId="20" borderId="17" xfId="246" applyFont="1" applyFill="1" applyBorder="1" applyAlignment="1">
      <alignment horizontal="left" vertical="center"/>
      <protection/>
    </xf>
    <xf numFmtId="0" fontId="75" fillId="20" borderId="18" xfId="246" applyFont="1" applyFill="1" applyBorder="1" applyAlignment="1">
      <alignment horizontal="left" vertical="center" wrapText="1"/>
      <protection/>
    </xf>
    <xf numFmtId="0" fontId="75" fillId="20" borderId="18" xfId="246" applyFont="1" applyFill="1" applyBorder="1" applyAlignment="1">
      <alignment horizontal="centerContinuous" vertical="center" wrapText="1"/>
      <protection/>
    </xf>
    <xf numFmtId="0" fontId="75" fillId="20" borderId="18" xfId="246" applyFont="1" applyFill="1" applyBorder="1" applyAlignment="1">
      <alignment horizontal="center" vertical="center" wrapText="1"/>
      <protection/>
    </xf>
    <xf numFmtId="0" fontId="79" fillId="20" borderId="18" xfId="246" applyFont="1" applyFill="1" applyBorder="1">
      <alignment/>
      <protection/>
    </xf>
    <xf numFmtId="0" fontId="79" fillId="20" borderId="25" xfId="246" applyFont="1" applyFill="1" applyBorder="1">
      <alignment/>
      <protection/>
    </xf>
    <xf numFmtId="0" fontId="61" fillId="32" borderId="86" xfId="246" applyFont="1" applyFill="1" applyBorder="1" applyAlignment="1">
      <alignment horizontal="centerContinuous" vertical="center" wrapText="1"/>
      <protection/>
    </xf>
    <xf numFmtId="0" fontId="61" fillId="0" borderId="66" xfId="246" applyFont="1" applyFill="1" applyBorder="1" applyAlignment="1">
      <alignment horizontal="centerContinuous" vertical="center" wrapText="1"/>
      <protection/>
    </xf>
    <xf numFmtId="0" fontId="61" fillId="0" borderId="8" xfId="246" applyFont="1" applyFill="1" applyBorder="1" applyAlignment="1">
      <alignment horizontal="center" vertical="center" wrapText="1"/>
      <protection/>
    </xf>
    <xf numFmtId="0" fontId="61" fillId="0" borderId="7" xfId="246" applyFont="1" applyFill="1" applyBorder="1" applyAlignment="1">
      <alignment horizontal="center" vertical="center" wrapText="1"/>
      <protection/>
    </xf>
    <xf numFmtId="0" fontId="61" fillId="0" borderId="22" xfId="246" applyFont="1" applyFill="1" applyBorder="1" applyAlignment="1">
      <alignment horizontal="center" vertical="center" wrapText="1"/>
      <protection/>
    </xf>
    <xf numFmtId="0" fontId="6" fillId="0" borderId="0" xfId="246" applyFont="1" applyAlignment="1">
      <alignment wrapText="1"/>
      <protection/>
    </xf>
    <xf numFmtId="0" fontId="6" fillId="0" borderId="0" xfId="246" applyFont="1" applyFill="1" applyAlignment="1">
      <alignment wrapText="1"/>
      <protection/>
    </xf>
    <xf numFmtId="0" fontId="61" fillId="0" borderId="0" xfId="246" applyFont="1" applyFill="1" applyBorder="1" applyAlignment="1">
      <alignment vertical="center" wrapText="1"/>
      <protection/>
    </xf>
    <xf numFmtId="49" fontId="61" fillId="0" borderId="28" xfId="246" applyNumberFormat="1" applyFont="1" applyFill="1" applyBorder="1" applyAlignment="1">
      <alignment horizontal="center" vertical="center" wrapText="1"/>
      <protection/>
    </xf>
    <xf numFmtId="49" fontId="61" fillId="0" borderId="7" xfId="246" applyNumberFormat="1" applyFont="1" applyFill="1" applyBorder="1" applyAlignment="1">
      <alignment horizontal="center" vertical="center" wrapText="1"/>
      <protection/>
    </xf>
    <xf numFmtId="49" fontId="61" fillId="0" borderId="13" xfId="246" applyNumberFormat="1" applyFont="1" applyFill="1" applyBorder="1" applyAlignment="1">
      <alignment horizontal="center" vertical="center" wrapText="1"/>
      <protection/>
    </xf>
    <xf numFmtId="0" fontId="61" fillId="0" borderId="7" xfId="0" applyFont="1" applyFill="1" applyBorder="1" applyAlignment="1" quotePrefix="1">
      <alignment horizontal="center" vertical="center" wrapText="1"/>
    </xf>
    <xf numFmtId="49" fontId="61" fillId="0" borderId="7" xfId="246" applyNumberFormat="1" applyFont="1" applyFill="1" applyBorder="1" applyAlignment="1" quotePrefix="1">
      <alignment horizontal="center" vertical="center" wrapText="1"/>
      <protection/>
    </xf>
    <xf numFmtId="49" fontId="61" fillId="0" borderId="8" xfId="246" applyNumberFormat="1" applyFont="1" applyFill="1" applyBorder="1" applyAlignment="1">
      <alignment horizontal="center" vertical="center" wrapText="1"/>
      <protection/>
    </xf>
    <xf numFmtId="49" fontId="61" fillId="0" borderId="22" xfId="246" applyNumberFormat="1" applyFont="1" applyFill="1" applyBorder="1" applyAlignment="1">
      <alignment horizontal="center" vertical="center" wrapText="1"/>
      <protection/>
    </xf>
    <xf numFmtId="0" fontId="6" fillId="0" borderId="0" xfId="246" applyFont="1" applyFill="1" applyBorder="1">
      <alignment/>
      <protection/>
    </xf>
    <xf numFmtId="0" fontId="6" fillId="0" borderId="45" xfId="246" applyFont="1" applyBorder="1">
      <alignment/>
      <protection/>
    </xf>
    <xf numFmtId="0" fontId="6" fillId="0" borderId="58" xfId="246" applyFont="1" applyBorder="1" applyAlignment="1">
      <alignment horizontal="center"/>
      <protection/>
    </xf>
    <xf numFmtId="0" fontId="6" fillId="0" borderId="44" xfId="246" applyFont="1" applyBorder="1" applyAlignment="1">
      <alignment horizontal="center"/>
      <protection/>
    </xf>
    <xf numFmtId="0" fontId="6" fillId="0" borderId="44" xfId="246" applyFont="1" applyFill="1" applyBorder="1" applyAlignment="1">
      <alignment horizontal="center"/>
      <protection/>
    </xf>
    <xf numFmtId="0" fontId="6" fillId="0" borderId="52" xfId="246" applyFont="1" applyBorder="1" applyAlignment="1">
      <alignment horizontal="center"/>
      <protection/>
    </xf>
    <xf numFmtId="0" fontId="6" fillId="0" borderId="43" xfId="246" applyFont="1" applyBorder="1" applyAlignment="1">
      <alignment horizontal="center"/>
      <protection/>
    </xf>
    <xf numFmtId="0" fontId="6" fillId="0" borderId="0" xfId="246" applyFont="1" applyBorder="1" applyAlignment="1">
      <alignment horizontal="center"/>
      <protection/>
    </xf>
    <xf numFmtId="0" fontId="6" fillId="0" borderId="0" xfId="246" applyFont="1" applyFill="1" applyBorder="1" applyAlignment="1">
      <alignment horizontal="center"/>
      <protection/>
    </xf>
    <xf numFmtId="0" fontId="6" fillId="0" borderId="52" xfId="246" applyFont="1" applyFill="1" applyBorder="1" applyAlignment="1">
      <alignment horizontal="center"/>
      <protection/>
    </xf>
    <xf numFmtId="0" fontId="6" fillId="0" borderId="43" xfId="246" applyFont="1" applyFill="1" applyBorder="1" applyAlignment="1">
      <alignment horizontal="center"/>
      <protection/>
    </xf>
    <xf numFmtId="0" fontId="55" fillId="0" borderId="44" xfId="246" applyFont="1" applyFill="1" applyBorder="1">
      <alignment/>
      <protection/>
    </xf>
    <xf numFmtId="0" fontId="6" fillId="0" borderId="43" xfId="246" applyFont="1" applyFill="1" applyBorder="1">
      <alignment/>
      <protection/>
    </xf>
    <xf numFmtId="0" fontId="6" fillId="0" borderId="59" xfId="246" applyFont="1" applyBorder="1" applyAlignment="1">
      <alignment horizontal="center" vertical="center"/>
      <protection/>
    </xf>
    <xf numFmtId="0" fontId="6" fillId="0" borderId="63" xfId="246" applyFont="1" applyBorder="1" applyAlignment="1">
      <alignment horizontal="center" vertical="center"/>
      <protection/>
    </xf>
    <xf numFmtId="0" fontId="6" fillId="0" borderId="63" xfId="246" applyFont="1" applyFill="1" applyBorder="1" applyAlignment="1">
      <alignment horizontal="center" vertical="center"/>
      <protection/>
    </xf>
    <xf numFmtId="0" fontId="6" fillId="0" borderId="64" xfId="246" applyFont="1" applyFill="1" applyBorder="1" applyAlignment="1">
      <alignment horizontal="center" vertical="center"/>
      <protection/>
    </xf>
    <xf numFmtId="0" fontId="6" fillId="0" borderId="63" xfId="246" applyFont="1" applyFill="1" applyBorder="1" applyAlignment="1">
      <alignment horizontal="center"/>
      <protection/>
    </xf>
    <xf numFmtId="0" fontId="6" fillId="0" borderId="64" xfId="246" applyFont="1" applyBorder="1" applyAlignment="1">
      <alignment horizontal="center" vertical="center"/>
      <protection/>
    </xf>
    <xf numFmtId="0" fontId="6" fillId="0" borderId="60" xfId="246" applyFont="1" applyBorder="1" applyAlignment="1">
      <alignment horizontal="center" vertical="center"/>
      <protection/>
    </xf>
    <xf numFmtId="0" fontId="6" fillId="0" borderId="62" xfId="246" applyFont="1" applyBorder="1" applyAlignment="1">
      <alignment horizontal="center" vertical="center"/>
      <protection/>
    </xf>
    <xf numFmtId="0" fontId="6" fillId="0" borderId="62" xfId="246" applyFont="1" applyFill="1" applyBorder="1" applyAlignment="1">
      <alignment horizontal="center"/>
      <protection/>
    </xf>
    <xf numFmtId="0" fontId="6" fillId="0" borderId="64" xfId="246" applyFont="1" applyFill="1" applyBorder="1" applyAlignment="1">
      <alignment horizontal="center"/>
      <protection/>
    </xf>
    <xf numFmtId="0" fontId="6" fillId="0" borderId="62" xfId="246" applyFont="1" applyFill="1" applyBorder="1" applyAlignment="1">
      <alignment horizontal="center" vertical="center"/>
      <protection/>
    </xf>
    <xf numFmtId="0" fontId="6" fillId="0" borderId="60" xfId="246" applyFont="1" applyFill="1" applyBorder="1" applyAlignment="1">
      <alignment horizontal="center" vertical="center"/>
      <protection/>
    </xf>
    <xf numFmtId="0" fontId="55" fillId="0" borderId="63" xfId="246" applyFont="1" applyFill="1" applyBorder="1">
      <alignment/>
      <protection/>
    </xf>
    <xf numFmtId="0" fontId="6" fillId="0" borderId="62" xfId="246" applyFont="1" applyFill="1" applyBorder="1">
      <alignment/>
      <protection/>
    </xf>
    <xf numFmtId="0" fontId="6" fillId="0" borderId="60" xfId="246" applyFont="1" applyFill="1" applyBorder="1">
      <alignment/>
      <protection/>
    </xf>
    <xf numFmtId="0" fontId="6" fillId="0" borderId="65" xfId="246" applyFont="1" applyBorder="1">
      <alignment/>
      <protection/>
    </xf>
    <xf numFmtId="0" fontId="61" fillId="0" borderId="0" xfId="246" applyFont="1" applyAlignment="1">
      <alignment horizontal="left" vertical="center"/>
      <protection/>
    </xf>
    <xf numFmtId="0" fontId="61" fillId="0" borderId="0" xfId="246" applyFont="1" applyFill="1" applyAlignment="1">
      <alignment horizontal="left" vertical="center"/>
      <protection/>
    </xf>
    <xf numFmtId="0" fontId="61" fillId="0" borderId="0" xfId="246" applyFont="1">
      <alignment/>
      <protection/>
    </xf>
    <xf numFmtId="0" fontId="74" fillId="0" borderId="0" xfId="246" applyFont="1" applyAlignment="1">
      <alignment horizontal="left" vertical="center"/>
      <protection/>
    </xf>
    <xf numFmtId="0" fontId="74" fillId="0" borderId="0" xfId="246" applyFont="1" applyFill="1" applyAlignment="1">
      <alignment wrapText="1"/>
      <protection/>
    </xf>
    <xf numFmtId="0" fontId="61" fillId="0" borderId="0" xfId="246" applyFont="1" applyAlignment="1">
      <alignment horizontal="left"/>
      <protection/>
    </xf>
    <xf numFmtId="0" fontId="61" fillId="0" borderId="0" xfId="246" applyFont="1" applyFill="1" applyAlignment="1">
      <alignment horizontal="left"/>
      <protection/>
    </xf>
    <xf numFmtId="0" fontId="6" fillId="0" borderId="0" xfId="246" applyFont="1" applyAlignment="1">
      <alignment horizontal="left"/>
      <protection/>
    </xf>
    <xf numFmtId="0" fontId="61" fillId="0" borderId="0" xfId="246" applyFont="1" applyFill="1">
      <alignment/>
      <protection/>
    </xf>
    <xf numFmtId="0" fontId="142" fillId="0" borderId="0" xfId="197" applyFont="1" applyAlignment="1" applyProtection="1">
      <alignment/>
      <protection/>
    </xf>
    <xf numFmtId="0" fontId="55" fillId="0" borderId="0" xfId="266" applyFont="1" applyAlignment="1">
      <alignment wrapText="1"/>
      <protection/>
    </xf>
    <xf numFmtId="0" fontId="55" fillId="0" borderId="0" xfId="266" applyFont="1">
      <alignment/>
      <protection/>
    </xf>
    <xf numFmtId="0" fontId="94" fillId="20" borderId="17" xfId="266" applyFont="1" applyFill="1" applyBorder="1" applyAlignment="1">
      <alignment horizontal="left" vertical="center" indent="1"/>
      <protection/>
    </xf>
    <xf numFmtId="0" fontId="94" fillId="20" borderId="18" xfId="266" applyFont="1" applyFill="1" applyBorder="1" applyAlignment="1">
      <alignment horizontal="left" vertical="center" wrapText="1" indent="1"/>
      <protection/>
    </xf>
    <xf numFmtId="0" fontId="91" fillId="0" borderId="0" xfId="266" applyFont="1">
      <alignment/>
      <protection/>
    </xf>
    <xf numFmtId="0" fontId="74" fillId="0" borderId="67" xfId="266" applyFont="1" applyFill="1" applyBorder="1" applyAlignment="1">
      <alignment horizontal="centerContinuous" vertical="center" wrapText="1"/>
      <protection/>
    </xf>
    <xf numFmtId="0" fontId="74" fillId="0" borderId="56" xfId="266" applyFont="1" applyFill="1" applyBorder="1" applyAlignment="1">
      <alignment horizontal="centerContinuous" vertical="center" wrapText="1"/>
      <protection/>
    </xf>
    <xf numFmtId="0" fontId="74" fillId="0" borderId="55" xfId="266" applyFont="1" applyFill="1" applyBorder="1" applyAlignment="1">
      <alignment horizontal="centerContinuous" vertical="center" wrapText="1"/>
      <protection/>
    </xf>
    <xf numFmtId="0" fontId="106" fillId="0" borderId="0" xfId="266" applyFont="1">
      <alignment/>
      <protection/>
    </xf>
    <xf numFmtId="49" fontId="74" fillId="0" borderId="7" xfId="266" applyNumberFormat="1" applyFont="1" applyFill="1" applyBorder="1" applyAlignment="1">
      <alignment horizontal="center" vertical="center" wrapText="1"/>
      <protection/>
    </xf>
    <xf numFmtId="0" fontId="74" fillId="0" borderId="0" xfId="266" applyFont="1" applyAlignment="1">
      <alignment horizontal="center" vertical="center" wrapText="1"/>
      <protection/>
    </xf>
    <xf numFmtId="0" fontId="74" fillId="0" borderId="7" xfId="266" applyFont="1" applyFill="1" applyBorder="1" applyAlignment="1" quotePrefix="1">
      <alignment horizontal="center" vertical="center" wrapText="1"/>
      <protection/>
    </xf>
    <xf numFmtId="0" fontId="74" fillId="0" borderId="37" xfId="266" applyFont="1" applyFill="1" applyBorder="1" applyAlignment="1">
      <alignment horizontal="center" vertical="center" wrapText="1"/>
      <protection/>
    </xf>
    <xf numFmtId="0" fontId="74" fillId="0" borderId="7" xfId="266" applyFont="1" applyFill="1" applyBorder="1" applyAlignment="1">
      <alignment horizontal="center" vertical="center" wrapText="1"/>
      <protection/>
    </xf>
    <xf numFmtId="0" fontId="74" fillId="0" borderId="22" xfId="266" applyFont="1" applyFill="1" applyBorder="1" applyAlignment="1">
      <alignment horizontal="center" vertical="center" wrapText="1"/>
      <protection/>
    </xf>
    <xf numFmtId="0" fontId="74" fillId="0" borderId="40" xfId="266" applyFont="1" applyFill="1" applyBorder="1" applyAlignment="1">
      <alignment horizontal="center" vertical="center" wrapText="1"/>
      <protection/>
    </xf>
    <xf numFmtId="0" fontId="106" fillId="0" borderId="41" xfId="266" applyFont="1" applyFill="1" applyBorder="1" applyAlignment="1">
      <alignment horizontal="left" vertical="center" wrapText="1"/>
      <protection/>
    </xf>
    <xf numFmtId="0" fontId="74" fillId="33" borderId="52" xfId="266" applyFont="1" applyFill="1" applyBorder="1" applyAlignment="1">
      <alignment horizontal="center" vertical="center" wrapText="1"/>
      <protection/>
    </xf>
    <xf numFmtId="0" fontId="74" fillId="33" borderId="0" xfId="266" applyFont="1" applyFill="1" applyBorder="1" applyAlignment="1">
      <alignment horizontal="center" vertical="center" wrapText="1"/>
      <protection/>
    </xf>
    <xf numFmtId="0" fontId="74" fillId="33" borderId="43" xfId="266" applyFont="1" applyFill="1" applyBorder="1" applyAlignment="1">
      <alignment horizontal="center" vertical="center" wrapText="1"/>
      <protection/>
    </xf>
    <xf numFmtId="0" fontId="74" fillId="0" borderId="7" xfId="266" applyFont="1" applyBorder="1" applyAlignment="1">
      <alignment horizontal="center" vertical="center" wrapText="1"/>
      <protection/>
    </xf>
    <xf numFmtId="0" fontId="74" fillId="0" borderId="15" xfId="266" applyFont="1" applyBorder="1" applyAlignment="1">
      <alignment horizontal="center" vertical="center" wrapText="1"/>
      <protection/>
    </xf>
    <xf numFmtId="0" fontId="55" fillId="33" borderId="0" xfId="266" applyFont="1" applyFill="1" applyBorder="1" applyAlignment="1" quotePrefix="1">
      <alignment wrapText="1"/>
      <protection/>
    </xf>
    <xf numFmtId="0" fontId="55" fillId="33" borderId="0" xfId="266" applyFont="1" applyFill="1" applyBorder="1" applyAlignment="1">
      <alignment wrapText="1"/>
      <protection/>
    </xf>
    <xf numFmtId="0" fontId="55" fillId="33" borderId="80" xfId="266" applyFont="1" applyFill="1" applyBorder="1" applyAlignment="1">
      <alignment wrapText="1"/>
      <protection/>
    </xf>
    <xf numFmtId="0" fontId="74" fillId="0" borderId="29" xfId="266" applyFont="1" applyFill="1" applyBorder="1" applyAlignment="1">
      <alignment horizontal="center" vertical="center" wrapText="1"/>
      <protection/>
    </xf>
    <xf numFmtId="0" fontId="106" fillId="0" borderId="38" xfId="266" applyFont="1" applyFill="1" applyBorder="1" applyAlignment="1">
      <alignment vertical="center" wrapText="1"/>
      <protection/>
    </xf>
    <xf numFmtId="0" fontId="74" fillId="0" borderId="13" xfId="266" applyFont="1" applyBorder="1" applyAlignment="1">
      <alignment horizontal="center" vertical="center" wrapText="1"/>
      <protection/>
    </xf>
    <xf numFmtId="0" fontId="143" fillId="0" borderId="58" xfId="266" applyFont="1" applyFill="1" applyBorder="1" applyAlignment="1">
      <alignment horizontal="center" vertical="center" wrapText="1"/>
      <protection/>
    </xf>
    <xf numFmtId="0" fontId="143" fillId="0" borderId="43" xfId="266" applyFont="1" applyFill="1" applyBorder="1" applyAlignment="1">
      <alignment horizontal="left" vertical="center" wrapText="1" indent="2"/>
      <protection/>
    </xf>
    <xf numFmtId="0" fontId="55" fillId="33" borderId="13" xfId="266" applyFont="1" applyFill="1" applyBorder="1" applyAlignment="1">
      <alignment wrapText="1"/>
      <protection/>
    </xf>
    <xf numFmtId="0" fontId="74" fillId="0" borderId="58" xfId="266" applyFont="1" applyFill="1" applyBorder="1" applyAlignment="1">
      <alignment horizontal="center" vertical="center" wrapText="1"/>
      <protection/>
    </xf>
    <xf numFmtId="0" fontId="74" fillId="0" borderId="43" xfId="266" applyFont="1" applyFill="1" applyBorder="1" applyAlignment="1">
      <alignment horizontal="left" vertical="center" wrapText="1" indent="2"/>
      <protection/>
    </xf>
    <xf numFmtId="0" fontId="74" fillId="0" borderId="52" xfId="266" applyFont="1" applyBorder="1" applyAlignment="1">
      <alignment horizontal="center"/>
      <protection/>
    </xf>
    <xf numFmtId="0" fontId="74" fillId="0" borderId="0" xfId="266" applyFont="1" applyBorder="1" applyAlignment="1">
      <alignment horizontal="center"/>
      <protection/>
    </xf>
    <xf numFmtId="0" fontId="74" fillId="33" borderId="52" xfId="266" applyFont="1" applyFill="1" applyBorder="1">
      <alignment/>
      <protection/>
    </xf>
    <xf numFmtId="0" fontId="74" fillId="33" borderId="0" xfId="266" applyFont="1" applyFill="1" applyBorder="1">
      <alignment/>
      <protection/>
    </xf>
    <xf numFmtId="0" fontId="74" fillId="33" borderId="43" xfId="266" applyFont="1" applyFill="1" applyBorder="1">
      <alignment/>
      <protection/>
    </xf>
    <xf numFmtId="0" fontId="74" fillId="33" borderId="0" xfId="266" applyFont="1" applyFill="1" applyBorder="1" applyAlignment="1">
      <alignment horizontal="center"/>
      <protection/>
    </xf>
    <xf numFmtId="0" fontId="55" fillId="33" borderId="44" xfId="266" applyFont="1" applyFill="1" applyBorder="1">
      <alignment/>
      <protection/>
    </xf>
    <xf numFmtId="0" fontId="55" fillId="33" borderId="0" xfId="266" applyFont="1" applyFill="1" applyBorder="1">
      <alignment/>
      <protection/>
    </xf>
    <xf numFmtId="0" fontId="55" fillId="33" borderId="80" xfId="266" applyFont="1" applyFill="1" applyBorder="1">
      <alignment/>
      <protection/>
    </xf>
    <xf numFmtId="0" fontId="74" fillId="33" borderId="52" xfId="266" applyFont="1" applyFill="1" applyBorder="1" applyAlignment="1">
      <alignment horizontal="center"/>
      <protection/>
    </xf>
    <xf numFmtId="0" fontId="107" fillId="33" borderId="52" xfId="266" applyFont="1" applyFill="1" applyBorder="1">
      <alignment/>
      <protection/>
    </xf>
    <xf numFmtId="0" fontId="74" fillId="0" borderId="52" xfId="266" applyFont="1" applyFill="1" applyBorder="1">
      <alignment/>
      <protection/>
    </xf>
    <xf numFmtId="0" fontId="74" fillId="0" borderId="0" xfId="266" applyFont="1" applyFill="1" applyBorder="1">
      <alignment/>
      <protection/>
    </xf>
    <xf numFmtId="0" fontId="74" fillId="0" borderId="43" xfId="266" applyFont="1" applyFill="1" applyBorder="1">
      <alignment/>
      <protection/>
    </xf>
    <xf numFmtId="0" fontId="74" fillId="0" borderId="41" xfId="266" applyFont="1" applyFill="1" applyBorder="1" applyAlignment="1">
      <alignment horizontal="left" vertical="center" wrapText="1" indent="2"/>
      <protection/>
    </xf>
    <xf numFmtId="0" fontId="74" fillId="0" borderId="48" xfId="266" applyFont="1" applyFill="1" applyBorder="1">
      <alignment/>
      <protection/>
    </xf>
    <xf numFmtId="0" fontId="74" fillId="0" borderId="51" xfId="266" applyFont="1" applyFill="1" applyBorder="1">
      <alignment/>
      <protection/>
    </xf>
    <xf numFmtId="0" fontId="74" fillId="0" borderId="41" xfId="266" applyFont="1" applyFill="1" applyBorder="1">
      <alignment/>
      <protection/>
    </xf>
    <xf numFmtId="0" fontId="55" fillId="33" borderId="19" xfId="266" applyFont="1" applyFill="1" applyBorder="1">
      <alignment/>
      <protection/>
    </xf>
    <xf numFmtId="0" fontId="74" fillId="0" borderId="14" xfId="266" applyFont="1" applyFill="1" applyBorder="1" applyAlignment="1">
      <alignment horizontal="center" vertical="center" wrapText="1"/>
      <protection/>
    </xf>
    <xf numFmtId="0" fontId="106" fillId="0" borderId="42" xfId="266" applyFont="1" applyFill="1" applyBorder="1" applyAlignment="1">
      <alignment horizontal="left" vertical="center" wrapText="1"/>
      <protection/>
    </xf>
    <xf numFmtId="0" fontId="74" fillId="0" borderId="47" xfId="266" applyFont="1" applyBorder="1" applyAlignment="1">
      <alignment horizontal="center" vertical="center" wrapText="1"/>
      <protection/>
    </xf>
    <xf numFmtId="0" fontId="74" fillId="0" borderId="68" xfId="266" applyFont="1" applyBorder="1" applyAlignment="1">
      <alignment horizontal="center" vertical="center" wrapText="1"/>
      <protection/>
    </xf>
    <xf numFmtId="0" fontId="74" fillId="0" borderId="42" xfId="266" applyFont="1" applyBorder="1" applyAlignment="1">
      <alignment horizontal="center" vertical="center" wrapText="1"/>
      <protection/>
    </xf>
    <xf numFmtId="0" fontId="74" fillId="33" borderId="47" xfId="266" applyFont="1" applyFill="1" applyBorder="1">
      <alignment/>
      <protection/>
    </xf>
    <xf numFmtId="0" fontId="74" fillId="33" borderId="68" xfId="266" applyFont="1" applyFill="1" applyBorder="1">
      <alignment/>
      <protection/>
    </xf>
    <xf numFmtId="0" fontId="74" fillId="33" borderId="42" xfId="266" applyFont="1" applyFill="1" applyBorder="1">
      <alignment/>
      <protection/>
    </xf>
    <xf numFmtId="0" fontId="55" fillId="0" borderId="0" xfId="266" applyFont="1" applyBorder="1" applyAlignment="1">
      <alignment wrapText="1"/>
      <protection/>
    </xf>
    <xf numFmtId="0" fontId="55" fillId="0" borderId="0" xfId="266" applyFont="1" applyBorder="1" applyAlignment="1">
      <alignment horizontal="center" vertical="center" wrapText="1"/>
      <protection/>
    </xf>
    <xf numFmtId="0" fontId="55" fillId="0" borderId="0" xfId="266" applyFont="1" applyBorder="1">
      <alignment/>
      <protection/>
    </xf>
    <xf numFmtId="0" fontId="91" fillId="0" borderId="0" xfId="266" applyFont="1" applyBorder="1" applyAlignment="1">
      <alignment/>
      <protection/>
    </xf>
    <xf numFmtId="0" fontId="144" fillId="0" borderId="0" xfId="197" applyFont="1" applyAlignment="1" applyProtection="1">
      <alignment/>
      <protection/>
    </xf>
    <xf numFmtId="0" fontId="55" fillId="0" borderId="0" xfId="265" applyFont="1" applyAlignment="1">
      <alignment wrapText="1"/>
      <protection/>
    </xf>
    <xf numFmtId="0" fontId="55" fillId="0" borderId="0" xfId="265" applyFont="1" applyAlignment="1">
      <alignment horizontal="center" wrapText="1"/>
      <protection/>
    </xf>
    <xf numFmtId="0" fontId="55" fillId="0" borderId="0" xfId="265" applyFont="1">
      <alignment/>
      <protection/>
    </xf>
    <xf numFmtId="0" fontId="94" fillId="20" borderId="17" xfId="265" applyFont="1" applyFill="1" applyBorder="1" applyAlignment="1">
      <alignment vertical="center" wrapText="1"/>
      <protection/>
    </xf>
    <xf numFmtId="0" fontId="60" fillId="0" borderId="0" xfId="265" applyFont="1" applyAlignment="1">
      <alignment horizontal="centerContinuous" vertical="center" wrapText="1"/>
      <protection/>
    </xf>
    <xf numFmtId="0" fontId="106" fillId="32" borderId="85" xfId="265" applyFont="1" applyFill="1" applyBorder="1" applyAlignment="1">
      <alignment horizontal="center" vertical="center" wrapText="1"/>
      <protection/>
    </xf>
    <xf numFmtId="0" fontId="3" fillId="32" borderId="85" xfId="265" applyFont="1" applyFill="1" applyBorder="1" applyAlignment="1">
      <alignment horizontal="center" vertical="center" wrapText="1"/>
      <protection/>
    </xf>
    <xf numFmtId="0" fontId="106" fillId="32" borderId="19" xfId="265" applyFont="1" applyFill="1" applyBorder="1" applyAlignment="1">
      <alignment horizontal="center" vertical="center" wrapText="1"/>
      <protection/>
    </xf>
    <xf numFmtId="0" fontId="6" fillId="0" borderId="38" xfId="265" applyFont="1" applyFill="1" applyBorder="1" applyAlignment="1">
      <alignment horizontal="center" vertical="center" wrapText="1"/>
      <protection/>
    </xf>
    <xf numFmtId="0" fontId="6" fillId="0" borderId="13" xfId="265" applyFont="1" applyFill="1" applyBorder="1" applyAlignment="1">
      <alignment horizontal="center" vertical="center" wrapText="1"/>
      <protection/>
    </xf>
    <xf numFmtId="0" fontId="3" fillId="32" borderId="44" xfId="265" applyFont="1" applyFill="1" applyBorder="1" applyAlignment="1">
      <alignment horizontal="center" vertical="center" wrapText="1"/>
      <protection/>
    </xf>
    <xf numFmtId="0" fontId="6" fillId="0" borderId="7" xfId="265" applyFont="1" applyFill="1" applyBorder="1" applyAlignment="1">
      <alignment horizontal="center" vertical="center" wrapText="1"/>
      <protection/>
    </xf>
    <xf numFmtId="0" fontId="6" fillId="0" borderId="22" xfId="265" applyFont="1" applyFill="1" applyBorder="1" applyAlignment="1">
      <alignment horizontal="center" vertical="center" wrapText="1"/>
      <protection/>
    </xf>
    <xf numFmtId="0" fontId="3" fillId="32" borderId="49" xfId="265" applyFont="1" applyFill="1" applyBorder="1" applyAlignment="1">
      <alignment horizontal="center" vertical="center" wrapText="1"/>
      <protection/>
    </xf>
    <xf numFmtId="49" fontId="6" fillId="0" borderId="7" xfId="265" applyNumberFormat="1" applyFont="1" applyFill="1" applyBorder="1" applyAlignment="1">
      <alignment horizontal="center" vertical="center"/>
      <protection/>
    </xf>
    <xf numFmtId="49" fontId="6" fillId="0" borderId="22" xfId="265" applyNumberFormat="1" applyFont="1" applyFill="1" applyBorder="1" applyAlignment="1">
      <alignment horizontal="center" vertical="center"/>
      <protection/>
    </xf>
    <xf numFmtId="0" fontId="55" fillId="0" borderId="7" xfId="265" applyFont="1" applyFill="1" applyBorder="1" applyAlignment="1">
      <alignment vertical="center" wrapText="1"/>
      <protection/>
    </xf>
    <xf numFmtId="0" fontId="55" fillId="0" borderId="7" xfId="265" applyFont="1" applyFill="1" applyBorder="1" applyAlignment="1" quotePrefix="1">
      <alignment horizontal="center" vertical="center" wrapText="1"/>
      <protection/>
    </xf>
    <xf numFmtId="0" fontId="55" fillId="0" borderId="19" xfId="265" applyFont="1" applyFill="1" applyBorder="1" applyAlignment="1" quotePrefix="1">
      <alignment horizontal="center" vertical="center" wrapText="1"/>
      <protection/>
    </xf>
    <xf numFmtId="0" fontId="55" fillId="0" borderId="7" xfId="265" applyFont="1" applyFill="1" applyBorder="1" applyAlignment="1">
      <alignment horizontal="center" vertical="center" wrapText="1"/>
      <protection/>
    </xf>
    <xf numFmtId="0" fontId="55" fillId="0" borderId="13" xfId="265" applyFont="1" applyFill="1" applyBorder="1" applyAlignment="1">
      <alignment vertical="center" wrapText="1"/>
      <protection/>
    </xf>
    <xf numFmtId="0" fontId="55" fillId="0" borderId="13" xfId="265" applyFont="1" applyFill="1" applyBorder="1" applyAlignment="1" quotePrefix="1">
      <alignment horizontal="center" vertical="center" wrapText="1"/>
      <protection/>
    </xf>
    <xf numFmtId="0" fontId="55" fillId="0" borderId="30" xfId="265" applyFont="1" applyFill="1" applyBorder="1" applyAlignment="1">
      <alignment vertical="center" wrapText="1"/>
      <protection/>
    </xf>
    <xf numFmtId="0" fontId="55" fillId="0" borderId="30" xfId="265" applyFont="1" applyFill="1" applyBorder="1" applyAlignment="1">
      <alignment horizontal="center" vertical="center" wrapText="1"/>
      <protection/>
    </xf>
    <xf numFmtId="0" fontId="55" fillId="0" borderId="7" xfId="265" applyFont="1" applyFill="1" applyBorder="1" applyAlignment="1">
      <alignment horizontal="center" vertical="center"/>
      <protection/>
    </xf>
    <xf numFmtId="0" fontId="55" fillId="0" borderId="15" xfId="265" applyFont="1" applyFill="1" applyBorder="1" applyAlignment="1">
      <alignment vertical="center" wrapText="1"/>
      <protection/>
    </xf>
    <xf numFmtId="0" fontId="55" fillId="0" borderId="15" xfId="265" applyFont="1" applyFill="1" applyBorder="1" applyAlignment="1" quotePrefix="1">
      <alignment horizontal="center" vertical="center" wrapText="1"/>
      <protection/>
    </xf>
    <xf numFmtId="0" fontId="2" fillId="0" borderId="0" xfId="236" applyFont="1">
      <alignment/>
      <protection/>
    </xf>
    <xf numFmtId="0" fontId="158" fillId="20" borderId="17" xfId="236" applyFont="1" applyFill="1" applyBorder="1" applyAlignment="1">
      <alignment horizontal="left" indent="3"/>
      <protection/>
    </xf>
    <xf numFmtId="0" fontId="158" fillId="20" borderId="18" xfId="236" applyFont="1" applyFill="1" applyBorder="1" applyAlignment="1">
      <alignment horizontal="left" indent="3"/>
      <protection/>
    </xf>
    <xf numFmtId="0" fontId="2" fillId="20" borderId="18" xfId="236" applyFont="1" applyFill="1" applyBorder="1">
      <alignment/>
      <protection/>
    </xf>
    <xf numFmtId="0" fontId="2" fillId="20" borderId="25" xfId="236" applyFont="1" applyFill="1" applyBorder="1">
      <alignment/>
      <protection/>
    </xf>
    <xf numFmtId="0" fontId="2" fillId="0" borderId="7" xfId="236" applyFont="1" applyBorder="1" applyAlignment="1">
      <alignment horizontal="center" vertical="center" wrapText="1"/>
      <protection/>
    </xf>
    <xf numFmtId="0" fontId="2" fillId="0" borderId="7" xfId="236" applyFont="1" applyFill="1" applyBorder="1" applyAlignment="1" quotePrefix="1">
      <alignment horizontal="center" vertical="center"/>
      <protection/>
    </xf>
    <xf numFmtId="0" fontId="2" fillId="0" borderId="7" xfId="236" applyFont="1" applyBorder="1" applyAlignment="1" quotePrefix="1">
      <alignment horizontal="center" vertical="center"/>
      <protection/>
    </xf>
    <xf numFmtId="0" fontId="2" fillId="0" borderId="7" xfId="236" applyFont="1" applyBorder="1" applyAlignment="1" quotePrefix="1">
      <alignment horizontal="center" vertical="center" wrapText="1"/>
      <protection/>
    </xf>
    <xf numFmtId="0" fontId="2" fillId="0" borderId="7" xfId="236" applyFont="1" applyBorder="1" applyAlignment="1">
      <alignment horizontal="left" vertical="center"/>
      <protection/>
    </xf>
    <xf numFmtId="0" fontId="2" fillId="33" borderId="7" xfId="236" applyFont="1" applyFill="1" applyBorder="1">
      <alignment/>
      <protection/>
    </xf>
    <xf numFmtId="0" fontId="2" fillId="32" borderId="7" xfId="236" applyFont="1" applyFill="1" applyBorder="1">
      <alignment/>
      <protection/>
    </xf>
    <xf numFmtId="0" fontId="2" fillId="0" borderId="7" xfId="236" applyFont="1" applyFill="1" applyBorder="1" applyAlignment="1" quotePrefix="1">
      <alignment horizontal="center" vertical="center" wrapText="1"/>
      <protection/>
    </xf>
    <xf numFmtId="0" fontId="2" fillId="0" borderId="7" xfId="236" applyFont="1" applyBorder="1">
      <alignment/>
      <protection/>
    </xf>
    <xf numFmtId="0" fontId="2" fillId="0" borderId="7" xfId="236" applyFont="1" applyFill="1" applyBorder="1">
      <alignment/>
      <protection/>
    </xf>
    <xf numFmtId="0" fontId="2" fillId="0" borderId="7" xfId="236" applyFont="1" applyFill="1" applyBorder="1" applyAlignment="1">
      <alignment horizontal="left" vertical="center"/>
      <protection/>
    </xf>
    <xf numFmtId="0" fontId="2" fillId="32" borderId="0" xfId="292" applyFont="1" applyFill="1">
      <alignment/>
      <protection/>
    </xf>
    <xf numFmtId="0" fontId="2" fillId="20" borderId="0" xfId="292" applyFont="1" applyFill="1">
      <alignment/>
      <protection/>
    </xf>
    <xf numFmtId="0" fontId="147" fillId="20" borderId="17" xfId="292" applyFont="1" applyFill="1" applyBorder="1" applyAlignment="1">
      <alignment horizontal="left"/>
      <protection/>
    </xf>
    <xf numFmtId="0" fontId="148" fillId="20" borderId="18" xfId="292" applyFont="1" applyFill="1" applyBorder="1" applyAlignment="1">
      <alignment/>
      <protection/>
    </xf>
    <xf numFmtId="0" fontId="148" fillId="32" borderId="0" xfId="292" applyFont="1" applyFill="1" applyAlignment="1">
      <alignment/>
      <protection/>
    </xf>
    <xf numFmtId="0" fontId="150" fillId="32" borderId="0" xfId="292" applyFont="1" applyFill="1" applyAlignment="1">
      <alignment/>
      <protection/>
    </xf>
    <xf numFmtId="0" fontId="151" fillId="32" borderId="0" xfId="292" applyFont="1" applyFill="1">
      <alignment/>
      <protection/>
    </xf>
    <xf numFmtId="0" fontId="2" fillId="32" borderId="75" xfId="292" applyFont="1" applyFill="1" applyBorder="1">
      <alignment/>
      <protection/>
    </xf>
    <xf numFmtId="0" fontId="2" fillId="32" borderId="35" xfId="292" applyFill="1" applyBorder="1" applyAlignment="1">
      <alignment horizontal="center" vertical="center" wrapText="1"/>
      <protection/>
    </xf>
    <xf numFmtId="0" fontId="2" fillId="32" borderId="78" xfId="292" applyFont="1" applyFill="1" applyBorder="1">
      <alignment/>
      <protection/>
    </xf>
    <xf numFmtId="0" fontId="2" fillId="32" borderId="78" xfId="292" applyFont="1" applyFill="1" applyBorder="1" applyAlignment="1">
      <alignment horizontal="center"/>
      <protection/>
    </xf>
    <xf numFmtId="0" fontId="2" fillId="32" borderId="80" xfId="292" applyFont="1" applyFill="1" applyBorder="1">
      <alignment/>
      <protection/>
    </xf>
    <xf numFmtId="0" fontId="2" fillId="32" borderId="45" xfId="292" applyFill="1" applyBorder="1" applyAlignment="1">
      <alignment horizontal="left" vertical="center" wrapText="1"/>
      <protection/>
    </xf>
    <xf numFmtId="0" fontId="151" fillId="32" borderId="62" xfId="292" applyFont="1" applyFill="1" applyBorder="1" applyAlignment="1">
      <alignment vertical="top" textRotation="180" wrapText="1"/>
      <protection/>
    </xf>
    <xf numFmtId="0" fontId="151" fillId="32" borderId="15" xfId="292" applyFont="1" applyFill="1" applyBorder="1" applyAlignment="1">
      <alignment horizontal="left" vertical="top" textRotation="180" wrapText="1"/>
      <protection/>
    </xf>
    <xf numFmtId="0" fontId="151" fillId="32" borderId="81" xfId="292" applyFont="1" applyFill="1" applyBorder="1">
      <alignment/>
      <protection/>
    </xf>
    <xf numFmtId="49" fontId="2" fillId="32" borderId="77" xfId="292" applyNumberFormat="1" applyFont="1" applyFill="1" applyBorder="1">
      <alignment/>
      <protection/>
    </xf>
    <xf numFmtId="49" fontId="2" fillId="32" borderId="21" xfId="292" applyNumberFormat="1" applyFill="1" applyBorder="1" applyAlignment="1" quotePrefix="1">
      <alignment horizontal="center"/>
      <protection/>
    </xf>
    <xf numFmtId="49" fontId="2" fillId="32" borderId="23" xfId="292" applyNumberFormat="1" applyFill="1" applyBorder="1" applyAlignment="1" quotePrefix="1">
      <alignment horizontal="center"/>
      <protection/>
    </xf>
    <xf numFmtId="49" fontId="2" fillId="32" borderId="82" xfId="292" applyNumberFormat="1" applyFont="1" applyFill="1" applyBorder="1">
      <alignment/>
      <protection/>
    </xf>
    <xf numFmtId="49" fontId="2" fillId="32" borderId="18" xfId="292" applyNumberFormat="1" applyFont="1" applyFill="1" applyBorder="1" applyAlignment="1">
      <alignment/>
      <protection/>
    </xf>
    <xf numFmtId="49" fontId="2" fillId="32" borderId="25" xfId="292" applyNumberFormat="1" applyFont="1" applyFill="1" applyBorder="1" applyAlignment="1">
      <alignment/>
      <protection/>
    </xf>
    <xf numFmtId="0" fontId="2" fillId="32" borderId="78" xfId="292" applyFont="1" applyFill="1" applyBorder="1" applyAlignment="1" quotePrefix="1">
      <alignment horizontal="center" vertical="center"/>
      <protection/>
    </xf>
    <xf numFmtId="0" fontId="2" fillId="32" borderId="83" xfId="292" applyFont="1" applyFill="1" applyBorder="1" applyAlignment="1" quotePrefix="1">
      <alignment horizontal="center" vertical="center"/>
      <protection/>
    </xf>
    <xf numFmtId="0" fontId="58" fillId="0" borderId="0" xfId="259" applyFont="1" applyFill="1" applyBorder="1" applyAlignment="1">
      <alignment horizontal="center"/>
      <protection/>
    </xf>
    <xf numFmtId="49" fontId="58" fillId="0" borderId="0" xfId="259" applyNumberFormat="1" applyFont="1" applyFill="1" applyBorder="1" applyAlignment="1">
      <alignment horizontal="center" vertical="center"/>
      <protection/>
    </xf>
    <xf numFmtId="0" fontId="58" fillId="0" borderId="0" xfId="259" applyFont="1" applyFill="1">
      <alignment/>
      <protection/>
    </xf>
    <xf numFmtId="0" fontId="104" fillId="20" borderId="17" xfId="259" applyFont="1" applyFill="1" applyBorder="1">
      <alignment/>
      <protection/>
    </xf>
    <xf numFmtId="49" fontId="58" fillId="20" borderId="18" xfId="259" applyNumberFormat="1" applyFont="1" applyFill="1" applyBorder="1" applyAlignment="1">
      <alignment horizontal="center" vertical="center"/>
      <protection/>
    </xf>
    <xf numFmtId="49" fontId="58" fillId="20" borderId="25" xfId="259" applyNumberFormat="1" applyFont="1" applyFill="1" applyBorder="1" applyAlignment="1">
      <alignment horizontal="center" vertical="center"/>
      <protection/>
    </xf>
    <xf numFmtId="0" fontId="104" fillId="0" borderId="0" xfId="259" applyFont="1" applyFill="1">
      <alignment/>
      <protection/>
    </xf>
    <xf numFmtId="49" fontId="58" fillId="0" borderId="0" xfId="259" applyNumberFormat="1" applyFont="1" applyFill="1" applyBorder="1" applyAlignment="1">
      <alignment horizontal="center" vertical="center"/>
      <protection/>
    </xf>
    <xf numFmtId="0" fontId="104" fillId="0" borderId="75" xfId="259" applyFont="1" applyFill="1" applyBorder="1">
      <alignment/>
      <protection/>
    </xf>
    <xf numFmtId="49" fontId="58" fillId="0" borderId="66" xfId="259" applyNumberFormat="1" applyFont="1" applyFill="1" applyBorder="1" applyAlignment="1">
      <alignment horizontal="center" vertical="center"/>
      <protection/>
    </xf>
    <xf numFmtId="0" fontId="58" fillId="0" borderId="87" xfId="259" applyFont="1" applyFill="1" applyBorder="1">
      <alignment/>
      <protection/>
    </xf>
    <xf numFmtId="0" fontId="58" fillId="0" borderId="57" xfId="259" applyFont="1" applyFill="1" applyBorder="1" applyAlignment="1">
      <alignment horizontal="center" wrapText="1"/>
      <protection/>
    </xf>
    <xf numFmtId="0" fontId="58" fillId="0" borderId="33" xfId="259" applyFont="1" applyFill="1" applyBorder="1" applyAlignment="1">
      <alignment horizontal="center"/>
      <protection/>
    </xf>
    <xf numFmtId="49" fontId="58" fillId="0" borderId="51" xfId="259" applyNumberFormat="1" applyFont="1" applyFill="1" applyBorder="1" applyAlignment="1">
      <alignment horizontal="center" vertical="center"/>
      <protection/>
    </xf>
    <xf numFmtId="0" fontId="58" fillId="0" borderId="51" xfId="259" applyFont="1" applyFill="1" applyBorder="1">
      <alignment/>
      <protection/>
    </xf>
    <xf numFmtId="0" fontId="58" fillId="0" borderId="61" xfId="259" applyFont="1" applyFill="1" applyBorder="1">
      <alignment/>
      <protection/>
    </xf>
    <xf numFmtId="0" fontId="58" fillId="0" borderId="88" xfId="259" applyFont="1" applyFill="1" applyBorder="1" applyAlignment="1">
      <alignment horizontal="center"/>
      <protection/>
    </xf>
    <xf numFmtId="49" fontId="58" fillId="0" borderId="40" xfId="259" applyNumberFormat="1" applyFont="1" applyFill="1" applyBorder="1" applyAlignment="1" quotePrefix="1">
      <alignment horizontal="center" vertical="center"/>
      <protection/>
    </xf>
    <xf numFmtId="49" fontId="58" fillId="0" borderId="61" xfId="259" applyNumberFormat="1" applyFont="1" applyFill="1" applyBorder="1" applyAlignment="1">
      <alignment horizontal="center" vertical="center"/>
      <protection/>
    </xf>
    <xf numFmtId="49" fontId="58" fillId="0" borderId="28" xfId="259" applyNumberFormat="1" applyFont="1" applyFill="1" applyBorder="1" applyAlignment="1" quotePrefix="1">
      <alignment horizontal="center" vertical="center"/>
      <protection/>
    </xf>
    <xf numFmtId="49" fontId="58" fillId="0" borderId="84" xfId="259" applyNumberFormat="1" applyFont="1" applyFill="1" applyBorder="1" applyAlignment="1">
      <alignment horizontal="center" vertical="center"/>
      <protection/>
    </xf>
    <xf numFmtId="49" fontId="58" fillId="0" borderId="14" xfId="259" applyNumberFormat="1" applyFont="1" applyFill="1" applyBorder="1" applyAlignment="1" quotePrefix="1">
      <alignment horizontal="center" vertical="center"/>
      <protection/>
    </xf>
    <xf numFmtId="49" fontId="58" fillId="0" borderId="88" xfId="259" applyNumberFormat="1" applyFont="1" applyFill="1" applyBorder="1" applyAlignment="1">
      <alignment horizontal="center" vertical="center"/>
      <protection/>
    </xf>
    <xf numFmtId="0" fontId="58" fillId="20" borderId="18" xfId="259" applyFont="1" applyFill="1" applyBorder="1">
      <alignment/>
      <protection/>
    </xf>
    <xf numFmtId="0" fontId="104" fillId="20" borderId="18" xfId="259" applyFont="1" applyFill="1" applyBorder="1">
      <alignment/>
      <protection/>
    </xf>
    <xf numFmtId="49" fontId="58" fillId="20" borderId="18" xfId="259" applyNumberFormat="1" applyFont="1" applyFill="1" applyBorder="1" applyAlignment="1">
      <alignment horizontal="center" vertical="center"/>
      <protection/>
    </xf>
    <xf numFmtId="49" fontId="58" fillId="20" borderId="25" xfId="259" applyNumberFormat="1" applyFont="1" applyFill="1" applyBorder="1" applyAlignment="1">
      <alignment horizontal="center" vertical="center"/>
      <protection/>
    </xf>
    <xf numFmtId="0" fontId="58" fillId="0" borderId="0" xfId="259" applyFont="1" applyFill="1" applyBorder="1">
      <alignment/>
      <protection/>
    </xf>
    <xf numFmtId="0" fontId="152" fillId="0" borderId="0" xfId="259" applyFont="1" applyFill="1">
      <alignment/>
      <protection/>
    </xf>
    <xf numFmtId="0" fontId="152" fillId="0" borderId="39" xfId="259" applyFont="1" applyFill="1" applyBorder="1">
      <alignment/>
      <protection/>
    </xf>
    <xf numFmtId="0" fontId="152" fillId="0" borderId="43" xfId="259" applyFont="1" applyFill="1" applyBorder="1">
      <alignment/>
      <protection/>
    </xf>
    <xf numFmtId="0" fontId="152" fillId="0" borderId="41" xfId="259" applyFont="1" applyFill="1" applyBorder="1">
      <alignment/>
      <protection/>
    </xf>
    <xf numFmtId="0" fontId="58" fillId="0" borderId="13" xfId="259" applyFont="1" applyFill="1" applyBorder="1" applyAlignment="1">
      <alignment horizontal="center" vertical="center" wrapText="1"/>
      <protection/>
    </xf>
    <xf numFmtId="0" fontId="58" fillId="0" borderId="13" xfId="259" applyFont="1" applyFill="1" applyBorder="1" applyAlignment="1">
      <alignment horizontal="center" vertical="center" wrapText="1"/>
      <protection/>
    </xf>
    <xf numFmtId="49" fontId="58" fillId="0" borderId="14" xfId="259" applyNumberFormat="1" applyFont="1" applyFill="1" applyBorder="1" applyAlignment="1">
      <alignment horizontal="center" vertical="center"/>
      <protection/>
    </xf>
    <xf numFmtId="49" fontId="58" fillId="0" borderId="15" xfId="259" applyNumberFormat="1" applyFont="1" applyFill="1" applyBorder="1" applyAlignment="1">
      <alignment horizontal="center" vertical="center"/>
      <protection/>
    </xf>
    <xf numFmtId="49" fontId="58" fillId="0" borderId="47" xfId="259" applyNumberFormat="1" applyFont="1" applyFill="1" applyBorder="1" applyAlignment="1">
      <alignment horizontal="center" vertical="center"/>
      <protection/>
    </xf>
    <xf numFmtId="49" fontId="58" fillId="0" borderId="16" xfId="259" applyNumberFormat="1" applyFont="1" applyFill="1" applyBorder="1" applyAlignment="1">
      <alignment horizontal="center" vertical="center"/>
      <protection/>
    </xf>
    <xf numFmtId="49" fontId="58" fillId="0" borderId="42" xfId="259" applyNumberFormat="1" applyFont="1" applyFill="1" applyBorder="1" applyAlignment="1">
      <alignment horizontal="center" vertical="center"/>
      <protection/>
    </xf>
    <xf numFmtId="49" fontId="58" fillId="0" borderId="89" xfId="259" applyNumberFormat="1" applyFont="1" applyFill="1" applyBorder="1" applyAlignment="1">
      <alignment horizontal="center" vertical="center"/>
      <protection/>
    </xf>
    <xf numFmtId="0" fontId="58" fillId="0" borderId="0" xfId="259" applyFont="1" applyFill="1" applyBorder="1">
      <alignment/>
      <protection/>
    </xf>
    <xf numFmtId="0" fontId="58" fillId="20" borderId="25" xfId="259" applyFont="1" applyFill="1" applyBorder="1">
      <alignment/>
      <protection/>
    </xf>
    <xf numFmtId="0" fontId="152" fillId="0" borderId="40" xfId="259" applyFont="1" applyFill="1" applyBorder="1" applyAlignment="1">
      <alignment horizontal="center" vertical="center" wrapText="1"/>
      <protection/>
    </xf>
    <xf numFmtId="0" fontId="152" fillId="0" borderId="19" xfId="259" applyFont="1" applyFill="1" applyBorder="1" applyAlignment="1">
      <alignment horizontal="center" vertical="center" wrapText="1"/>
      <protection/>
    </xf>
    <xf numFmtId="0" fontId="152" fillId="0" borderId="24" xfId="259" applyFont="1" applyFill="1" applyBorder="1" applyAlignment="1">
      <alignment horizontal="center" vertical="center" wrapText="1"/>
      <protection/>
    </xf>
    <xf numFmtId="0" fontId="31" fillId="0" borderId="39" xfId="259" applyFont="1" applyFill="1" applyBorder="1" applyAlignment="1">
      <alignment horizontal="center" vertical="center" wrapText="1"/>
      <protection/>
    </xf>
    <xf numFmtId="0" fontId="31" fillId="0" borderId="50" xfId="259" applyFont="1" applyFill="1" applyBorder="1" applyAlignment="1">
      <alignment horizontal="center" vertical="center" wrapText="1"/>
      <protection/>
    </xf>
    <xf numFmtId="0" fontId="31" fillId="0" borderId="49" xfId="259" applyFont="1" applyFill="1" applyBorder="1" applyAlignment="1">
      <alignment horizontal="center" vertical="center" wrapText="1"/>
      <protection/>
    </xf>
    <xf numFmtId="0" fontId="31" fillId="0" borderId="37" xfId="259" applyFont="1" applyFill="1" applyBorder="1" applyAlignment="1">
      <alignment horizontal="center" vertical="center" wrapText="1"/>
      <protection/>
    </xf>
    <xf numFmtId="0" fontId="152" fillId="0" borderId="0" xfId="259" applyFont="1" applyFill="1" applyBorder="1" applyAlignment="1">
      <alignment horizontal="center" vertical="center" wrapText="1"/>
      <protection/>
    </xf>
    <xf numFmtId="0" fontId="58" fillId="0" borderId="43" xfId="259" applyFont="1" applyFill="1" applyBorder="1">
      <alignment/>
      <protection/>
    </xf>
    <xf numFmtId="0" fontId="160" fillId="0" borderId="41" xfId="259" applyFont="1" applyFill="1" applyBorder="1" applyAlignment="1">
      <alignment vertical="center" wrapText="1"/>
      <protection/>
    </xf>
    <xf numFmtId="0" fontId="58" fillId="0" borderId="46" xfId="259" applyFont="1" applyFill="1" applyBorder="1" applyAlignment="1">
      <alignment horizontal="center" vertical="center" wrapText="1"/>
      <protection/>
    </xf>
    <xf numFmtId="49" fontId="58" fillId="0" borderId="34" xfId="259" applyNumberFormat="1" applyFont="1" applyFill="1" applyBorder="1" applyAlignment="1">
      <alignment horizontal="center" vertical="center"/>
      <protection/>
    </xf>
    <xf numFmtId="0" fontId="33" fillId="0" borderId="0" xfId="238" applyFont="1" applyBorder="1" applyAlignment="1">
      <alignment horizontal="left" vertical="center"/>
      <protection/>
    </xf>
    <xf numFmtId="0" fontId="97" fillId="20" borderId="7" xfId="238" applyFont="1" applyFill="1" applyBorder="1" applyAlignment="1">
      <alignment horizontal="left" vertical="center"/>
      <protection/>
    </xf>
    <xf numFmtId="0" fontId="33" fillId="0" borderId="13" xfId="238" applyFont="1" applyBorder="1" applyAlignment="1">
      <alignment horizontal="center" vertical="center"/>
      <protection/>
    </xf>
    <xf numFmtId="0" fontId="33" fillId="0" borderId="13" xfId="238" applyFont="1" applyBorder="1" applyAlignment="1">
      <alignment horizontal="left" vertical="center"/>
      <protection/>
    </xf>
    <xf numFmtId="0" fontId="51" fillId="0" borderId="13" xfId="238" applyFont="1" applyBorder="1" applyAlignment="1">
      <alignment horizontal="left" vertical="center"/>
      <protection/>
    </xf>
    <xf numFmtId="0" fontId="33" fillId="0" borderId="44" xfId="238" applyFont="1" applyBorder="1" applyAlignment="1">
      <alignment horizontal="center" vertical="center"/>
      <protection/>
    </xf>
    <xf numFmtId="0" fontId="33" fillId="0" borderId="44" xfId="238" applyFont="1" applyBorder="1" applyAlignment="1">
      <alignment horizontal="left" vertical="center"/>
      <protection/>
    </xf>
    <xf numFmtId="0" fontId="51" fillId="0" borderId="44" xfId="238" applyFont="1" applyBorder="1" applyAlignment="1">
      <alignment horizontal="left" vertical="center"/>
      <protection/>
    </xf>
    <xf numFmtId="0" fontId="153" fillId="0" borderId="44" xfId="238" applyFont="1" applyBorder="1" applyAlignment="1">
      <alignment horizontal="left" vertical="center" indent="1"/>
      <protection/>
    </xf>
    <xf numFmtId="0" fontId="51" fillId="0" borderId="44" xfId="238" applyFont="1" applyBorder="1" applyAlignment="1">
      <alignment horizontal="center" vertical="center"/>
      <protection/>
    </xf>
    <xf numFmtId="0" fontId="51" fillId="0" borderId="13" xfId="238" applyFont="1" applyBorder="1" applyAlignment="1">
      <alignment horizontal="center" vertical="center"/>
      <protection/>
    </xf>
    <xf numFmtId="0" fontId="51" fillId="0" borderId="19" xfId="238" applyFont="1" applyBorder="1" applyAlignment="1">
      <alignment horizontal="center" vertical="center"/>
      <protection/>
    </xf>
    <xf numFmtId="0" fontId="51" fillId="0" borderId="19" xfId="238" applyFont="1" applyBorder="1" applyAlignment="1">
      <alignment horizontal="left" vertical="center"/>
      <protection/>
    </xf>
    <xf numFmtId="0" fontId="97" fillId="20" borderId="19" xfId="238" applyFont="1" applyFill="1" applyBorder="1" applyAlignment="1">
      <alignment horizontal="center" vertical="center" wrapText="1"/>
      <protection/>
    </xf>
    <xf numFmtId="0" fontId="97" fillId="20" borderId="7" xfId="238" applyFont="1" applyFill="1" applyBorder="1" applyAlignment="1">
      <alignment horizontal="center" vertical="center"/>
      <protection/>
    </xf>
    <xf numFmtId="0" fontId="97" fillId="20" borderId="41" xfId="238" applyFont="1" applyFill="1" applyBorder="1" applyAlignment="1">
      <alignment horizontal="left" vertical="center"/>
      <protection/>
    </xf>
    <xf numFmtId="9" fontId="61" fillId="17" borderId="48" xfId="260" applyNumberFormat="1" applyFont="1" applyFill="1" applyBorder="1" applyAlignment="1" quotePrefix="1">
      <alignment horizontal="center" vertical="center" wrapText="1"/>
      <protection/>
    </xf>
    <xf numFmtId="9" fontId="61" fillId="17" borderId="7" xfId="260" applyNumberFormat="1" applyFont="1" applyFill="1" applyBorder="1" applyAlignment="1" quotePrefix="1">
      <alignment horizontal="center" vertical="center" wrapText="1"/>
      <protection/>
    </xf>
    <xf numFmtId="9" fontId="76" fillId="17" borderId="7" xfId="260" applyNumberFormat="1" applyFont="1" applyFill="1" applyBorder="1" applyAlignment="1">
      <alignment horizontal="left" vertical="center" wrapText="1"/>
      <protection/>
    </xf>
    <xf numFmtId="9" fontId="61" fillId="17" borderId="46" xfId="260" applyNumberFormat="1" applyFont="1" applyFill="1" applyBorder="1" applyAlignment="1" quotePrefix="1">
      <alignment horizontal="center" vertical="center" wrapText="1"/>
      <protection/>
    </xf>
    <xf numFmtId="9" fontId="61" fillId="17" borderId="52" xfId="260" applyNumberFormat="1" applyFont="1" applyFill="1" applyBorder="1" applyAlignment="1" quotePrefix="1">
      <alignment horizontal="center" vertical="center" wrapText="1"/>
      <protection/>
    </xf>
    <xf numFmtId="0" fontId="55" fillId="17" borderId="52" xfId="260" applyFont="1" applyFill="1" applyBorder="1" applyAlignment="1">
      <alignment vertical="center" wrapText="1"/>
      <protection/>
    </xf>
    <xf numFmtId="0" fontId="55" fillId="17" borderId="52" xfId="260" applyFont="1" applyFill="1" applyBorder="1" applyAlignment="1">
      <alignment horizontal="center" vertical="center" wrapText="1"/>
      <protection/>
    </xf>
    <xf numFmtId="0" fontId="83" fillId="17" borderId="52" xfId="260" applyFont="1" applyFill="1" applyBorder="1" applyAlignment="1">
      <alignment horizontal="left" vertical="center" wrapText="1"/>
      <protection/>
    </xf>
    <xf numFmtId="0" fontId="86" fillId="17" borderId="52" xfId="260" applyFont="1" applyFill="1" applyBorder="1" applyAlignment="1">
      <alignment horizontal="left" vertical="center" wrapText="1"/>
      <protection/>
    </xf>
    <xf numFmtId="0" fontId="86" fillId="17" borderId="64" xfId="260" applyFont="1" applyFill="1" applyBorder="1" applyAlignment="1">
      <alignment horizontal="left" vertical="center" wrapText="1"/>
      <protection/>
    </xf>
    <xf numFmtId="0" fontId="83" fillId="17" borderId="44" xfId="260" applyFont="1" applyFill="1" applyBorder="1" applyAlignment="1">
      <alignment horizontal="left" vertical="center" wrapText="1"/>
      <protection/>
    </xf>
    <xf numFmtId="0" fontId="83" fillId="17" borderId="63" xfId="260" applyFont="1" applyFill="1" applyBorder="1" applyAlignment="1">
      <alignment horizontal="left" vertical="center" wrapText="1"/>
      <protection/>
    </xf>
    <xf numFmtId="0" fontId="83" fillId="17" borderId="38" xfId="260" applyFont="1" applyFill="1" applyBorder="1" applyAlignment="1">
      <alignment horizontal="left" vertical="center" wrapText="1"/>
      <protection/>
    </xf>
    <xf numFmtId="0" fontId="83" fillId="17" borderId="43" xfId="260" applyFont="1" applyFill="1" applyBorder="1" applyAlignment="1">
      <alignment horizontal="left" vertical="center" wrapText="1"/>
      <protection/>
    </xf>
    <xf numFmtId="9" fontId="90" fillId="32" borderId="41" xfId="260" applyNumberFormat="1" applyFont="1" applyFill="1" applyBorder="1" applyAlignment="1" quotePrefix="1">
      <alignment vertical="center" wrapText="1"/>
      <protection/>
    </xf>
    <xf numFmtId="9" fontId="90" fillId="17" borderId="41" xfId="260" applyNumberFormat="1" applyFont="1" applyFill="1" applyBorder="1" applyAlignment="1" quotePrefix="1">
      <alignment vertical="center" wrapText="1"/>
      <protection/>
    </xf>
    <xf numFmtId="0" fontId="58" fillId="17" borderId="0" xfId="294" applyFont="1" applyFill="1">
      <alignment/>
      <protection/>
    </xf>
    <xf numFmtId="9" fontId="61" fillId="17" borderId="38" xfId="260" applyNumberFormat="1" applyFont="1" applyFill="1" applyBorder="1" applyAlignment="1" quotePrefix="1">
      <alignment vertical="center" wrapText="1"/>
      <protection/>
    </xf>
    <xf numFmtId="9" fontId="61" fillId="17" borderId="43" xfId="260" applyNumberFormat="1" applyFont="1" applyFill="1" applyBorder="1" applyAlignment="1" quotePrefix="1">
      <alignment vertical="center" wrapText="1"/>
      <protection/>
    </xf>
    <xf numFmtId="9" fontId="61" fillId="17" borderId="41" xfId="260" applyNumberFormat="1" applyFont="1" applyFill="1" applyBorder="1" applyAlignment="1" quotePrefix="1">
      <alignment vertical="center" wrapText="1"/>
      <protection/>
    </xf>
    <xf numFmtId="0" fontId="55" fillId="17" borderId="43" xfId="260" applyFont="1" applyFill="1" applyBorder="1" applyAlignment="1">
      <alignment vertical="center" wrapText="1"/>
      <protection/>
    </xf>
    <xf numFmtId="0" fontId="55" fillId="17" borderId="43" xfId="260" applyFont="1" applyFill="1" applyBorder="1" applyAlignment="1">
      <alignment horizontal="center" vertical="center" wrapText="1"/>
      <protection/>
    </xf>
    <xf numFmtId="0" fontId="86" fillId="17" borderId="43" xfId="260" applyFont="1" applyFill="1" applyBorder="1" applyAlignment="1">
      <alignment horizontal="left" vertical="center" wrapText="1"/>
      <protection/>
    </xf>
    <xf numFmtId="0" fontId="86" fillId="17" borderId="60" xfId="260" applyFont="1" applyFill="1" applyBorder="1" applyAlignment="1">
      <alignment horizontal="left" vertical="center" wrapText="1"/>
      <protection/>
    </xf>
    <xf numFmtId="9" fontId="61" fillId="17" borderId="51" xfId="260" applyNumberFormat="1" applyFont="1" applyFill="1" applyBorder="1" applyAlignment="1" quotePrefix="1">
      <alignment horizontal="center" vertical="center" wrapText="1"/>
      <protection/>
    </xf>
    <xf numFmtId="0" fontId="79" fillId="17" borderId="19" xfId="260" applyFont="1" applyFill="1" applyBorder="1" applyAlignment="1">
      <alignment horizontal="center" vertical="center" wrapText="1"/>
      <protection/>
    </xf>
    <xf numFmtId="0" fontId="79" fillId="17" borderId="48" xfId="260" applyFont="1" applyFill="1" applyBorder="1" applyAlignment="1">
      <alignment horizontal="center" vertical="center" wrapText="1"/>
      <protection/>
    </xf>
    <xf numFmtId="9" fontId="61" fillId="17" borderId="38" xfId="260" applyNumberFormat="1" applyFont="1" applyFill="1" applyBorder="1" applyAlignment="1" quotePrefix="1">
      <alignment horizontal="center" vertical="center" wrapText="1"/>
      <protection/>
    </xf>
    <xf numFmtId="9" fontId="77" fillId="17" borderId="13" xfId="260" applyNumberFormat="1" applyFont="1" applyFill="1" applyBorder="1" applyAlignment="1">
      <alignment horizontal="center" vertical="center" wrapText="1"/>
      <protection/>
    </xf>
    <xf numFmtId="9" fontId="61" fillId="17" borderId="0" xfId="260" applyNumberFormat="1" applyFont="1" applyFill="1" applyBorder="1" applyAlignment="1" quotePrefix="1">
      <alignment horizontal="center" vertical="center" wrapText="1"/>
      <protection/>
    </xf>
    <xf numFmtId="9" fontId="61" fillId="17" borderId="43" xfId="260" applyNumberFormat="1" applyFont="1" applyFill="1" applyBorder="1" applyAlignment="1" quotePrefix="1">
      <alignment horizontal="center" vertical="center" wrapText="1"/>
      <protection/>
    </xf>
    <xf numFmtId="9" fontId="77" fillId="17" borderId="43" xfId="260" applyNumberFormat="1" applyFont="1" applyFill="1" applyBorder="1" applyAlignment="1">
      <alignment horizontal="center" vertical="center" wrapText="1"/>
      <protection/>
    </xf>
    <xf numFmtId="9" fontId="77" fillId="17" borderId="44" xfId="260" applyNumberFormat="1" applyFont="1" applyFill="1" applyBorder="1" applyAlignment="1">
      <alignment horizontal="center" vertical="center" wrapText="1"/>
      <protection/>
    </xf>
    <xf numFmtId="0" fontId="58" fillId="17" borderId="19" xfId="294" applyFont="1" applyFill="1" applyBorder="1">
      <alignment/>
      <protection/>
    </xf>
    <xf numFmtId="0" fontId="90" fillId="17" borderId="44" xfId="260" applyFont="1" applyFill="1" applyBorder="1" applyAlignment="1">
      <alignment vertical="center"/>
      <protection/>
    </xf>
    <xf numFmtId="0" fontId="58" fillId="17" borderId="44" xfId="294" applyFont="1" applyFill="1" applyBorder="1">
      <alignment/>
      <protection/>
    </xf>
    <xf numFmtId="0" fontId="90" fillId="0" borderId="44" xfId="260" applyFont="1" applyFill="1" applyBorder="1" applyAlignment="1">
      <alignment vertical="center"/>
      <protection/>
    </xf>
    <xf numFmtId="0" fontId="90" fillId="0" borderId="44" xfId="260" applyFont="1" applyBorder="1" applyAlignment="1">
      <alignment vertical="center"/>
      <protection/>
    </xf>
    <xf numFmtId="0" fontId="55" fillId="36" borderId="60" xfId="261" applyFont="1" applyFill="1" applyBorder="1" applyAlignment="1">
      <alignment vertical="center"/>
      <protection/>
    </xf>
    <xf numFmtId="0" fontId="55" fillId="36" borderId="43" xfId="261" applyFont="1" applyFill="1" applyBorder="1" applyAlignment="1">
      <alignment vertical="center"/>
      <protection/>
    </xf>
    <xf numFmtId="0" fontId="90" fillId="0" borderId="64" xfId="260" applyFont="1" applyFill="1" applyBorder="1" applyAlignment="1">
      <alignment vertical="center"/>
      <protection/>
    </xf>
    <xf numFmtId="0" fontId="90" fillId="17" borderId="52" xfId="260" applyFont="1" applyFill="1" applyBorder="1" applyAlignment="1">
      <alignment vertical="center"/>
      <protection/>
    </xf>
    <xf numFmtId="0" fontId="90" fillId="0" borderId="52" xfId="260" applyFont="1" applyBorder="1" applyAlignment="1">
      <alignment vertical="center"/>
      <protection/>
    </xf>
    <xf numFmtId="0" fontId="55" fillId="17" borderId="81" xfId="260" applyFont="1" applyFill="1" applyBorder="1" applyAlignment="1">
      <alignment vertical="center"/>
      <protection/>
    </xf>
    <xf numFmtId="0" fontId="55" fillId="17" borderId="80" xfId="260" applyFont="1" applyFill="1" applyBorder="1" applyAlignment="1">
      <alignment vertical="center"/>
      <protection/>
    </xf>
    <xf numFmtId="0" fontId="86" fillId="17" borderId="63" xfId="260" applyFont="1" applyFill="1" applyBorder="1" applyAlignment="1">
      <alignment horizontal="left" vertical="center" wrapText="1"/>
      <protection/>
    </xf>
    <xf numFmtId="0" fontId="79" fillId="17" borderId="61" xfId="260" applyFont="1" applyFill="1" applyBorder="1" applyAlignment="1">
      <alignment horizontal="center" vertical="center" wrapText="1"/>
      <protection/>
    </xf>
    <xf numFmtId="0" fontId="79" fillId="17" borderId="55" xfId="260" applyFont="1" applyFill="1" applyBorder="1" applyAlignment="1">
      <alignment horizontal="center" vertical="center" wrapText="1"/>
      <protection/>
    </xf>
    <xf numFmtId="0" fontId="79" fillId="17" borderId="30" xfId="260" applyFont="1" applyFill="1" applyBorder="1" applyAlignment="1">
      <alignment horizontal="center" vertical="center" wrapText="1"/>
      <protection/>
    </xf>
    <xf numFmtId="0" fontId="83" fillId="17" borderId="0" xfId="260" applyFont="1" applyFill="1" applyBorder="1" applyAlignment="1">
      <alignment horizontal="left" vertical="center" wrapText="1"/>
      <protection/>
    </xf>
    <xf numFmtId="9" fontId="61" fillId="17" borderId="44" xfId="260" applyNumberFormat="1" applyFont="1" applyFill="1" applyBorder="1" applyAlignment="1" quotePrefix="1">
      <alignment horizontal="center" vertical="center" wrapText="1"/>
      <protection/>
    </xf>
    <xf numFmtId="0" fontId="55" fillId="17" borderId="52" xfId="260" applyFont="1" applyFill="1" applyBorder="1" applyAlignment="1">
      <alignment vertical="center"/>
      <protection/>
    </xf>
    <xf numFmtId="0" fontId="55" fillId="17" borderId="0" xfId="260" applyFont="1" applyFill="1" applyBorder="1" applyAlignment="1">
      <alignment vertical="center"/>
      <protection/>
    </xf>
    <xf numFmtId="0" fontId="55" fillId="17" borderId="43" xfId="260" applyFont="1" applyFill="1" applyBorder="1" applyAlignment="1">
      <alignment vertical="center"/>
      <protection/>
    </xf>
    <xf numFmtId="0" fontId="83" fillId="17" borderId="48" xfId="260" applyFont="1" applyFill="1" applyBorder="1" applyAlignment="1">
      <alignment horizontal="left" vertical="center" wrapText="1"/>
      <protection/>
    </xf>
    <xf numFmtId="0" fontId="83" fillId="17" borderId="51" xfId="260" applyFont="1" applyFill="1" applyBorder="1" applyAlignment="1">
      <alignment horizontal="left" vertical="center" wrapText="1"/>
      <protection/>
    </xf>
    <xf numFmtId="0" fontId="83" fillId="17" borderId="41" xfId="260" applyFont="1" applyFill="1" applyBorder="1" applyAlignment="1">
      <alignment horizontal="left" vertical="center" wrapText="1"/>
      <protection/>
    </xf>
    <xf numFmtId="9" fontId="61" fillId="17" borderId="19" xfId="260" applyNumberFormat="1" applyFont="1" applyFill="1" applyBorder="1" applyAlignment="1" quotePrefix="1">
      <alignment horizontal="center" vertical="center" wrapText="1"/>
      <protection/>
    </xf>
    <xf numFmtId="9" fontId="61" fillId="17" borderId="41" xfId="260" applyNumberFormat="1" applyFont="1" applyFill="1" applyBorder="1" applyAlignment="1" quotePrefix="1">
      <alignment horizontal="center" vertical="center" wrapText="1"/>
      <protection/>
    </xf>
    <xf numFmtId="0" fontId="83" fillId="17" borderId="46" xfId="260" applyFont="1" applyFill="1" applyBorder="1" applyAlignment="1">
      <alignment horizontal="left" vertical="center" wrapText="1"/>
      <protection/>
    </xf>
    <xf numFmtId="0" fontId="83" fillId="17" borderId="64" xfId="260" applyFont="1" applyFill="1" applyBorder="1" applyAlignment="1">
      <alignment horizontal="left" vertical="center" wrapText="1"/>
      <protection/>
    </xf>
    <xf numFmtId="0" fontId="83" fillId="17" borderId="60" xfId="260" applyFont="1" applyFill="1" applyBorder="1" applyAlignment="1">
      <alignment horizontal="left" vertical="center" wrapText="1"/>
      <protection/>
    </xf>
    <xf numFmtId="0" fontId="86" fillId="17" borderId="44" xfId="260" applyFont="1" applyFill="1" applyBorder="1" applyAlignment="1">
      <alignment horizontal="left" vertical="center" wrapText="1"/>
      <protection/>
    </xf>
    <xf numFmtId="0" fontId="55" fillId="17" borderId="44" xfId="260" applyFont="1" applyFill="1" applyBorder="1" applyAlignment="1">
      <alignment vertical="center" wrapText="1"/>
      <protection/>
    </xf>
    <xf numFmtId="0" fontId="55" fillId="17" borderId="44" xfId="260" applyFont="1" applyFill="1" applyBorder="1" applyAlignment="1">
      <alignment horizontal="center" vertical="center" wrapText="1"/>
      <protection/>
    </xf>
    <xf numFmtId="0" fontId="55" fillId="17" borderId="44" xfId="260" applyFont="1" applyFill="1" applyBorder="1" applyAlignment="1">
      <alignment vertical="center"/>
      <protection/>
    </xf>
    <xf numFmtId="0" fontId="55" fillId="17" borderId="63" xfId="260" applyFont="1" applyFill="1" applyBorder="1" applyAlignment="1">
      <alignment vertical="center"/>
      <protection/>
    </xf>
    <xf numFmtId="0" fontId="55" fillId="17" borderId="64" xfId="260" applyFont="1" applyFill="1" applyBorder="1" applyAlignment="1">
      <alignment vertical="center"/>
      <protection/>
    </xf>
    <xf numFmtId="0" fontId="55" fillId="17" borderId="62" xfId="260" applyFont="1" applyFill="1" applyBorder="1" applyAlignment="1">
      <alignment vertical="center"/>
      <protection/>
    </xf>
    <xf numFmtId="0" fontId="55" fillId="17" borderId="60" xfId="260" applyFont="1" applyFill="1" applyBorder="1" applyAlignment="1">
      <alignment vertical="center"/>
      <protection/>
    </xf>
    <xf numFmtId="0" fontId="83" fillId="17" borderId="62" xfId="260" applyFont="1" applyFill="1" applyBorder="1" applyAlignment="1">
      <alignment horizontal="left" vertical="center" wrapText="1"/>
      <protection/>
    </xf>
    <xf numFmtId="0" fontId="111" fillId="17" borderId="0" xfId="0" applyFont="1" applyFill="1" applyBorder="1" applyAlignment="1">
      <alignment wrapText="1"/>
    </xf>
    <xf numFmtId="0" fontId="134" fillId="0" borderId="46" xfId="0" applyFont="1" applyFill="1" applyBorder="1" applyAlignment="1">
      <alignment wrapText="1"/>
    </xf>
    <xf numFmtId="0" fontId="134" fillId="17" borderId="46" xfId="0" applyFont="1" applyFill="1" applyBorder="1" applyAlignment="1">
      <alignment wrapText="1"/>
    </xf>
    <xf numFmtId="0" fontId="134" fillId="17" borderId="50" xfId="0" applyFont="1" applyFill="1" applyBorder="1" applyAlignment="1">
      <alignment wrapText="1"/>
    </xf>
    <xf numFmtId="0" fontId="134" fillId="17" borderId="38" xfId="0" applyFont="1" applyFill="1" applyBorder="1" applyAlignment="1">
      <alignment wrapText="1"/>
    </xf>
    <xf numFmtId="0" fontId="134" fillId="17" borderId="13" xfId="0" applyFont="1" applyFill="1" applyBorder="1" applyAlignment="1">
      <alignment wrapText="1"/>
    </xf>
    <xf numFmtId="0" fontId="134" fillId="0" borderId="50" xfId="0" applyFont="1" applyFill="1" applyBorder="1" applyAlignment="1">
      <alignment wrapText="1"/>
    </xf>
    <xf numFmtId="0" fontId="134" fillId="0" borderId="38" xfId="0" applyFont="1" applyFill="1" applyBorder="1" applyAlignment="1">
      <alignment wrapText="1"/>
    </xf>
    <xf numFmtId="0" fontId="134" fillId="17" borderId="0" xfId="0" applyFont="1" applyFill="1" applyBorder="1" applyAlignment="1">
      <alignment wrapText="1"/>
    </xf>
    <xf numFmtId="0" fontId="121" fillId="17" borderId="0" xfId="0" applyFont="1" applyFill="1" applyBorder="1" applyAlignment="1">
      <alignment horizontal="left" vertical="center" wrapText="1"/>
    </xf>
    <xf numFmtId="0" fontId="134" fillId="17" borderId="44" xfId="0" applyFont="1" applyFill="1" applyBorder="1" applyAlignment="1">
      <alignment wrapText="1"/>
    </xf>
    <xf numFmtId="0" fontId="134" fillId="0" borderId="44" xfId="0" applyFont="1" applyFill="1" applyBorder="1" applyAlignment="1">
      <alignment wrapText="1"/>
    </xf>
    <xf numFmtId="0" fontId="111" fillId="17" borderId="13" xfId="0" applyFont="1" applyFill="1" applyBorder="1" applyAlignment="1">
      <alignment wrapText="1"/>
    </xf>
    <xf numFmtId="0" fontId="111" fillId="17" borderId="44" xfId="0" applyFont="1" applyFill="1" applyBorder="1" applyAlignment="1">
      <alignment horizontal="left" vertical="center" wrapText="1"/>
    </xf>
    <xf numFmtId="0" fontId="111" fillId="17" borderId="0" xfId="0" applyFont="1" applyFill="1" applyBorder="1" applyAlignment="1">
      <alignment horizontal="left" vertical="center" wrapText="1"/>
    </xf>
    <xf numFmtId="0" fontId="111" fillId="17" borderId="44" xfId="0" applyFont="1" applyFill="1" applyBorder="1" applyAlignment="1">
      <alignment wrapText="1"/>
    </xf>
    <xf numFmtId="0" fontId="111" fillId="17" borderId="52" xfId="0" applyFont="1" applyFill="1" applyBorder="1" applyAlignment="1">
      <alignment wrapText="1"/>
    </xf>
    <xf numFmtId="0" fontId="111" fillId="17" borderId="19" xfId="0" applyFont="1" applyFill="1" applyBorder="1" applyAlignment="1">
      <alignment horizontal="left" vertical="center" wrapText="1"/>
    </xf>
    <xf numFmtId="0" fontId="111" fillId="17" borderId="51" xfId="0" applyFont="1" applyFill="1" applyBorder="1" applyAlignment="1">
      <alignment wrapText="1"/>
    </xf>
    <xf numFmtId="0" fontId="111" fillId="17" borderId="19" xfId="0" applyFont="1" applyFill="1" applyBorder="1" applyAlignment="1">
      <alignment wrapText="1"/>
    </xf>
    <xf numFmtId="0" fontId="111" fillId="17" borderId="51" xfId="0" applyFont="1" applyFill="1" applyBorder="1" applyAlignment="1">
      <alignment horizontal="left" vertical="center" wrapText="1"/>
    </xf>
    <xf numFmtId="0" fontId="115" fillId="17" borderId="44" xfId="0" applyFont="1" applyFill="1" applyBorder="1" applyAlignment="1">
      <alignment horizontal="center" vertical="center" wrapText="1"/>
    </xf>
    <xf numFmtId="0" fontId="134" fillId="17" borderId="44" xfId="0" applyFont="1" applyFill="1" applyBorder="1" applyAlignment="1">
      <alignment horizontal="left" vertical="center" wrapText="1"/>
    </xf>
    <xf numFmtId="0" fontId="134" fillId="0" borderId="44" xfId="0" applyFont="1" applyFill="1" applyBorder="1" applyAlignment="1">
      <alignment horizontal="left" vertical="center" wrapText="1"/>
    </xf>
    <xf numFmtId="0" fontId="115" fillId="17" borderId="0" xfId="0" applyFont="1" applyFill="1" applyBorder="1" applyAlignment="1">
      <alignment horizontal="center" vertical="center" wrapText="1"/>
    </xf>
    <xf numFmtId="0" fontId="111" fillId="33" borderId="52" xfId="0" applyFont="1" applyFill="1" applyBorder="1" applyAlignment="1">
      <alignment horizontal="left" vertical="center" wrapText="1"/>
    </xf>
    <xf numFmtId="0" fontId="0" fillId="17" borderId="0" xfId="0" applyFill="1" applyAlignment="1">
      <alignment/>
    </xf>
    <xf numFmtId="0" fontId="135" fillId="17" borderId="0" xfId="0" applyFont="1" applyFill="1" applyBorder="1" applyAlignment="1">
      <alignment horizontal="left" vertical="center" wrapText="1"/>
    </xf>
    <xf numFmtId="0" fontId="134" fillId="17" borderId="52" xfId="0" applyFont="1" applyFill="1" applyBorder="1" applyAlignment="1">
      <alignment wrapText="1"/>
    </xf>
    <xf numFmtId="0" fontId="115" fillId="17" borderId="19" xfId="0" applyFont="1" applyFill="1" applyBorder="1" applyAlignment="1">
      <alignment horizontal="center" vertical="center" wrapText="1"/>
    </xf>
    <xf numFmtId="0" fontId="121" fillId="17" borderId="51" xfId="0" applyFont="1" applyFill="1" applyBorder="1" applyAlignment="1">
      <alignment horizontal="left" vertical="center" wrapText="1"/>
    </xf>
    <xf numFmtId="0" fontId="117" fillId="17" borderId="19" xfId="237" applyFont="1" applyFill="1" applyBorder="1" applyAlignment="1">
      <alignment horizontal="center" vertical="center" wrapText="1"/>
      <protection/>
    </xf>
    <xf numFmtId="0" fontId="133" fillId="17" borderId="41" xfId="237" applyFont="1" applyFill="1" applyBorder="1" applyAlignment="1">
      <alignment horizontal="left" vertical="center" wrapText="1"/>
      <protection/>
    </xf>
    <xf numFmtId="0" fontId="111" fillId="17" borderId="24" xfId="0" applyFont="1" applyFill="1" applyBorder="1" applyAlignment="1">
      <alignment wrapText="1"/>
    </xf>
    <xf numFmtId="0" fontId="115" fillId="17" borderId="0" xfId="0" applyFont="1" applyFill="1" applyBorder="1" applyAlignment="1">
      <alignment vertical="center" wrapText="1"/>
    </xf>
    <xf numFmtId="0" fontId="111" fillId="17" borderId="44" xfId="0" applyFont="1" applyFill="1" applyBorder="1" applyAlignment="1">
      <alignment vertical="center" wrapText="1"/>
    </xf>
    <xf numFmtId="0" fontId="111" fillId="17" borderId="0" xfId="0" applyFont="1" applyFill="1" applyBorder="1" applyAlignment="1">
      <alignment vertical="center" wrapText="1"/>
    </xf>
    <xf numFmtId="0" fontId="117" fillId="17" borderId="44" xfId="237" applyFont="1" applyFill="1" applyBorder="1" applyAlignment="1">
      <alignment horizontal="center" vertical="center" wrapText="1"/>
      <protection/>
    </xf>
    <xf numFmtId="0" fontId="136" fillId="17" borderId="43" xfId="237" applyFont="1" applyFill="1" applyBorder="1" applyAlignment="1">
      <alignment vertical="center" wrapText="1"/>
      <protection/>
    </xf>
    <xf numFmtId="9" fontId="115" fillId="17" borderId="0" xfId="0" applyNumberFormat="1" applyFont="1" applyFill="1" applyBorder="1" applyAlignment="1">
      <alignment horizontal="center" vertical="center" wrapText="1"/>
    </xf>
    <xf numFmtId="0" fontId="111" fillId="17" borderId="19" xfId="0" applyFont="1" applyFill="1" applyBorder="1" applyAlignment="1">
      <alignment vertical="center" wrapText="1"/>
    </xf>
    <xf numFmtId="0" fontId="111" fillId="17" borderId="51" xfId="0" applyFont="1" applyFill="1" applyBorder="1" applyAlignment="1">
      <alignment vertical="center" wrapText="1"/>
    </xf>
    <xf numFmtId="0" fontId="136" fillId="17" borderId="41" xfId="237" applyFont="1" applyFill="1" applyBorder="1" applyAlignment="1">
      <alignment vertical="center" wrapText="1"/>
      <protection/>
    </xf>
    <xf numFmtId="0" fontId="0" fillId="17" borderId="0" xfId="0" applyFill="1" applyAlignment="1">
      <alignment/>
    </xf>
    <xf numFmtId="9" fontId="115" fillId="17" borderId="51" xfId="0" applyNumberFormat="1" applyFont="1" applyFill="1" applyBorder="1" applyAlignment="1">
      <alignment horizontal="center" vertical="center" wrapText="1"/>
    </xf>
    <xf numFmtId="0" fontId="111" fillId="17" borderId="43" xfId="0" applyFont="1" applyFill="1" applyBorder="1" applyAlignment="1">
      <alignment vertical="center" wrapText="1"/>
    </xf>
    <xf numFmtId="0" fontId="121" fillId="17" borderId="44" xfId="0" applyFont="1" applyFill="1" applyBorder="1" applyAlignment="1">
      <alignment horizontal="left" vertical="center" wrapText="1"/>
    </xf>
    <xf numFmtId="0" fontId="111" fillId="17" borderId="63" xfId="0" applyFont="1" applyFill="1" applyBorder="1" applyAlignment="1">
      <alignment wrapText="1"/>
    </xf>
    <xf numFmtId="0" fontId="111" fillId="17" borderId="62" xfId="0" applyFont="1" applyFill="1" applyBorder="1" applyAlignment="1">
      <alignment wrapText="1"/>
    </xf>
    <xf numFmtId="0" fontId="121" fillId="17" borderId="63" xfId="0" applyFont="1" applyFill="1" applyBorder="1" applyAlignment="1">
      <alignment horizontal="left" vertical="center" wrapText="1"/>
    </xf>
    <xf numFmtId="0" fontId="121" fillId="17" borderId="62" xfId="0" applyFont="1" applyFill="1" applyBorder="1" applyAlignment="1">
      <alignment horizontal="left" vertical="center" wrapText="1"/>
    </xf>
    <xf numFmtId="0" fontId="117" fillId="0" borderId="13" xfId="0" applyFont="1" applyFill="1" applyBorder="1" applyAlignment="1">
      <alignment horizontal="center" vertical="center" wrapText="1"/>
    </xf>
    <xf numFmtId="0" fontId="117" fillId="0" borderId="50" xfId="0" applyFont="1" applyFill="1" applyBorder="1" applyAlignment="1">
      <alignment horizontal="center" vertical="center" wrapText="1"/>
    </xf>
    <xf numFmtId="0" fontId="117" fillId="17" borderId="46" xfId="0" applyFont="1" applyFill="1" applyBorder="1" applyAlignment="1" quotePrefix="1">
      <alignment horizontal="center" vertical="center" wrapText="1"/>
    </xf>
    <xf numFmtId="0" fontId="117" fillId="17" borderId="50" xfId="0" applyFont="1" applyFill="1" applyBorder="1" applyAlignment="1" quotePrefix="1">
      <alignment horizontal="center" vertical="center" wrapText="1"/>
    </xf>
    <xf numFmtId="0" fontId="117" fillId="17" borderId="50" xfId="0" applyFont="1" applyFill="1" applyBorder="1" applyAlignment="1">
      <alignment horizontal="center" vertical="center" wrapText="1"/>
    </xf>
    <xf numFmtId="0" fontId="117" fillId="17" borderId="19" xfId="0" applyFont="1" applyFill="1" applyBorder="1" applyAlignment="1" quotePrefix="1">
      <alignment horizontal="center" vertical="center" wrapText="1"/>
    </xf>
    <xf numFmtId="0" fontId="117" fillId="17" borderId="51" xfId="0" applyFont="1" applyFill="1" applyBorder="1" applyAlignment="1" quotePrefix="1">
      <alignment horizontal="center" vertical="center" wrapText="1"/>
    </xf>
    <xf numFmtId="0" fontId="117" fillId="17" borderId="41" xfId="0" applyFont="1" applyFill="1" applyBorder="1" applyAlignment="1" quotePrefix="1">
      <alignment horizontal="center" vertical="center" wrapText="1"/>
    </xf>
    <xf numFmtId="0" fontId="117" fillId="17" borderId="44" xfId="0" applyFont="1" applyFill="1" applyBorder="1" applyAlignment="1">
      <alignment horizontal="center" vertical="center" wrapText="1"/>
    </xf>
    <xf numFmtId="0" fontId="117" fillId="17" borderId="48" xfId="0" applyFont="1" applyFill="1" applyBorder="1" applyAlignment="1" quotePrefix="1">
      <alignment horizontal="center" vertical="center" wrapText="1"/>
    </xf>
    <xf numFmtId="0" fontId="117" fillId="17" borderId="52" xfId="0" applyFont="1" applyFill="1" applyBorder="1" applyAlignment="1" quotePrefix="1">
      <alignment horizontal="center" vertical="center" wrapText="1"/>
    </xf>
    <xf numFmtId="0" fontId="111" fillId="17" borderId="41" xfId="0" applyFont="1" applyFill="1" applyBorder="1" applyAlignment="1">
      <alignment wrapText="1"/>
    </xf>
    <xf numFmtId="0" fontId="111" fillId="33" borderId="44" xfId="0" applyFont="1" applyFill="1" applyBorder="1" applyAlignment="1">
      <alignment wrapText="1"/>
    </xf>
    <xf numFmtId="0" fontId="0" fillId="17" borderId="0" xfId="0" applyFill="1" applyBorder="1" applyAlignment="1">
      <alignment/>
    </xf>
    <xf numFmtId="0" fontId="0" fillId="17" borderId="0" xfId="0" applyFill="1" applyBorder="1" applyAlignment="1">
      <alignment/>
    </xf>
    <xf numFmtId="0" fontId="117" fillId="17" borderId="44" xfId="0" applyFont="1" applyFill="1" applyBorder="1" applyAlignment="1" quotePrefix="1">
      <alignment horizontal="center" vertical="center" wrapText="1"/>
    </xf>
    <xf numFmtId="0" fontId="0" fillId="17" borderId="0" xfId="0" applyFill="1" applyBorder="1" applyAlignment="1">
      <alignment/>
    </xf>
    <xf numFmtId="0" fontId="6" fillId="17" borderId="29" xfId="246" applyFont="1" applyFill="1" applyBorder="1" applyAlignment="1">
      <alignment horizontal="center"/>
      <protection/>
    </xf>
    <xf numFmtId="0" fontId="6" fillId="17" borderId="13" xfId="246" applyFont="1" applyFill="1" applyBorder="1" applyAlignment="1">
      <alignment horizontal="center"/>
      <protection/>
    </xf>
    <xf numFmtId="0" fontId="3" fillId="17" borderId="13" xfId="246" applyFont="1" applyFill="1" applyBorder="1" applyAlignment="1">
      <alignment horizontal="center" vertical="center" wrapText="1"/>
      <protection/>
    </xf>
    <xf numFmtId="0" fontId="6" fillId="17" borderId="46" xfId="246" applyFont="1" applyFill="1" applyBorder="1" applyAlignment="1">
      <alignment horizontal="center"/>
      <protection/>
    </xf>
    <xf numFmtId="0" fontId="6" fillId="17" borderId="38" xfId="246" applyFont="1" applyFill="1" applyBorder="1" applyAlignment="1">
      <alignment horizontal="center"/>
      <protection/>
    </xf>
    <xf numFmtId="0" fontId="6" fillId="17" borderId="50" xfId="246" applyFont="1" applyFill="1" applyBorder="1" applyAlignment="1">
      <alignment horizontal="center"/>
      <protection/>
    </xf>
    <xf numFmtId="0" fontId="55" fillId="17" borderId="13" xfId="246" applyFont="1" applyFill="1" applyBorder="1">
      <alignment/>
      <protection/>
    </xf>
    <xf numFmtId="0" fontId="6" fillId="17" borderId="0" xfId="246" applyFont="1" applyFill="1" applyBorder="1">
      <alignment/>
      <protection/>
    </xf>
    <xf numFmtId="0" fontId="6" fillId="17" borderId="38" xfId="246" applyFont="1" applyFill="1" applyBorder="1">
      <alignment/>
      <protection/>
    </xf>
    <xf numFmtId="0" fontId="6" fillId="17" borderId="45" xfId="246" applyFont="1" applyFill="1" applyBorder="1">
      <alignment/>
      <protection/>
    </xf>
    <xf numFmtId="0" fontId="117" fillId="17" borderId="13" xfId="0" applyFont="1" applyFill="1" applyBorder="1" applyAlignment="1" quotePrefix="1">
      <alignment horizontal="center" vertical="center" wrapText="1"/>
    </xf>
    <xf numFmtId="0" fontId="111" fillId="17" borderId="43" xfId="0" applyFont="1" applyFill="1" applyBorder="1" applyAlignment="1">
      <alignment wrapText="1"/>
    </xf>
    <xf numFmtId="0" fontId="111" fillId="17" borderId="51" xfId="237" applyFont="1" applyFill="1" applyBorder="1" applyAlignment="1">
      <alignment vertical="center" wrapText="1"/>
      <protection/>
    </xf>
    <xf numFmtId="0" fontId="58" fillId="17" borderId="23" xfId="259" applyFont="1" applyFill="1" applyBorder="1">
      <alignment/>
      <protection/>
    </xf>
    <xf numFmtId="0" fontId="58" fillId="17" borderId="42" xfId="259" applyFont="1" applyFill="1" applyBorder="1">
      <alignment/>
      <protection/>
    </xf>
    <xf numFmtId="0" fontId="58" fillId="17" borderId="21" xfId="259" applyFont="1" applyFill="1" applyBorder="1">
      <alignment/>
      <protection/>
    </xf>
    <xf numFmtId="49" fontId="159" fillId="17" borderId="34" xfId="259" applyNumberFormat="1" applyFont="1" applyFill="1" applyBorder="1" applyAlignment="1">
      <alignment horizontal="left" vertical="center" wrapText="1"/>
      <protection/>
    </xf>
    <xf numFmtId="0" fontId="58" fillId="17" borderId="90" xfId="259" applyFont="1" applyFill="1" applyBorder="1">
      <alignment/>
      <protection/>
    </xf>
    <xf numFmtId="0" fontId="58" fillId="17" borderId="20" xfId="259" applyFont="1" applyFill="1" applyBorder="1">
      <alignment/>
      <protection/>
    </xf>
    <xf numFmtId="0" fontId="58" fillId="17" borderId="90" xfId="259" applyFont="1" applyFill="1" applyBorder="1">
      <alignment/>
      <protection/>
    </xf>
    <xf numFmtId="0" fontId="58" fillId="17" borderId="23" xfId="259" applyFont="1" applyFill="1" applyBorder="1">
      <alignment/>
      <protection/>
    </xf>
    <xf numFmtId="0" fontId="58" fillId="17" borderId="15" xfId="259" applyFont="1" applyFill="1" applyBorder="1">
      <alignment/>
      <protection/>
    </xf>
    <xf numFmtId="0" fontId="58" fillId="17" borderId="89" xfId="259" applyFont="1" applyFill="1" applyBorder="1">
      <alignment/>
      <protection/>
    </xf>
    <xf numFmtId="0" fontId="58" fillId="17" borderId="42" xfId="259" applyFont="1" applyFill="1" applyBorder="1">
      <alignment/>
      <protection/>
    </xf>
    <xf numFmtId="0" fontId="58" fillId="17" borderId="16" xfId="259" applyFont="1" applyFill="1" applyBorder="1">
      <alignment/>
      <protection/>
    </xf>
    <xf numFmtId="0" fontId="58" fillId="17" borderId="14" xfId="259" applyFont="1" applyFill="1" applyBorder="1">
      <alignment/>
      <protection/>
    </xf>
    <xf numFmtId="0" fontId="58" fillId="17" borderId="47" xfId="259" applyFont="1" applyFill="1" applyBorder="1">
      <alignment/>
      <protection/>
    </xf>
    <xf numFmtId="0" fontId="58" fillId="17" borderId="15" xfId="259" applyFont="1" applyFill="1" applyBorder="1">
      <alignment/>
      <protection/>
    </xf>
    <xf numFmtId="0" fontId="58" fillId="0" borderId="15" xfId="259" applyFont="1" applyFill="1" applyBorder="1">
      <alignment/>
      <protection/>
    </xf>
    <xf numFmtId="0" fontId="58" fillId="0" borderId="21" xfId="259" applyFont="1" applyFill="1" applyBorder="1">
      <alignment/>
      <protection/>
    </xf>
    <xf numFmtId="0" fontId="58" fillId="0" borderId="23" xfId="259" applyFont="1" applyFill="1" applyBorder="1">
      <alignment/>
      <protection/>
    </xf>
    <xf numFmtId="0" fontId="117" fillId="17" borderId="46" xfId="0" applyFont="1" applyFill="1" applyBorder="1" applyAlignment="1">
      <alignment horizontal="center" vertical="center" wrapText="1"/>
    </xf>
    <xf numFmtId="0" fontId="55" fillId="17" borderId="50" xfId="237" applyFont="1" applyFill="1" applyBorder="1">
      <alignment/>
      <protection/>
    </xf>
    <xf numFmtId="0" fontId="55" fillId="17" borderId="51" xfId="237" applyFont="1" applyFill="1" applyBorder="1">
      <alignment/>
      <protection/>
    </xf>
    <xf numFmtId="0" fontId="117" fillId="17" borderId="41" xfId="246" applyFont="1" applyFill="1" applyBorder="1" applyAlignment="1">
      <alignment horizontal="center" vertical="center" wrapText="1"/>
      <protection/>
    </xf>
    <xf numFmtId="0" fontId="55" fillId="17" borderId="0" xfId="237" applyFont="1" applyFill="1" applyBorder="1">
      <alignment/>
      <protection/>
    </xf>
    <xf numFmtId="0" fontId="111" fillId="17" borderId="0" xfId="237" applyFont="1" applyFill="1" applyBorder="1" applyAlignment="1">
      <alignment wrapText="1"/>
      <protection/>
    </xf>
    <xf numFmtId="0" fontId="111" fillId="17" borderId="43" xfId="237" applyFont="1" applyFill="1" applyBorder="1" applyAlignment="1">
      <alignment vertical="center" wrapText="1"/>
      <protection/>
    </xf>
    <xf numFmtId="0" fontId="111" fillId="17" borderId="52" xfId="237" applyFont="1" applyFill="1" applyBorder="1" applyAlignment="1">
      <alignment vertical="center" wrapText="1"/>
      <protection/>
    </xf>
    <xf numFmtId="0" fontId="117" fillId="17" borderId="44" xfId="246" applyFont="1" applyFill="1" applyBorder="1" applyAlignment="1">
      <alignment horizontal="center" vertical="center" wrapText="1"/>
      <protection/>
    </xf>
    <xf numFmtId="0" fontId="157" fillId="17" borderId="52" xfId="0" applyFont="1" applyFill="1" applyBorder="1" applyAlignment="1">
      <alignment horizontal="left" vertical="center" wrapText="1"/>
    </xf>
    <xf numFmtId="0" fontId="157" fillId="17" borderId="43" xfId="0" applyFont="1" applyFill="1" applyBorder="1" applyAlignment="1">
      <alignment horizontal="left" vertical="center" wrapText="1"/>
    </xf>
    <xf numFmtId="0" fontId="111" fillId="17" borderId="48" xfId="0" applyFont="1" applyFill="1" applyBorder="1" applyAlignment="1">
      <alignment wrapText="1"/>
    </xf>
    <xf numFmtId="0" fontId="117" fillId="17" borderId="19" xfId="246" applyFont="1" applyFill="1" applyBorder="1" applyAlignment="1">
      <alignment horizontal="center" vertical="center" wrapText="1"/>
      <protection/>
    </xf>
    <xf numFmtId="0" fontId="157" fillId="17" borderId="52" xfId="0" applyFont="1" applyFill="1" applyBorder="1" applyAlignment="1">
      <alignment wrapText="1"/>
    </xf>
    <xf numFmtId="0" fontId="157" fillId="17" borderId="43" xfId="0" applyFont="1" applyFill="1" applyBorder="1" applyAlignment="1">
      <alignment wrapText="1"/>
    </xf>
    <xf numFmtId="0" fontId="111" fillId="17" borderId="51" xfId="237" applyFont="1" applyFill="1" applyBorder="1" applyAlignment="1">
      <alignment wrapText="1"/>
      <protection/>
    </xf>
    <xf numFmtId="0" fontId="111" fillId="17" borderId="41" xfId="237" applyFont="1" applyFill="1" applyBorder="1" applyAlignment="1">
      <alignment vertical="center" wrapText="1"/>
      <protection/>
    </xf>
    <xf numFmtId="0" fontId="157" fillId="17" borderId="48" xfId="0" applyFont="1" applyFill="1" applyBorder="1" applyAlignment="1">
      <alignment horizontal="left" vertical="center" wrapText="1"/>
    </xf>
    <xf numFmtId="0" fontId="157" fillId="17" borderId="41" xfId="0" applyFont="1" applyFill="1" applyBorder="1" applyAlignment="1">
      <alignment horizontal="left" vertical="center" wrapText="1"/>
    </xf>
    <xf numFmtId="0" fontId="111" fillId="17" borderId="48" xfId="237" applyFont="1" applyFill="1" applyBorder="1" applyAlignment="1">
      <alignment vertical="center" wrapText="1"/>
      <protection/>
    </xf>
    <xf numFmtId="0" fontId="111" fillId="17" borderId="44" xfId="0" applyFont="1" applyFill="1" applyBorder="1" applyAlignment="1">
      <alignment horizontal="center" wrapText="1"/>
    </xf>
    <xf numFmtId="0" fontId="111" fillId="17" borderId="43" xfId="0" applyFont="1" applyFill="1" applyBorder="1" applyAlignment="1">
      <alignment horizontal="center" wrapText="1"/>
    </xf>
    <xf numFmtId="0" fontId="111" fillId="17" borderId="0" xfId="237" applyFont="1" applyFill="1" applyBorder="1" applyAlignment="1">
      <alignment horizontal="left" vertical="center" wrapText="1"/>
      <protection/>
    </xf>
    <xf numFmtId="0" fontId="111" fillId="17" borderId="44" xfId="237" applyFont="1" applyFill="1" applyBorder="1" applyAlignment="1">
      <alignment horizontal="left" vertical="center" wrapText="1"/>
      <protection/>
    </xf>
    <xf numFmtId="0" fontId="111" fillId="17" borderId="44" xfId="237" applyFont="1" applyFill="1" applyBorder="1" applyAlignment="1">
      <alignment wrapText="1"/>
      <protection/>
    </xf>
    <xf numFmtId="0" fontId="111" fillId="17" borderId="0" xfId="246" applyFont="1" applyFill="1" applyBorder="1" applyAlignment="1">
      <alignment wrapText="1"/>
      <protection/>
    </xf>
    <xf numFmtId="0" fontId="111" fillId="17" borderId="44" xfId="237" applyFont="1" applyFill="1" applyBorder="1" applyAlignment="1">
      <alignment vertical="center" wrapText="1"/>
      <protection/>
    </xf>
    <xf numFmtId="0" fontId="111" fillId="17" borderId="0" xfId="237" applyFont="1" applyFill="1" applyBorder="1" applyAlignment="1">
      <alignment vertical="center" wrapText="1"/>
      <protection/>
    </xf>
    <xf numFmtId="0" fontId="111" fillId="17" borderId="62" xfId="237" applyFont="1" applyFill="1" applyBorder="1" applyAlignment="1">
      <alignment horizontal="left" vertical="center" wrapText="1"/>
      <protection/>
    </xf>
    <xf numFmtId="0" fontId="111" fillId="17" borderId="63" xfId="237" applyFont="1" applyFill="1" applyBorder="1" applyAlignment="1">
      <alignment horizontal="left" vertical="center" wrapText="1"/>
      <protection/>
    </xf>
    <xf numFmtId="0" fontId="111" fillId="17" borderId="63" xfId="237" applyFont="1" applyFill="1" applyBorder="1" applyAlignment="1">
      <alignment wrapText="1"/>
      <protection/>
    </xf>
    <xf numFmtId="0" fontId="111" fillId="17" borderId="62" xfId="237" applyFont="1" applyFill="1" applyBorder="1" applyAlignment="1">
      <alignment wrapText="1"/>
      <protection/>
    </xf>
    <xf numFmtId="0" fontId="111" fillId="17" borderId="62" xfId="246" applyFont="1" applyFill="1" applyBorder="1" applyAlignment="1">
      <alignment wrapText="1"/>
      <protection/>
    </xf>
    <xf numFmtId="0" fontId="111" fillId="17" borderId="63" xfId="237" applyFont="1" applyFill="1" applyBorder="1" applyAlignment="1">
      <alignment vertical="center" wrapText="1"/>
      <protection/>
    </xf>
    <xf numFmtId="0" fontId="111" fillId="17" borderId="60" xfId="237" applyFont="1" applyFill="1" applyBorder="1" applyAlignment="1">
      <alignment vertical="center" wrapText="1"/>
      <protection/>
    </xf>
    <xf numFmtId="49" fontId="2" fillId="17" borderId="30" xfId="292" applyNumberFormat="1" applyFont="1" applyFill="1" applyBorder="1" applyAlignment="1">
      <alignment horizontal="center"/>
      <protection/>
    </xf>
    <xf numFmtId="49" fontId="2" fillId="17" borderId="35" xfId="292" applyNumberFormat="1" applyFont="1" applyFill="1" applyBorder="1" applyAlignment="1">
      <alignment horizontal="center"/>
      <protection/>
    </xf>
    <xf numFmtId="49" fontId="2" fillId="17" borderId="21" xfId="292" applyNumberFormat="1" applyFont="1" applyFill="1" applyBorder="1" applyAlignment="1">
      <alignment horizontal="center"/>
      <protection/>
    </xf>
    <xf numFmtId="49" fontId="2" fillId="17" borderId="23" xfId="292" applyNumberFormat="1" applyFont="1" applyFill="1" applyBorder="1" applyAlignment="1">
      <alignment horizontal="center"/>
      <protection/>
    </xf>
    <xf numFmtId="0" fontId="55" fillId="17" borderId="91" xfId="265" applyFont="1" applyFill="1" applyBorder="1">
      <alignment/>
      <protection/>
    </xf>
    <xf numFmtId="0" fontId="74" fillId="0" borderId="48" xfId="266" applyFont="1" applyBorder="1" applyAlignment="1">
      <alignment horizontal="center" vertical="center" wrapText="1"/>
      <protection/>
    </xf>
    <xf numFmtId="0" fontId="74" fillId="0" borderId="51" xfId="266" applyFont="1" applyBorder="1" applyAlignment="1">
      <alignment horizontal="center" vertical="center" wrapText="1"/>
      <protection/>
    </xf>
    <xf numFmtId="0" fontId="74" fillId="0" borderId="41" xfId="266" applyFont="1" applyBorder="1" applyAlignment="1">
      <alignment horizontal="center" vertical="center" wrapText="1"/>
      <protection/>
    </xf>
    <xf numFmtId="0" fontId="74" fillId="33" borderId="46" xfId="266" applyFont="1" applyFill="1" applyBorder="1" applyAlignment="1">
      <alignment horizontal="center" vertical="center" wrapText="1"/>
      <protection/>
    </xf>
    <xf numFmtId="0" fontId="74" fillId="33" borderId="50" xfId="266" applyFont="1" applyFill="1" applyBorder="1" applyAlignment="1">
      <alignment horizontal="center" vertical="center" wrapText="1"/>
      <protection/>
    </xf>
    <xf numFmtId="0" fontId="74" fillId="33" borderId="38" xfId="266" applyFont="1" applyFill="1" applyBorder="1" applyAlignment="1">
      <alignment horizontal="center" vertical="center" wrapText="1"/>
      <protection/>
    </xf>
    <xf numFmtId="0" fontId="74" fillId="0" borderId="43" xfId="266" applyFont="1" applyBorder="1" applyAlignment="1">
      <alignment horizontal="center"/>
      <protection/>
    </xf>
    <xf numFmtId="0" fontId="55" fillId="17" borderId="91" xfId="265" applyFont="1" applyFill="1" applyBorder="1" applyAlignment="1">
      <alignment horizontal="center"/>
      <protection/>
    </xf>
    <xf numFmtId="0" fontId="55" fillId="17" borderId="72" xfId="265" applyFont="1" applyFill="1" applyBorder="1" applyAlignment="1">
      <alignment vertical="center" wrapText="1"/>
      <protection/>
    </xf>
    <xf numFmtId="0" fontId="55" fillId="17" borderId="13" xfId="265" applyFont="1" applyFill="1" applyBorder="1" applyAlignment="1">
      <alignment horizontal="center"/>
      <protection/>
    </xf>
    <xf numFmtId="0" fontId="55" fillId="17" borderId="13" xfId="265" applyFont="1" applyFill="1" applyBorder="1" applyAlignment="1">
      <alignment vertical="center" wrapText="1"/>
      <protection/>
    </xf>
    <xf numFmtId="0" fontId="55" fillId="17" borderId="71" xfId="265" applyFont="1" applyFill="1" applyBorder="1" applyAlignment="1">
      <alignment horizontal="center"/>
      <protection/>
    </xf>
    <xf numFmtId="0" fontId="55" fillId="17" borderId="71" xfId="265" applyFont="1" applyFill="1" applyBorder="1" applyAlignment="1">
      <alignment vertical="center" wrapText="1"/>
      <protection/>
    </xf>
    <xf numFmtId="0" fontId="55" fillId="17" borderId="44" xfId="265" applyFont="1" applyFill="1" applyBorder="1" applyAlignment="1">
      <alignment horizontal="center"/>
      <protection/>
    </xf>
    <xf numFmtId="0" fontId="55" fillId="17" borderId="92" xfId="265" applyFont="1" applyFill="1" applyBorder="1" applyAlignment="1">
      <alignment horizontal="center"/>
      <protection/>
    </xf>
    <xf numFmtId="0" fontId="55" fillId="17" borderId="92" xfId="265" applyFont="1" applyFill="1" applyBorder="1" applyAlignment="1">
      <alignment vertical="center" wrapText="1"/>
      <protection/>
    </xf>
    <xf numFmtId="0" fontId="55" fillId="17" borderId="44" xfId="265" applyFont="1" applyFill="1" applyBorder="1" applyAlignment="1">
      <alignment vertical="center" wrapText="1"/>
      <protection/>
    </xf>
    <xf numFmtId="0" fontId="55" fillId="17" borderId="70" xfId="265" applyFont="1" applyFill="1" applyBorder="1" applyAlignment="1">
      <alignment horizontal="center"/>
      <protection/>
    </xf>
    <xf numFmtId="0" fontId="55" fillId="17" borderId="72" xfId="265" applyFont="1" applyFill="1" applyBorder="1" applyAlignment="1">
      <alignment horizontal="center"/>
      <protection/>
    </xf>
    <xf numFmtId="0" fontId="55" fillId="17" borderId="19" xfId="265" applyFont="1" applyFill="1" applyBorder="1" applyAlignment="1">
      <alignment horizontal="center"/>
      <protection/>
    </xf>
    <xf numFmtId="0" fontId="55" fillId="17" borderId="19" xfId="265" applyFont="1" applyFill="1" applyBorder="1" applyAlignment="1">
      <alignment vertical="center" wrapText="1"/>
      <protection/>
    </xf>
    <xf numFmtId="0" fontId="55" fillId="17" borderId="70" xfId="265" applyFont="1" applyFill="1" applyBorder="1" applyAlignment="1">
      <alignment vertical="center" wrapText="1"/>
      <protection/>
    </xf>
    <xf numFmtId="0" fontId="55" fillId="17" borderId="44" xfId="265" applyFont="1" applyFill="1" applyBorder="1">
      <alignment/>
      <protection/>
    </xf>
    <xf numFmtId="0" fontId="55" fillId="17" borderId="71" xfId="265" applyFont="1" applyFill="1" applyBorder="1">
      <alignment/>
      <protection/>
    </xf>
    <xf numFmtId="0" fontId="55" fillId="17" borderId="63" xfId="265" applyFont="1" applyFill="1" applyBorder="1" applyAlignment="1">
      <alignment horizontal="center"/>
      <protection/>
    </xf>
    <xf numFmtId="0" fontId="55" fillId="17" borderId="63" xfId="265" applyFont="1" applyFill="1" applyBorder="1" applyAlignment="1">
      <alignment vertical="center" wrapText="1"/>
      <protection/>
    </xf>
    <xf numFmtId="0" fontId="55" fillId="33" borderId="93" xfId="265" applyFont="1" applyFill="1" applyBorder="1">
      <alignment/>
      <protection/>
    </xf>
    <xf numFmtId="0" fontId="55" fillId="33" borderId="94" xfId="265" applyFont="1" applyFill="1" applyBorder="1" applyAlignment="1">
      <alignment horizontal="center"/>
      <protection/>
    </xf>
    <xf numFmtId="0" fontId="55" fillId="33" borderId="43" xfId="265" applyFont="1" applyFill="1" applyBorder="1" applyAlignment="1">
      <alignment vertical="center" wrapText="1"/>
      <protection/>
    </xf>
    <xf numFmtId="0" fontId="55" fillId="33" borderId="80" xfId="265" applyFont="1" applyFill="1" applyBorder="1" applyAlignment="1">
      <alignment horizontal="center"/>
      <protection/>
    </xf>
    <xf numFmtId="0" fontId="55" fillId="33" borderId="41" xfId="265" applyFont="1" applyFill="1" applyBorder="1" applyAlignment="1">
      <alignment vertical="center" wrapText="1"/>
      <protection/>
    </xf>
    <xf numFmtId="0" fontId="55" fillId="33" borderId="87" xfId="265" applyFont="1" applyFill="1" applyBorder="1">
      <alignment/>
      <protection/>
    </xf>
    <xf numFmtId="0" fontId="55" fillId="33" borderId="43" xfId="265" applyFont="1" applyFill="1" applyBorder="1">
      <alignment/>
      <protection/>
    </xf>
    <xf numFmtId="0" fontId="55" fillId="33" borderId="80" xfId="265" applyFont="1" applyFill="1" applyBorder="1">
      <alignment/>
      <protection/>
    </xf>
    <xf numFmtId="0" fontId="55" fillId="33" borderId="60" xfId="265" applyFont="1" applyFill="1" applyBorder="1" applyAlignment="1">
      <alignment vertical="center" wrapText="1"/>
      <protection/>
    </xf>
    <xf numFmtId="0" fontId="55" fillId="33" borderId="81" xfId="265" applyFont="1" applyFill="1" applyBorder="1" applyAlignment="1">
      <alignment horizontal="center"/>
      <protection/>
    </xf>
    <xf numFmtId="0" fontId="55" fillId="17" borderId="95" xfId="265" applyFont="1" applyFill="1" applyBorder="1" applyAlignment="1">
      <alignment vertical="center" wrapText="1"/>
      <protection/>
    </xf>
    <xf numFmtId="0" fontId="55" fillId="17" borderId="96" xfId="265" applyFont="1" applyFill="1" applyBorder="1" applyAlignment="1">
      <alignment horizontal="center"/>
      <protection/>
    </xf>
    <xf numFmtId="0" fontId="0" fillId="0" borderId="0" xfId="0" applyAlignment="1">
      <alignment/>
    </xf>
    <xf numFmtId="0" fontId="107" fillId="33" borderId="50" xfId="236" applyFont="1" applyFill="1" applyBorder="1" applyAlignment="1">
      <alignment horizontal="center"/>
      <protection/>
    </xf>
    <xf numFmtId="0" fontId="107" fillId="33" borderId="38" xfId="236" applyFont="1" applyFill="1" applyBorder="1" applyAlignment="1">
      <alignment horizontal="center"/>
      <protection/>
    </xf>
    <xf numFmtId="49" fontId="107" fillId="33" borderId="46" xfId="236" applyNumberFormat="1" applyFont="1" applyFill="1" applyBorder="1" applyAlignment="1">
      <alignment horizontal="center"/>
      <protection/>
    </xf>
    <xf numFmtId="49" fontId="107" fillId="33" borderId="38" xfId="236" applyNumberFormat="1" applyFont="1" applyFill="1" applyBorder="1" applyAlignment="1">
      <alignment horizontal="center"/>
      <protection/>
    </xf>
    <xf numFmtId="49" fontId="107" fillId="33" borderId="13" xfId="236" applyNumberFormat="1" applyFont="1" applyFill="1" applyBorder="1" applyAlignment="1">
      <alignment horizontal="center"/>
      <protection/>
    </xf>
    <xf numFmtId="0" fontId="107" fillId="33" borderId="0" xfId="236" applyFont="1" applyFill="1" applyBorder="1" applyAlignment="1">
      <alignment horizontal="center"/>
      <protection/>
    </xf>
    <xf numFmtId="0" fontId="107" fillId="33" borderId="43" xfId="236" applyFont="1" applyFill="1" applyBorder="1" applyAlignment="1">
      <alignment horizontal="center"/>
      <protection/>
    </xf>
    <xf numFmtId="49" fontId="107" fillId="33" borderId="52" xfId="236" applyNumberFormat="1" applyFont="1" applyFill="1" applyBorder="1" applyAlignment="1">
      <alignment horizontal="center"/>
      <protection/>
    </xf>
    <xf numFmtId="49" fontId="107" fillId="33" borderId="43" xfId="236" applyNumberFormat="1" applyFont="1" applyFill="1" applyBorder="1" applyAlignment="1">
      <alignment horizontal="center"/>
      <protection/>
    </xf>
    <xf numFmtId="49" fontId="107" fillId="33" borderId="44" xfId="236" applyNumberFormat="1" applyFont="1" applyFill="1" applyBorder="1" applyAlignment="1">
      <alignment horizontal="center"/>
      <protection/>
    </xf>
    <xf numFmtId="0" fontId="74" fillId="0" borderId="0" xfId="236" applyFont="1" applyFill="1" applyBorder="1" applyAlignment="1">
      <alignment horizontal="center" vertical="center"/>
      <protection/>
    </xf>
    <xf numFmtId="0" fontId="74" fillId="0" borderId="43" xfId="236" applyFont="1" applyFill="1" applyBorder="1" applyAlignment="1">
      <alignment horizontal="center" vertical="center"/>
      <protection/>
    </xf>
    <xf numFmtId="0" fontId="74" fillId="0" borderId="52" xfId="236" applyFont="1" applyFill="1" applyBorder="1" applyAlignment="1">
      <alignment horizontal="center" vertical="center"/>
      <protection/>
    </xf>
    <xf numFmtId="0" fontId="74" fillId="0" borderId="44" xfId="236" applyFont="1" applyFill="1" applyBorder="1" applyAlignment="1">
      <alignment horizontal="center" vertical="center"/>
      <protection/>
    </xf>
    <xf numFmtId="0" fontId="74" fillId="33" borderId="52" xfId="236" applyFont="1" applyFill="1" applyBorder="1" applyAlignment="1">
      <alignment horizontal="center" vertical="center"/>
      <protection/>
    </xf>
    <xf numFmtId="0" fontId="74" fillId="33" borderId="43" xfId="236" applyFont="1" applyFill="1" applyBorder="1" applyAlignment="1">
      <alignment horizontal="center" vertical="center"/>
      <protection/>
    </xf>
    <xf numFmtId="0" fontId="55" fillId="0" borderId="43" xfId="236" applyFont="1" applyBorder="1" applyAlignment="1">
      <alignment horizontal="center"/>
      <protection/>
    </xf>
    <xf numFmtId="0" fontId="55" fillId="33" borderId="43" xfId="236" applyFont="1" applyFill="1" applyBorder="1" applyAlignment="1">
      <alignment horizontal="center"/>
      <protection/>
    </xf>
    <xf numFmtId="0" fontId="74" fillId="0" borderId="44" xfId="236" applyFont="1" applyBorder="1" applyAlignment="1">
      <alignment horizontal="center" vertical="center"/>
      <protection/>
    </xf>
    <xf numFmtId="0" fontId="74" fillId="37" borderId="77" xfId="236" applyFont="1" applyFill="1" applyBorder="1" applyAlignment="1" quotePrefix="1">
      <alignment horizontal="center" vertical="center"/>
      <protection/>
    </xf>
    <xf numFmtId="0" fontId="74" fillId="37" borderId="78" xfId="236" applyFont="1" applyFill="1" applyBorder="1" applyAlignment="1">
      <alignment horizontal="left" vertical="center" indent="1"/>
      <protection/>
    </xf>
    <xf numFmtId="16" fontId="74" fillId="37" borderId="0" xfId="236" applyNumberFormat="1" applyFont="1" applyFill="1" applyBorder="1" applyAlignment="1" quotePrefix="1">
      <alignment vertical="center"/>
      <protection/>
    </xf>
    <xf numFmtId="0" fontId="74" fillId="37" borderId="0" xfId="236" applyFont="1" applyFill="1" applyBorder="1" applyAlignment="1">
      <alignment vertical="center"/>
      <protection/>
    </xf>
    <xf numFmtId="0" fontId="108" fillId="37" borderId="43" xfId="236" applyFont="1" applyFill="1" applyBorder="1" applyAlignment="1">
      <alignment vertical="center"/>
      <protection/>
    </xf>
    <xf numFmtId="0" fontId="74" fillId="37" borderId="82" xfId="236" applyFont="1" applyFill="1" applyBorder="1" applyAlignment="1" quotePrefix="1">
      <alignment horizontal="center" vertical="center"/>
      <protection/>
    </xf>
    <xf numFmtId="0" fontId="74" fillId="37" borderId="83" xfId="236" applyFont="1" applyFill="1" applyBorder="1" applyAlignment="1">
      <alignment horizontal="left" vertical="center" indent="1"/>
      <protection/>
    </xf>
    <xf numFmtId="0" fontId="74" fillId="37" borderId="62" xfId="236" applyFont="1" applyFill="1" applyBorder="1" applyAlignment="1">
      <alignment vertical="center"/>
      <protection/>
    </xf>
    <xf numFmtId="0" fontId="74" fillId="37" borderId="60" xfId="236" applyFont="1" applyFill="1" applyBorder="1" applyAlignment="1">
      <alignment vertical="center"/>
      <protection/>
    </xf>
    <xf numFmtId="0" fontId="74" fillId="32" borderId="44" xfId="236" applyFont="1" applyFill="1" applyBorder="1" applyAlignment="1">
      <alignment horizontal="center" vertical="center"/>
      <protection/>
    </xf>
    <xf numFmtId="0" fontId="74" fillId="32" borderId="52" xfId="236" applyFont="1" applyFill="1" applyBorder="1" applyAlignment="1">
      <alignment horizontal="center" vertical="center"/>
      <protection/>
    </xf>
    <xf numFmtId="0" fontId="74" fillId="32" borderId="43" xfId="236" applyFont="1" applyFill="1" applyBorder="1" applyAlignment="1">
      <alignment horizontal="center" vertical="center"/>
      <protection/>
    </xf>
    <xf numFmtId="0" fontId="0" fillId="0" borderId="0" xfId="0" applyAlignment="1">
      <alignment/>
    </xf>
    <xf numFmtId="0" fontId="74" fillId="37" borderId="0" xfId="236" applyFont="1" applyFill="1" applyBorder="1" applyAlignment="1">
      <alignment horizontal="left" vertical="center" indent="3"/>
      <protection/>
    </xf>
    <xf numFmtId="16" fontId="74" fillId="37" borderId="0" xfId="236" applyNumberFormat="1" applyFont="1" applyFill="1" applyBorder="1" applyAlignment="1" quotePrefix="1">
      <alignment horizontal="left" vertical="center" indent="2"/>
      <protection/>
    </xf>
    <xf numFmtId="0" fontId="74" fillId="37" borderId="0" xfId="236" applyFont="1" applyFill="1" applyBorder="1" applyAlignment="1">
      <alignment horizontal="left" vertical="center" indent="2"/>
      <protection/>
    </xf>
    <xf numFmtId="0" fontId="108" fillId="37" borderId="43" xfId="236" applyFont="1" applyFill="1" applyBorder="1" applyAlignment="1">
      <alignment horizontal="left" vertical="center" indent="2"/>
      <protection/>
    </xf>
    <xf numFmtId="0" fontId="74" fillId="37" borderId="58" xfId="246" applyFont="1" applyFill="1" applyBorder="1" applyAlignment="1" quotePrefix="1">
      <alignment horizontal="center"/>
      <protection/>
    </xf>
    <xf numFmtId="0" fontId="74" fillId="37" borderId="0" xfId="246" applyFont="1" applyFill="1" applyBorder="1">
      <alignment/>
      <protection/>
    </xf>
    <xf numFmtId="0" fontId="74" fillId="37" borderId="59" xfId="246" applyFont="1" applyFill="1" applyBorder="1" applyAlignment="1" quotePrefix="1">
      <alignment horizontal="center"/>
      <protection/>
    </xf>
    <xf numFmtId="0" fontId="74" fillId="37" borderId="62" xfId="246" applyFont="1" applyFill="1" applyBorder="1">
      <alignment/>
      <protection/>
    </xf>
    <xf numFmtId="0" fontId="74" fillId="37" borderId="62" xfId="236" applyFont="1" applyFill="1" applyBorder="1" applyAlignment="1">
      <alignment horizontal="left" vertical="center" indent="3"/>
      <protection/>
    </xf>
    <xf numFmtId="0" fontId="74" fillId="37" borderId="62" xfId="236" applyFont="1" applyFill="1" applyBorder="1" applyAlignment="1">
      <alignment horizontal="left" vertical="center" indent="2"/>
      <protection/>
    </xf>
    <xf numFmtId="0" fontId="74" fillId="37" borderId="60" xfId="236" applyFont="1" applyFill="1" applyBorder="1" applyAlignment="1">
      <alignment horizontal="left" vertical="center" indent="2"/>
      <protection/>
    </xf>
    <xf numFmtId="0" fontId="120" fillId="0" borderId="44" xfId="264" applyFont="1" applyFill="1" applyBorder="1" applyAlignment="1">
      <alignment horizontal="center" vertical="center"/>
      <protection/>
    </xf>
    <xf numFmtId="0" fontId="120" fillId="0" borderId="63" xfId="264" applyFont="1" applyFill="1" applyBorder="1" applyAlignment="1">
      <alignment horizontal="center" vertical="center"/>
      <protection/>
    </xf>
    <xf numFmtId="0" fontId="55" fillId="0" borderId="37" xfId="264" applyFont="1" applyFill="1" applyBorder="1" applyAlignment="1">
      <alignment horizontal="center" vertical="center"/>
      <protection/>
    </xf>
    <xf numFmtId="0" fontId="120" fillId="32" borderId="44" xfId="264" applyFont="1" applyFill="1" applyBorder="1" applyAlignment="1">
      <alignment horizontal="center" vertical="center"/>
      <protection/>
    </xf>
    <xf numFmtId="0" fontId="55" fillId="0" borderId="37" xfId="264" applyFont="1" applyFill="1" applyBorder="1" applyAlignment="1" quotePrefix="1">
      <alignment horizontal="center" vertical="center"/>
      <protection/>
    </xf>
    <xf numFmtId="0" fontId="55" fillId="0" borderId="84" xfId="264" applyFont="1" applyFill="1" applyBorder="1" applyAlignment="1" quotePrefix="1">
      <alignment horizontal="center" vertical="center"/>
      <protection/>
    </xf>
    <xf numFmtId="3" fontId="6" fillId="38" borderId="22" xfId="0" applyNumberFormat="1" applyFont="1" applyFill="1" applyBorder="1" applyAlignment="1">
      <alignment horizontal="center" vertical="center" wrapText="1"/>
    </xf>
    <xf numFmtId="3" fontId="6" fillId="39" borderId="22" xfId="0" applyNumberFormat="1" applyFont="1" applyFill="1" applyBorder="1" applyAlignment="1">
      <alignment horizontal="center" vertical="center" wrapText="1"/>
    </xf>
    <xf numFmtId="3" fontId="6" fillId="38" borderId="26" xfId="0" applyNumberFormat="1" applyFont="1" applyFill="1" applyBorder="1" applyAlignment="1">
      <alignment horizontal="center" vertical="center" wrapText="1"/>
    </xf>
    <xf numFmtId="3" fontId="6" fillId="38" borderId="24" xfId="0" applyNumberFormat="1" applyFont="1" applyFill="1" applyBorder="1" applyAlignment="1">
      <alignment horizontal="center" vertical="center" wrapText="1"/>
    </xf>
    <xf numFmtId="1" fontId="6" fillId="38" borderId="22" xfId="0" applyNumberFormat="1" applyFont="1" applyFill="1" applyBorder="1" applyAlignment="1">
      <alignment horizontal="center" vertical="center"/>
    </xf>
    <xf numFmtId="3" fontId="6" fillId="38" borderId="24" xfId="0" applyNumberFormat="1" applyFont="1" applyFill="1" applyBorder="1" applyAlignment="1">
      <alignment horizontal="center" vertical="center"/>
    </xf>
    <xf numFmtId="0" fontId="6" fillId="38" borderId="24" xfId="0" applyFont="1" applyFill="1" applyBorder="1" applyAlignment="1">
      <alignment horizontal="center" vertical="center" wrapText="1"/>
    </xf>
    <xf numFmtId="1" fontId="171" fillId="38" borderId="22" xfId="0" applyNumberFormat="1" applyFont="1" applyFill="1" applyBorder="1" applyAlignment="1">
      <alignment horizontal="center" vertical="center" wrapText="1"/>
    </xf>
    <xf numFmtId="3" fontId="6" fillId="38" borderId="45" xfId="0" applyNumberFormat="1" applyFont="1" applyFill="1" applyBorder="1" applyAlignment="1">
      <alignment horizontal="center" vertical="center" wrapText="1"/>
    </xf>
    <xf numFmtId="3" fontId="6" fillId="38" borderId="16" xfId="0" applyNumberFormat="1" applyFont="1" applyFill="1" applyBorder="1" applyAlignment="1">
      <alignment horizontal="center" vertical="center" wrapText="1"/>
    </xf>
    <xf numFmtId="3" fontId="31" fillId="0" borderId="24" xfId="184" applyNumberFormat="1" applyFont="1" applyFill="1" applyBorder="1" applyAlignment="1" applyProtection="1">
      <alignment horizontal="center" vertical="center" wrapText="1"/>
      <protection/>
    </xf>
    <xf numFmtId="0" fontId="97" fillId="20" borderId="8" xfId="238" applyFont="1" applyFill="1" applyBorder="1" applyAlignment="1">
      <alignment horizontal="center" vertical="center"/>
      <protection/>
    </xf>
    <xf numFmtId="0" fontId="0" fillId="0" borderId="49" xfId="0" applyBorder="1" applyAlignment="1">
      <alignment/>
    </xf>
    <xf numFmtId="0" fontId="0" fillId="0" borderId="37" xfId="0" applyBorder="1" applyAlignment="1">
      <alignment/>
    </xf>
    <xf numFmtId="0" fontId="56" fillId="20" borderId="75" xfId="0" applyFont="1" applyFill="1" applyBorder="1" applyAlignment="1">
      <alignment horizontal="center" vertical="center" wrapText="1"/>
    </xf>
    <xf numFmtId="0" fontId="56" fillId="20" borderId="66" xfId="0" applyFont="1" applyFill="1" applyBorder="1" applyAlignment="1">
      <alignment horizontal="center" vertical="center" wrapText="1"/>
    </xf>
    <xf numFmtId="0" fontId="56" fillId="20" borderId="87" xfId="0" applyFont="1" applyFill="1" applyBorder="1" applyAlignment="1">
      <alignment horizontal="center" vertical="center" wrapText="1"/>
    </xf>
    <xf numFmtId="0" fontId="56" fillId="20" borderId="30" xfId="0" applyFont="1" applyFill="1" applyBorder="1" applyAlignment="1">
      <alignment horizontal="center" vertical="center" wrapText="1"/>
    </xf>
    <xf numFmtId="0" fontId="56" fillId="20" borderId="35" xfId="0" applyFont="1" applyFill="1" applyBorder="1" applyAlignment="1">
      <alignment horizontal="center" vertical="center" wrapText="1"/>
    </xf>
    <xf numFmtId="0" fontId="57" fillId="20" borderId="36" xfId="0" applyFont="1" applyFill="1" applyBorder="1" applyAlignment="1">
      <alignment horizontal="center" vertical="center" wrapText="1"/>
    </xf>
    <xf numFmtId="0" fontId="57" fillId="20" borderId="55" xfId="0" applyFont="1" applyFill="1" applyBorder="1" applyAlignment="1">
      <alignment horizontal="center" vertical="center" wrapText="1"/>
    </xf>
    <xf numFmtId="0" fontId="57" fillId="20" borderId="30" xfId="0" applyFont="1" applyFill="1" applyBorder="1" applyAlignment="1">
      <alignment horizontal="center" vertical="center" wrapText="1"/>
    </xf>
    <xf numFmtId="0" fontId="57" fillId="20" borderId="35" xfId="0" applyFont="1" applyFill="1" applyBorder="1" applyAlignment="1">
      <alignment horizontal="center" vertical="center" wrapText="1"/>
    </xf>
    <xf numFmtId="0" fontId="57" fillId="20" borderId="31" xfId="0" applyFont="1" applyFill="1" applyBorder="1" applyAlignment="1">
      <alignment horizontal="center" vertical="center"/>
    </xf>
    <xf numFmtId="0" fontId="57" fillId="20" borderId="56" xfId="0" applyFont="1" applyFill="1" applyBorder="1" applyAlignment="1">
      <alignment horizontal="center" vertical="center"/>
    </xf>
    <xf numFmtId="0" fontId="57" fillId="20" borderId="57" xfId="0" applyFont="1" applyFill="1" applyBorder="1" applyAlignment="1">
      <alignment horizontal="center" vertical="center"/>
    </xf>
    <xf numFmtId="0" fontId="56" fillId="20" borderId="17" xfId="0" applyFont="1" applyFill="1" applyBorder="1" applyAlignment="1">
      <alignment horizontal="center" vertical="center" wrapText="1"/>
    </xf>
    <xf numFmtId="0" fontId="56" fillId="20" borderId="18" xfId="0" applyFont="1" applyFill="1" applyBorder="1" applyAlignment="1">
      <alignment horizontal="center" vertical="center" wrapText="1"/>
    </xf>
    <xf numFmtId="0" fontId="56" fillId="20" borderId="25" xfId="0" applyFont="1" applyFill="1" applyBorder="1" applyAlignment="1">
      <alignment horizontal="center" vertical="center" wrapText="1"/>
    </xf>
    <xf numFmtId="3" fontId="3" fillId="0" borderId="75" xfId="0" applyNumberFormat="1" applyFont="1" applyFill="1" applyBorder="1" applyAlignment="1">
      <alignment horizontal="left" vertical="center" wrapText="1"/>
    </xf>
    <xf numFmtId="3" fontId="3" fillId="0" borderId="66" xfId="0" applyNumberFormat="1" applyFont="1" applyFill="1" applyBorder="1" applyAlignment="1">
      <alignment horizontal="left" vertical="center" wrapText="1"/>
    </xf>
    <xf numFmtId="3" fontId="3" fillId="0" borderId="54" xfId="0" applyNumberFormat="1" applyFont="1" applyFill="1" applyBorder="1" applyAlignment="1">
      <alignment horizontal="left" vertical="center" wrapText="1"/>
    </xf>
    <xf numFmtId="3" fontId="3" fillId="0" borderId="33"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41" xfId="0" applyNumberFormat="1" applyFont="1" applyFill="1" applyBorder="1" applyAlignment="1">
      <alignment horizontal="left" vertical="center" wrapText="1"/>
    </xf>
    <xf numFmtId="0" fontId="3" fillId="0" borderId="7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3" xfId="0" applyFont="1" applyFill="1" applyBorder="1" applyAlignment="1">
      <alignment horizontal="center" vertical="center" wrapText="1"/>
    </xf>
    <xf numFmtId="3" fontId="3" fillId="0" borderId="85"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67" xfId="0" applyNumberFormat="1" applyFont="1" applyFill="1" applyBorder="1" applyAlignment="1">
      <alignment horizontal="center" vertical="center" wrapText="1"/>
    </xf>
    <xf numFmtId="3" fontId="3" fillId="0" borderId="57" xfId="0" applyNumberFormat="1" applyFont="1" applyFill="1" applyBorder="1" applyAlignment="1">
      <alignment horizontal="center" vertical="center" wrapText="1"/>
    </xf>
    <xf numFmtId="3" fontId="3" fillId="0" borderId="30"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6" fillId="0" borderId="30"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0" fontId="55" fillId="0" borderId="13" xfId="267" applyFont="1" applyFill="1" applyBorder="1" applyAlignment="1">
      <alignment horizontal="center" vertical="center" wrapText="1"/>
      <protection/>
    </xf>
    <xf numFmtId="0" fontId="55" fillId="0" borderId="44" xfId="267" applyFont="1" applyFill="1" applyBorder="1" applyAlignment="1">
      <alignment horizontal="center" vertical="center" wrapText="1"/>
      <protection/>
    </xf>
    <xf numFmtId="0" fontId="55" fillId="0" borderId="19" xfId="267" applyFont="1" applyFill="1" applyBorder="1" applyAlignment="1">
      <alignment horizontal="center" vertical="center" wrapText="1"/>
      <protection/>
    </xf>
    <xf numFmtId="0" fontId="55" fillId="0" borderId="46" xfId="267" applyFont="1" applyFill="1" applyBorder="1" applyAlignment="1">
      <alignment horizontal="center" vertical="center" wrapText="1"/>
      <protection/>
    </xf>
    <xf numFmtId="0" fontId="55" fillId="0" borderId="48" xfId="267" applyFont="1" applyFill="1" applyBorder="1" applyAlignment="1">
      <alignment horizontal="center" vertical="center" wrapText="1"/>
      <protection/>
    </xf>
    <xf numFmtId="0" fontId="55" fillId="0" borderId="52" xfId="267" applyFont="1" applyFill="1" applyBorder="1" applyAlignment="1">
      <alignment horizontal="center" vertical="center" wrapText="1"/>
      <protection/>
    </xf>
    <xf numFmtId="0" fontId="0" fillId="0" borderId="44" xfId="0" applyBorder="1" applyAlignment="1">
      <alignment horizontal="center" vertical="center"/>
    </xf>
    <xf numFmtId="0" fontId="0" fillId="0" borderId="19" xfId="0" applyBorder="1" applyAlignment="1">
      <alignment horizontal="center" vertical="center"/>
    </xf>
    <xf numFmtId="0" fontId="55" fillId="0" borderId="49" xfId="267" applyFont="1" applyFill="1" applyBorder="1" applyAlignment="1">
      <alignment/>
      <protection/>
    </xf>
    <xf numFmtId="0" fontId="0" fillId="0" borderId="37" xfId="0" applyBorder="1" applyAlignment="1">
      <alignment/>
    </xf>
    <xf numFmtId="0" fontId="61" fillId="0" borderId="46" xfId="267" applyFont="1" applyFill="1" applyBorder="1" applyAlignment="1">
      <alignment horizontal="center" vertical="center" wrapText="1"/>
      <protection/>
    </xf>
    <xf numFmtId="0" fontId="61" fillId="0" borderId="44" xfId="267" applyFont="1" applyFill="1" applyBorder="1" applyAlignment="1">
      <alignment horizontal="center" vertical="center" wrapText="1"/>
      <protection/>
    </xf>
    <xf numFmtId="0" fontId="61" fillId="0" borderId="19" xfId="267" applyFont="1" applyFill="1" applyBorder="1" applyAlignment="1">
      <alignment horizontal="center" vertical="center" wrapText="1"/>
      <protection/>
    </xf>
    <xf numFmtId="0" fontId="60" fillId="21" borderId="17" xfId="267" applyFont="1" applyFill="1" applyBorder="1" applyAlignment="1">
      <alignment horizontal="left" vertical="center" indent="4"/>
      <protection/>
    </xf>
    <xf numFmtId="0" fontId="60" fillId="21" borderId="18" xfId="267" applyFont="1" applyFill="1" applyBorder="1" applyAlignment="1">
      <alignment horizontal="left" vertical="center" indent="4"/>
      <protection/>
    </xf>
    <xf numFmtId="0" fontId="60" fillId="21" borderId="25" xfId="267" applyFont="1" applyFill="1" applyBorder="1" applyAlignment="1">
      <alignment horizontal="left" vertical="center" indent="4"/>
      <protection/>
    </xf>
    <xf numFmtId="0" fontId="61" fillId="0" borderId="8" xfId="267" applyFont="1" applyFill="1" applyBorder="1" applyAlignment="1">
      <alignment horizontal="center" vertical="center" wrapText="1"/>
      <protection/>
    </xf>
    <xf numFmtId="0" fontId="61" fillId="0" borderId="49" xfId="267" applyFont="1" applyFill="1" applyBorder="1" applyAlignment="1">
      <alignment horizontal="center" vertical="center" wrapText="1"/>
      <protection/>
    </xf>
    <xf numFmtId="0" fontId="61" fillId="0" borderId="37" xfId="267" applyFont="1" applyFill="1" applyBorder="1" applyAlignment="1">
      <alignment horizontal="center" vertical="center" wrapText="1"/>
      <protection/>
    </xf>
    <xf numFmtId="0" fontId="55" fillId="0" borderId="50" xfId="267" applyFont="1" applyFill="1" applyBorder="1" applyAlignment="1">
      <alignment horizontal="center" vertical="center" wrapText="1"/>
      <protection/>
    </xf>
    <xf numFmtId="0" fontId="55" fillId="0" borderId="43" xfId="267" applyFont="1" applyFill="1" applyBorder="1" applyAlignment="1">
      <alignment horizontal="center" vertical="center" wrapText="1"/>
      <protection/>
    </xf>
    <xf numFmtId="0" fontId="55" fillId="0" borderId="41" xfId="267" applyFont="1" applyFill="1" applyBorder="1" applyAlignment="1">
      <alignment horizontal="center" vertical="center" wrapText="1"/>
      <protection/>
    </xf>
    <xf numFmtId="9" fontId="76" fillId="32" borderId="8" xfId="260" applyNumberFormat="1" applyFont="1" applyFill="1" applyBorder="1" applyAlignment="1">
      <alignment horizontal="center" vertical="center" wrapText="1"/>
      <protection/>
    </xf>
    <xf numFmtId="9" fontId="76" fillId="32" borderId="49" xfId="260" applyNumberFormat="1" applyFont="1" applyFill="1" applyBorder="1" applyAlignment="1">
      <alignment horizontal="center" vertical="center" wrapText="1"/>
      <protection/>
    </xf>
    <xf numFmtId="9" fontId="76" fillId="32" borderId="84" xfId="260" applyNumberFormat="1" applyFont="1" applyFill="1" applyBorder="1" applyAlignment="1">
      <alignment horizontal="center" vertical="center" wrapText="1"/>
      <protection/>
    </xf>
    <xf numFmtId="9" fontId="76" fillId="0" borderId="8" xfId="260" applyNumberFormat="1" applyFont="1" applyFill="1" applyBorder="1" applyAlignment="1">
      <alignment horizontal="center" vertical="center" wrapText="1"/>
      <protection/>
    </xf>
    <xf numFmtId="9" fontId="76" fillId="0" borderId="49" xfId="260" applyNumberFormat="1" applyFont="1" applyFill="1" applyBorder="1" applyAlignment="1">
      <alignment horizontal="center" vertical="center" wrapText="1"/>
      <protection/>
    </xf>
    <xf numFmtId="9" fontId="76" fillId="0" borderId="84" xfId="260" applyNumberFormat="1" applyFont="1" applyFill="1" applyBorder="1" applyAlignment="1">
      <alignment horizontal="center" vertical="center" wrapText="1"/>
      <protection/>
    </xf>
    <xf numFmtId="9" fontId="76" fillId="32" borderId="32" xfId="261" applyNumberFormat="1" applyFont="1" applyFill="1" applyBorder="1" applyAlignment="1">
      <alignment horizontal="left" vertical="center" wrapText="1"/>
      <protection/>
    </xf>
    <xf numFmtId="9" fontId="76" fillId="32" borderId="49" xfId="261" applyNumberFormat="1" applyFont="1" applyFill="1" applyBorder="1" applyAlignment="1">
      <alignment horizontal="left" vertical="center" wrapText="1"/>
      <protection/>
    </xf>
    <xf numFmtId="0" fontId="79" fillId="32" borderId="13" xfId="260" applyFont="1" applyFill="1" applyBorder="1" applyAlignment="1">
      <alignment horizontal="center" vertical="center" wrapText="1"/>
      <protection/>
    </xf>
    <xf numFmtId="0" fontId="79" fillId="32" borderId="44" xfId="260" applyFont="1" applyFill="1" applyBorder="1" applyAlignment="1">
      <alignment horizontal="center" vertical="center" wrapText="1"/>
      <protection/>
    </xf>
    <xf numFmtId="0" fontId="79" fillId="32" borderId="19" xfId="260" applyFont="1" applyFill="1" applyBorder="1" applyAlignment="1">
      <alignment horizontal="center" vertical="center" wrapText="1"/>
      <protection/>
    </xf>
    <xf numFmtId="0" fontId="79" fillId="32" borderId="26" xfId="260" applyFont="1" applyFill="1" applyBorder="1" applyAlignment="1">
      <alignment horizontal="center" vertical="center" wrapText="1"/>
      <protection/>
    </xf>
    <xf numFmtId="0" fontId="79" fillId="32" borderId="45" xfId="260" applyFont="1" applyFill="1" applyBorder="1" applyAlignment="1">
      <alignment horizontal="center" vertical="center" wrapText="1"/>
      <protection/>
    </xf>
    <xf numFmtId="0" fontId="79" fillId="32" borderId="24" xfId="260" applyFont="1" applyFill="1" applyBorder="1" applyAlignment="1">
      <alignment horizontal="center" vertical="center" wrapText="1"/>
      <protection/>
    </xf>
    <xf numFmtId="0" fontId="79" fillId="32" borderId="46" xfId="239" applyFont="1" applyFill="1" applyBorder="1" applyAlignment="1">
      <alignment horizontal="center" vertical="center" wrapText="1"/>
      <protection/>
    </xf>
    <xf numFmtId="0" fontId="79" fillId="32" borderId="52" xfId="239" applyFont="1" applyFill="1" applyBorder="1" applyAlignment="1">
      <alignment horizontal="center" vertical="center" wrapText="1"/>
      <protection/>
    </xf>
    <xf numFmtId="0" fontId="79" fillId="32" borderId="13" xfId="239" applyFont="1" applyFill="1" applyBorder="1" applyAlignment="1">
      <alignment horizontal="center" vertical="center" wrapText="1"/>
      <protection/>
    </xf>
    <xf numFmtId="0" fontId="79" fillId="32" borderId="44" xfId="239" applyFont="1" applyFill="1" applyBorder="1" applyAlignment="1">
      <alignment horizontal="center" vertical="center" wrapText="1"/>
      <protection/>
    </xf>
    <xf numFmtId="0" fontId="79" fillId="32" borderId="19" xfId="239" applyFont="1" applyFill="1" applyBorder="1" applyAlignment="1">
      <alignment horizontal="center" vertical="center" wrapText="1"/>
      <protection/>
    </xf>
    <xf numFmtId="0" fontId="79" fillId="32" borderId="67" xfId="260" applyFont="1" applyFill="1" applyBorder="1" applyAlignment="1">
      <alignment horizontal="center" vertical="center" wrapText="1"/>
      <protection/>
    </xf>
    <xf numFmtId="0" fontId="79" fillId="32" borderId="56" xfId="260" applyFont="1" applyFill="1" applyBorder="1" applyAlignment="1">
      <alignment horizontal="center" vertical="center" wrapText="1"/>
      <protection/>
    </xf>
    <xf numFmtId="0" fontId="79" fillId="32" borderId="55" xfId="260" applyFont="1" applyFill="1" applyBorder="1" applyAlignment="1">
      <alignment horizontal="center" vertical="center" wrapText="1"/>
      <protection/>
    </xf>
    <xf numFmtId="9" fontId="79" fillId="32" borderId="67" xfId="260" applyNumberFormat="1" applyFont="1" applyFill="1" applyBorder="1" applyAlignment="1">
      <alignment horizontal="center" vertical="center" wrapText="1"/>
      <protection/>
    </xf>
    <xf numFmtId="9" fontId="79" fillId="32" borderId="7" xfId="260" applyNumberFormat="1" applyFont="1" applyFill="1" applyBorder="1" applyAlignment="1">
      <alignment horizontal="center" vertical="center" wrapText="1"/>
      <protection/>
    </xf>
    <xf numFmtId="0" fontId="79" fillId="0" borderId="13" xfId="0" applyFont="1" applyFill="1" applyBorder="1" applyAlignment="1">
      <alignment horizontal="center" vertical="center" wrapText="1"/>
    </xf>
    <xf numFmtId="0" fontId="58" fillId="0" borderId="19" xfId="0" applyFont="1" applyFill="1" applyBorder="1" applyAlignment="1">
      <alignment vertical="center"/>
    </xf>
    <xf numFmtId="0" fontId="79" fillId="32" borderId="46" xfId="0" applyFont="1" applyFill="1" applyBorder="1" applyAlignment="1">
      <alignment horizontal="center" vertical="center" wrapText="1"/>
    </xf>
    <xf numFmtId="0" fontId="79" fillId="32" borderId="38" xfId="0" applyFont="1" applyFill="1" applyBorder="1" applyAlignment="1">
      <alignment horizontal="center" vertical="center" wrapText="1"/>
    </xf>
    <xf numFmtId="9" fontId="79" fillId="32" borderId="13" xfId="260" applyNumberFormat="1" applyFont="1" applyFill="1" applyBorder="1" applyAlignment="1">
      <alignment horizontal="center" vertical="center" wrapText="1"/>
      <protection/>
    </xf>
    <xf numFmtId="9" fontId="79" fillId="32" borderId="44" xfId="260" applyNumberFormat="1" applyFont="1" applyFill="1" applyBorder="1" applyAlignment="1">
      <alignment horizontal="center" vertical="center" wrapText="1"/>
      <protection/>
    </xf>
    <xf numFmtId="9" fontId="79" fillId="32" borderId="19" xfId="260" applyNumberFormat="1" applyFont="1" applyFill="1" applyBorder="1" applyAlignment="1">
      <alignment horizontal="center" vertical="center" wrapText="1"/>
      <protection/>
    </xf>
    <xf numFmtId="0" fontId="79" fillId="32" borderId="86" xfId="260" applyFont="1" applyFill="1" applyBorder="1" applyAlignment="1">
      <alignment horizontal="center" vertical="center" wrapText="1"/>
      <protection/>
    </xf>
    <xf numFmtId="0" fontId="79" fillId="0" borderId="13" xfId="260" applyFont="1" applyFill="1" applyBorder="1" applyAlignment="1">
      <alignment horizontal="center" vertical="center" wrapText="1"/>
      <protection/>
    </xf>
    <xf numFmtId="0" fontId="79" fillId="0" borderId="44" xfId="260" applyFont="1" applyFill="1" applyBorder="1" applyAlignment="1">
      <alignment horizontal="center" vertical="center" wrapText="1"/>
      <protection/>
    </xf>
    <xf numFmtId="0" fontId="79" fillId="0" borderId="19" xfId="260" applyFont="1" applyFill="1" applyBorder="1" applyAlignment="1">
      <alignment horizontal="center" vertical="center" wrapText="1"/>
      <protection/>
    </xf>
    <xf numFmtId="0" fontId="79" fillId="32" borderId="8" xfId="239" applyFont="1" applyFill="1" applyBorder="1" applyAlignment="1">
      <alignment horizontal="center" vertical="center" wrapText="1"/>
      <protection/>
    </xf>
    <xf numFmtId="0" fontId="79" fillId="32" borderId="49" xfId="239" applyFont="1" applyFill="1" applyBorder="1" applyAlignment="1">
      <alignment horizontal="center" vertical="center" wrapText="1"/>
      <protection/>
    </xf>
    <xf numFmtId="0" fontId="79" fillId="32" borderId="37" xfId="239" applyFont="1" applyFill="1" applyBorder="1" applyAlignment="1">
      <alignment horizontal="center" vertical="center" wrapText="1"/>
      <protection/>
    </xf>
    <xf numFmtId="0" fontId="79" fillId="32" borderId="13" xfId="0" applyFont="1" applyFill="1" applyBorder="1" applyAlignment="1">
      <alignment horizontal="center" vertical="center" wrapText="1"/>
    </xf>
    <xf numFmtId="0" fontId="79" fillId="32" borderId="44" xfId="0" applyFont="1" applyFill="1" applyBorder="1" applyAlignment="1">
      <alignment horizontal="center" vertical="center" wrapText="1"/>
    </xf>
    <xf numFmtId="0" fontId="79" fillId="32" borderId="19" xfId="0" applyFont="1" applyFill="1" applyBorder="1" applyAlignment="1">
      <alignment horizontal="center" vertical="center" wrapText="1"/>
    </xf>
    <xf numFmtId="0" fontId="79" fillId="32" borderId="67" xfId="0" applyFont="1" applyFill="1" applyBorder="1" applyAlignment="1">
      <alignment horizontal="center" vertical="center" wrapText="1"/>
    </xf>
    <xf numFmtId="0" fontId="58" fillId="32" borderId="56" xfId="0" applyFont="1" applyFill="1" applyBorder="1" applyAlignment="1">
      <alignment/>
    </xf>
    <xf numFmtId="0" fontId="58" fillId="32" borderId="54" xfId="0" applyFont="1" applyFill="1" applyBorder="1" applyAlignment="1">
      <alignment/>
    </xf>
    <xf numFmtId="0" fontId="79" fillId="32" borderId="49" xfId="260" applyFont="1" applyFill="1" applyBorder="1" applyAlignment="1">
      <alignment horizontal="center" vertical="center" wrapText="1"/>
      <protection/>
    </xf>
    <xf numFmtId="0" fontId="79" fillId="32" borderId="8" xfId="260" applyFont="1" applyFill="1" applyBorder="1" applyAlignment="1">
      <alignment horizontal="center" vertical="center" wrapText="1"/>
      <protection/>
    </xf>
    <xf numFmtId="0" fontId="69" fillId="0" borderId="8" xfId="260" applyFont="1" applyFill="1" applyBorder="1" applyAlignment="1">
      <alignment horizontal="center" vertical="center"/>
      <protection/>
    </xf>
    <xf numFmtId="0" fontId="69" fillId="0" borderId="37" xfId="260" applyFont="1" applyFill="1" applyBorder="1" applyAlignment="1">
      <alignment horizontal="center" vertical="center"/>
      <protection/>
    </xf>
    <xf numFmtId="0" fontId="79" fillId="0" borderId="86" xfId="260" applyFont="1" applyFill="1" applyBorder="1" applyAlignment="1">
      <alignment horizontal="center" vertical="center" wrapText="1"/>
      <protection/>
    </xf>
    <xf numFmtId="0" fontId="79" fillId="0" borderId="54" xfId="260" applyFont="1" applyFill="1" applyBorder="1" applyAlignment="1">
      <alignment horizontal="center" vertical="center" wrapText="1"/>
      <protection/>
    </xf>
    <xf numFmtId="0" fontId="79" fillId="32" borderId="85" xfId="239" applyFont="1" applyFill="1" applyBorder="1" applyAlignment="1">
      <alignment horizontal="center" vertical="center" wrapText="1"/>
      <protection/>
    </xf>
    <xf numFmtId="0" fontId="55" fillId="0" borderId="44" xfId="239" applyFont="1" applyBorder="1">
      <alignment/>
      <protection/>
    </xf>
    <xf numFmtId="0" fontId="55" fillId="0" borderId="19" xfId="239" applyFont="1" applyBorder="1">
      <alignment/>
      <protection/>
    </xf>
    <xf numFmtId="0" fontId="79" fillId="32" borderId="67" xfId="239" applyFont="1" applyFill="1" applyBorder="1" applyAlignment="1">
      <alignment horizontal="center" vertical="center" wrapText="1"/>
      <protection/>
    </xf>
    <xf numFmtId="0" fontId="79" fillId="32" borderId="56" xfId="239" applyFont="1" applyFill="1" applyBorder="1" applyAlignment="1">
      <alignment horizontal="center" vertical="center" wrapText="1"/>
      <protection/>
    </xf>
    <xf numFmtId="0" fontId="79" fillId="32" borderId="55" xfId="239" applyFont="1" applyFill="1" applyBorder="1" applyAlignment="1">
      <alignment horizontal="center" vertical="center" wrapText="1"/>
      <protection/>
    </xf>
    <xf numFmtId="0" fontId="79" fillId="0" borderId="85" xfId="239" applyFont="1" applyFill="1" applyBorder="1" applyAlignment="1">
      <alignment horizontal="center" vertical="center" wrapText="1"/>
      <protection/>
    </xf>
    <xf numFmtId="0" fontId="79" fillId="0" borderId="44" xfId="239" applyFont="1" applyFill="1" applyBorder="1" applyAlignment="1">
      <alignment horizontal="center" vertical="center" wrapText="1"/>
      <protection/>
    </xf>
    <xf numFmtId="0" fontId="81" fillId="0" borderId="38" xfId="255" applyFont="1" applyFill="1" applyBorder="1" applyAlignment="1">
      <alignment horizontal="center" vertical="center" textRotation="180"/>
      <protection/>
    </xf>
    <xf numFmtId="0" fontId="81" fillId="0" borderId="43" xfId="255" applyFont="1" applyFill="1" applyBorder="1" applyAlignment="1">
      <alignment horizontal="center" vertical="center" textRotation="180"/>
      <protection/>
    </xf>
    <xf numFmtId="0" fontId="81" fillId="0" borderId="41" xfId="255" applyFont="1" applyFill="1" applyBorder="1" applyAlignment="1">
      <alignment horizontal="center" vertical="center" textRotation="180"/>
      <protection/>
    </xf>
    <xf numFmtId="0" fontId="77" fillId="0" borderId="44" xfId="255" applyFont="1" applyFill="1" applyBorder="1" applyAlignment="1">
      <alignment horizontal="center" vertical="center" wrapText="1"/>
      <protection/>
    </xf>
    <xf numFmtId="0" fontId="77" fillId="0" borderId="19" xfId="255" applyFont="1" applyFill="1" applyBorder="1" applyAlignment="1">
      <alignment horizontal="center" vertical="center" wrapText="1"/>
      <protection/>
    </xf>
    <xf numFmtId="0" fontId="61" fillId="0" borderId="43" xfId="255" applyFont="1" applyFill="1" applyBorder="1" applyAlignment="1">
      <alignment horizontal="center" vertical="center" wrapText="1"/>
      <protection/>
    </xf>
    <xf numFmtId="0" fontId="61" fillId="0" borderId="60" xfId="255" applyFont="1" applyFill="1" applyBorder="1" applyAlignment="1">
      <alignment horizontal="center" vertical="center" wrapText="1"/>
      <protection/>
    </xf>
    <xf numFmtId="0" fontId="77" fillId="0" borderId="46" xfId="255" applyFont="1" applyFill="1" applyBorder="1" applyAlignment="1">
      <alignment horizontal="center" vertical="center"/>
      <protection/>
    </xf>
    <xf numFmtId="0" fontId="77" fillId="0" borderId="48" xfId="255" applyFont="1" applyFill="1" applyBorder="1" applyAlignment="1">
      <alignment horizontal="center" vertical="center"/>
      <protection/>
    </xf>
    <xf numFmtId="0" fontId="77" fillId="0" borderId="46" xfId="255" applyFont="1" applyFill="1" applyBorder="1" applyAlignment="1">
      <alignment horizontal="center" vertical="center" wrapText="1"/>
      <protection/>
    </xf>
    <xf numFmtId="0" fontId="77" fillId="0" borderId="48" xfId="255" applyFont="1" applyFill="1" applyBorder="1" applyAlignment="1">
      <alignment horizontal="center" vertical="center" wrapText="1"/>
      <protection/>
    </xf>
    <xf numFmtId="0" fontId="77" fillId="0" borderId="13" xfId="255" applyFont="1" applyFill="1" applyBorder="1" applyAlignment="1">
      <alignment horizontal="center" vertical="center" wrapText="1"/>
      <protection/>
    </xf>
    <xf numFmtId="0" fontId="70" fillId="0" borderId="49" xfId="262" applyFont="1" applyFill="1" applyBorder="1" applyAlignment="1">
      <alignment horizontal="left" vertical="center" wrapText="1"/>
      <protection/>
    </xf>
    <xf numFmtId="0" fontId="77" fillId="0" borderId="8" xfId="255" applyFont="1" applyFill="1" applyBorder="1" applyAlignment="1">
      <alignment horizontal="center" vertical="center" wrapText="1"/>
      <protection/>
    </xf>
    <xf numFmtId="0" fontId="77" fillId="0" borderId="37" xfId="255" applyFont="1" applyFill="1" applyBorder="1" applyAlignment="1">
      <alignment horizontal="center" vertical="center" wrapText="1"/>
      <protection/>
    </xf>
    <xf numFmtId="0" fontId="77" fillId="0" borderId="37" xfId="255" applyFont="1" applyFill="1" applyBorder="1">
      <alignment/>
      <protection/>
    </xf>
    <xf numFmtId="0" fontId="77" fillId="0" borderId="49" xfId="255" applyFont="1" applyFill="1" applyBorder="1" applyAlignment="1">
      <alignment horizontal="center" vertical="center" wrapText="1"/>
      <protection/>
    </xf>
    <xf numFmtId="0" fontId="77" fillId="0" borderId="67" xfId="255" applyFont="1" applyFill="1" applyBorder="1" applyAlignment="1">
      <alignment horizontal="center" vertical="center" wrapText="1"/>
      <protection/>
    </xf>
    <xf numFmtId="0" fontId="77" fillId="0" borderId="56" xfId="255" applyFont="1" applyFill="1" applyBorder="1" applyAlignment="1">
      <alignment horizontal="center" vertical="center" wrapText="1"/>
      <protection/>
    </xf>
    <xf numFmtId="0" fontId="77" fillId="0" borderId="85" xfId="255" applyFont="1" applyFill="1" applyBorder="1" applyAlignment="1">
      <alignment horizontal="center" vertical="center" wrapText="1"/>
      <protection/>
    </xf>
    <xf numFmtId="0" fontId="58" fillId="0" borderId="44" xfId="255" applyFont="1" applyFill="1" applyBorder="1" applyAlignment="1">
      <alignment horizontal="center" vertical="center" wrapText="1"/>
      <protection/>
    </xf>
    <xf numFmtId="0" fontId="58" fillId="0" borderId="19" xfId="255" applyFont="1" applyFill="1" applyBorder="1" applyAlignment="1">
      <alignment horizontal="center" vertical="center" wrapText="1"/>
      <protection/>
    </xf>
    <xf numFmtId="0" fontId="77" fillId="0" borderId="86" xfId="255" applyFont="1" applyFill="1" applyBorder="1" applyAlignment="1">
      <alignment horizontal="center" vertical="center" wrapText="1"/>
      <protection/>
    </xf>
    <xf numFmtId="0" fontId="58" fillId="0" borderId="54" xfId="255" applyFont="1" applyBorder="1" applyAlignment="1">
      <alignment horizontal="center" vertical="center" wrapText="1"/>
      <protection/>
    </xf>
    <xf numFmtId="0" fontId="58" fillId="0" borderId="52" xfId="255" applyFont="1" applyBorder="1" applyAlignment="1">
      <alignment horizontal="center" vertical="center" wrapText="1"/>
      <protection/>
    </xf>
    <xf numFmtId="0" fontId="58" fillId="0" borderId="43" xfId="255" applyFont="1" applyBorder="1" applyAlignment="1">
      <alignment horizontal="center" vertical="center" wrapText="1"/>
      <protection/>
    </xf>
    <xf numFmtId="0" fontId="58" fillId="0" borderId="49" xfId="255" applyFont="1" applyBorder="1" applyAlignment="1">
      <alignment horizontal="center" vertical="center" wrapText="1"/>
      <protection/>
    </xf>
    <xf numFmtId="0" fontId="58" fillId="0" borderId="37" xfId="255" applyFont="1" applyBorder="1" applyAlignment="1">
      <alignment horizontal="center" vertical="center" wrapText="1"/>
      <protection/>
    </xf>
    <xf numFmtId="0" fontId="58" fillId="0" borderId="44" xfId="255" applyFont="1" applyBorder="1" applyAlignment="1">
      <alignment vertical="center" wrapText="1"/>
      <protection/>
    </xf>
    <xf numFmtId="0" fontId="58" fillId="0" borderId="19" xfId="255" applyFont="1" applyBorder="1" applyAlignment="1">
      <alignment vertical="center" wrapText="1"/>
      <protection/>
    </xf>
    <xf numFmtId="0" fontId="77" fillId="0" borderId="26" xfId="255" applyFont="1" applyFill="1" applyBorder="1" applyAlignment="1">
      <alignment horizontal="center" vertical="center" wrapText="1"/>
      <protection/>
    </xf>
    <xf numFmtId="0" fontId="77" fillId="0" borderId="45" xfId="255" applyFont="1" applyFill="1" applyBorder="1" applyAlignment="1">
      <alignment horizontal="center" vertical="center" wrapText="1"/>
      <protection/>
    </xf>
    <xf numFmtId="0" fontId="77" fillId="0" borderId="52" xfId="255" applyFont="1" applyFill="1" applyBorder="1" applyAlignment="1">
      <alignment horizontal="center" vertical="center" wrapText="1"/>
      <protection/>
    </xf>
    <xf numFmtId="0" fontId="77" fillId="0" borderId="66" xfId="255" applyFont="1" applyFill="1" applyBorder="1" applyAlignment="1">
      <alignment horizontal="center" vertical="center" wrapText="1"/>
      <protection/>
    </xf>
    <xf numFmtId="0" fontId="77" fillId="0" borderId="51" xfId="255" applyFont="1" applyFill="1" applyBorder="1" applyAlignment="1">
      <alignment horizontal="center" vertical="center" wrapText="1"/>
      <protection/>
    </xf>
    <xf numFmtId="0" fontId="58" fillId="0" borderId="41" xfId="255" applyFont="1" applyBorder="1" applyAlignment="1">
      <alignment horizontal="center" vertical="center" wrapText="1"/>
      <protection/>
    </xf>
    <xf numFmtId="0" fontId="56" fillId="21" borderId="17" xfId="0" applyFont="1" applyFill="1" applyBorder="1" applyAlignment="1">
      <alignment horizontal="center" vertical="center"/>
    </xf>
    <xf numFmtId="0" fontId="56" fillId="21" borderId="18" xfId="0" applyFont="1" applyFill="1" applyBorder="1" applyAlignment="1">
      <alignment horizontal="center" vertical="center"/>
    </xf>
    <xf numFmtId="0" fontId="56" fillId="21" borderId="25" xfId="0" applyFont="1" applyFill="1" applyBorder="1" applyAlignment="1">
      <alignment horizontal="center" vertical="center"/>
    </xf>
    <xf numFmtId="0" fontId="104" fillId="0" borderId="8" xfId="263" applyFont="1" applyFill="1" applyBorder="1" applyAlignment="1">
      <alignment horizontal="left" vertical="center" wrapText="1"/>
      <protection/>
    </xf>
    <xf numFmtId="0" fontId="104" fillId="0" borderId="49" xfId="263" applyFont="1" applyFill="1" applyBorder="1" applyAlignment="1">
      <alignment horizontal="left" vertical="center" wrapText="1"/>
      <protection/>
    </xf>
    <xf numFmtId="0" fontId="104" fillId="0" borderId="37" xfId="263" applyFont="1" applyFill="1" applyBorder="1" applyAlignment="1">
      <alignment horizontal="left" vertical="center" wrapText="1"/>
      <protection/>
    </xf>
    <xf numFmtId="0" fontId="102" fillId="0" borderId="38" xfId="263" applyFont="1" applyFill="1" applyBorder="1" applyAlignment="1">
      <alignment horizontal="center" vertical="center" wrapText="1"/>
      <protection/>
    </xf>
    <xf numFmtId="0" fontId="102" fillId="0" borderId="41" xfId="263" applyFont="1" applyFill="1" applyBorder="1" applyAlignment="1">
      <alignment horizontal="center" vertical="center" wrapText="1"/>
      <protection/>
    </xf>
    <xf numFmtId="0" fontId="102" fillId="32" borderId="13" xfId="268" applyFont="1" applyFill="1" applyBorder="1" applyAlignment="1">
      <alignment horizontal="center" vertical="center" wrapText="1"/>
      <protection/>
    </xf>
    <xf numFmtId="0" fontId="102" fillId="32" borderId="44" xfId="268" applyFont="1" applyFill="1" applyBorder="1" applyAlignment="1">
      <alignment horizontal="center" vertical="center" wrapText="1"/>
      <protection/>
    </xf>
    <xf numFmtId="0" fontId="102" fillId="32" borderId="19" xfId="268" applyFont="1" applyFill="1" applyBorder="1" applyAlignment="1">
      <alignment horizontal="center" vertical="center" wrapText="1"/>
      <protection/>
    </xf>
    <xf numFmtId="0" fontId="102" fillId="0" borderId="46" xfId="268" applyFont="1" applyFill="1" applyBorder="1" applyAlignment="1">
      <alignment horizontal="center" vertical="center" wrapText="1"/>
      <protection/>
    </xf>
    <xf numFmtId="0" fontId="102" fillId="0" borderId="52" xfId="268" applyFont="1" applyFill="1" applyBorder="1" applyAlignment="1">
      <alignment horizontal="center" vertical="center" wrapText="1"/>
      <protection/>
    </xf>
    <xf numFmtId="0" fontId="102" fillId="0" borderId="48" xfId="268" applyFont="1" applyFill="1" applyBorder="1" applyAlignment="1">
      <alignment horizontal="center" vertical="center" wrapText="1"/>
      <protection/>
    </xf>
    <xf numFmtId="0" fontId="102" fillId="0" borderId="13" xfId="263" applyFont="1" applyFill="1" applyBorder="1" applyAlignment="1">
      <alignment horizontal="center" vertical="center" wrapText="1"/>
      <protection/>
    </xf>
    <xf numFmtId="0" fontId="102" fillId="0" borderId="44" xfId="263" applyFont="1" applyFill="1" applyBorder="1" applyAlignment="1">
      <alignment horizontal="center" vertical="center" wrapText="1"/>
      <protection/>
    </xf>
    <xf numFmtId="0" fontId="102" fillId="0" borderId="19" xfId="263" applyFont="1" applyFill="1" applyBorder="1" applyAlignment="1">
      <alignment horizontal="center" vertical="center" wrapText="1"/>
      <protection/>
    </xf>
    <xf numFmtId="0" fontId="102" fillId="0" borderId="43" xfId="263" applyFont="1" applyFill="1" applyBorder="1" applyAlignment="1">
      <alignment horizontal="center" vertical="center" wrapText="1"/>
      <protection/>
    </xf>
    <xf numFmtId="0" fontId="102" fillId="0" borderId="13" xfId="268" applyFont="1" applyFill="1" applyBorder="1" applyAlignment="1">
      <alignment horizontal="center" vertical="center" wrapText="1"/>
      <protection/>
    </xf>
    <xf numFmtId="0" fontId="102" fillId="0" borderId="19" xfId="268" applyFont="1" applyFill="1" applyBorder="1" applyAlignment="1">
      <alignment horizontal="center" vertical="center" wrapText="1"/>
      <protection/>
    </xf>
    <xf numFmtId="0" fontId="102" fillId="0" borderId="41" xfId="268" applyFont="1" applyFill="1" applyBorder="1" applyAlignment="1">
      <alignment horizontal="center" vertical="center" wrapText="1"/>
      <protection/>
    </xf>
    <xf numFmtId="0" fontId="102" fillId="0" borderId="8" xfId="263" applyFont="1" applyFill="1" applyBorder="1" applyAlignment="1">
      <alignment horizontal="left" vertical="center" wrapText="1"/>
      <protection/>
    </xf>
    <xf numFmtId="0" fontId="102" fillId="0" borderId="49" xfId="263" applyFont="1" applyFill="1" applyBorder="1" applyAlignment="1">
      <alignment horizontal="left" vertical="center" wrapText="1"/>
      <protection/>
    </xf>
    <xf numFmtId="0" fontId="102" fillId="0" borderId="37" xfId="263" applyFont="1" applyFill="1" applyBorder="1" applyAlignment="1">
      <alignment horizontal="left" vertical="center" wrapText="1"/>
      <protection/>
    </xf>
    <xf numFmtId="0" fontId="119" fillId="0" borderId="33" xfId="237" applyFont="1" applyFill="1" applyBorder="1" applyAlignment="1">
      <alignment horizontal="left" vertical="center" wrapText="1"/>
      <protection/>
    </xf>
    <xf numFmtId="0" fontId="119" fillId="0" borderId="51" xfId="237" applyFont="1" applyFill="1" applyBorder="1" applyAlignment="1">
      <alignment horizontal="left" vertical="center" wrapText="1"/>
      <protection/>
    </xf>
    <xf numFmtId="0" fontId="119" fillId="0" borderId="61" xfId="237" applyFont="1" applyFill="1" applyBorder="1" applyAlignment="1">
      <alignment horizontal="left" vertical="center" wrapText="1"/>
      <protection/>
    </xf>
    <xf numFmtId="0" fontId="83" fillId="0" borderId="13" xfId="237" applyFont="1" applyFill="1" applyBorder="1" applyAlignment="1">
      <alignment horizontal="center" vertical="center"/>
      <protection/>
    </xf>
    <xf numFmtId="0" fontId="83" fillId="0" borderId="44" xfId="237" applyFont="1" applyFill="1" applyBorder="1" applyAlignment="1">
      <alignment horizontal="center" vertical="center"/>
      <protection/>
    </xf>
    <xf numFmtId="0" fontId="83" fillId="0" borderId="13" xfId="237" applyFont="1" applyFill="1" applyBorder="1" applyAlignment="1">
      <alignment horizontal="center" vertical="center" wrapText="1"/>
      <protection/>
    </xf>
    <xf numFmtId="0" fontId="83" fillId="0" borderId="19" xfId="237" applyFont="1" applyFill="1" applyBorder="1" applyAlignment="1">
      <alignment horizontal="center" vertical="center" wrapText="1"/>
      <protection/>
    </xf>
    <xf numFmtId="0" fontId="115" fillId="0" borderId="8" xfId="0" applyFont="1" applyFill="1" applyBorder="1" applyAlignment="1">
      <alignment horizontal="center" vertical="center" wrapText="1"/>
    </xf>
    <xf numFmtId="0" fontId="115" fillId="0" borderId="49" xfId="0" applyFont="1" applyFill="1" applyBorder="1" applyAlignment="1">
      <alignment horizontal="center" vertical="center" wrapText="1"/>
    </xf>
    <xf numFmtId="0" fontId="115" fillId="0" borderId="37" xfId="0" applyFont="1" applyFill="1" applyBorder="1" applyAlignment="1">
      <alignment horizontal="center" vertical="center" wrapText="1"/>
    </xf>
    <xf numFmtId="0" fontId="83" fillId="0" borderId="67" xfId="237" applyFont="1" applyFill="1" applyBorder="1" applyAlignment="1">
      <alignment horizontal="center" vertical="center" wrapText="1"/>
      <protection/>
    </xf>
    <xf numFmtId="0" fontId="83" fillId="0" borderId="56" xfId="237" applyFont="1" applyFill="1" applyBorder="1" applyAlignment="1">
      <alignment horizontal="center" vertical="center" wrapText="1"/>
      <protection/>
    </xf>
    <xf numFmtId="0" fontId="83" fillId="0" borderId="55" xfId="237" applyFont="1" applyFill="1" applyBorder="1" applyAlignment="1">
      <alignment horizontal="center" vertical="center" wrapText="1"/>
      <protection/>
    </xf>
    <xf numFmtId="0" fontId="115" fillId="0" borderId="86" xfId="246" applyFont="1" applyFill="1" applyBorder="1" applyAlignment="1">
      <alignment horizontal="center" vertical="center" wrapText="1"/>
      <protection/>
    </xf>
    <xf numFmtId="0" fontId="0" fillId="0" borderId="54" xfId="0" applyBorder="1" applyAlignment="1">
      <alignment wrapText="1"/>
    </xf>
    <xf numFmtId="0" fontId="0" fillId="0" borderId="52" xfId="0" applyBorder="1" applyAlignment="1">
      <alignment wrapText="1"/>
    </xf>
    <xf numFmtId="0" fontId="0" fillId="0" borderId="43" xfId="0" applyBorder="1" applyAlignment="1">
      <alignment wrapText="1"/>
    </xf>
    <xf numFmtId="0" fontId="83" fillId="0" borderId="85" xfId="237" applyFont="1" applyFill="1" applyBorder="1" applyAlignment="1">
      <alignment horizontal="center" vertical="center" wrapText="1"/>
      <protection/>
    </xf>
    <xf numFmtId="0" fontId="83" fillId="0" borderId="44" xfId="237" applyFont="1" applyFill="1" applyBorder="1" applyAlignment="1">
      <alignment horizontal="center" vertical="center" wrapText="1"/>
      <protection/>
    </xf>
    <xf numFmtId="0" fontId="83" fillId="0" borderId="30" xfId="237" applyFont="1" applyFill="1" applyBorder="1" applyAlignment="1">
      <alignment horizontal="center" vertical="center" wrapText="1"/>
      <protection/>
    </xf>
    <xf numFmtId="0" fontId="83" fillId="0" borderId="7" xfId="237" applyFont="1" applyFill="1" applyBorder="1" applyAlignment="1">
      <alignment horizontal="center" vertical="center" wrapText="1"/>
      <protection/>
    </xf>
    <xf numFmtId="0" fontId="83" fillId="0" borderId="97" xfId="237" applyFont="1" applyFill="1" applyBorder="1" applyAlignment="1">
      <alignment horizontal="center" vertical="center" wrapText="1"/>
      <protection/>
    </xf>
    <xf numFmtId="0" fontId="83" fillId="0" borderId="45" xfId="237" applyFont="1" applyFill="1" applyBorder="1" applyAlignment="1">
      <alignment horizontal="center" vertical="center" wrapText="1"/>
      <protection/>
    </xf>
    <xf numFmtId="9" fontId="115" fillId="0" borderId="52" xfId="237" applyNumberFormat="1" applyFont="1" applyFill="1" applyBorder="1" applyAlignment="1">
      <alignment horizontal="center" vertical="center" wrapText="1"/>
      <protection/>
    </xf>
    <xf numFmtId="9" fontId="115" fillId="0" borderId="0" xfId="237" applyNumberFormat="1" applyFont="1" applyFill="1" applyBorder="1" applyAlignment="1">
      <alignment horizontal="center" vertical="center" wrapText="1"/>
      <protection/>
    </xf>
    <xf numFmtId="0" fontId="115" fillId="0" borderId="0" xfId="237" applyFont="1" applyFill="1" applyBorder="1" applyAlignment="1">
      <alignment vertical="center"/>
      <protection/>
    </xf>
    <xf numFmtId="0" fontId="83" fillId="0" borderId="46" xfId="237" applyFont="1" applyFill="1" applyBorder="1" applyAlignment="1">
      <alignment horizontal="center" vertical="center" wrapText="1"/>
      <protection/>
    </xf>
    <xf numFmtId="0" fontId="58" fillId="0" borderId="38" xfId="0" applyFont="1" applyFill="1" applyBorder="1" applyAlignment="1">
      <alignment wrapText="1"/>
    </xf>
    <xf numFmtId="0" fontId="83" fillId="0" borderId="86" xfId="237" applyFont="1" applyFill="1" applyBorder="1" applyAlignment="1">
      <alignment horizontal="center" vertical="center" wrapText="1"/>
      <protection/>
    </xf>
    <xf numFmtId="0" fontId="83" fillId="0" borderId="66" xfId="237" applyFont="1" applyFill="1" applyBorder="1" applyAlignment="1">
      <alignment horizontal="center" vertical="center" wrapText="1"/>
      <protection/>
    </xf>
    <xf numFmtId="0" fontId="83" fillId="0" borderId="54" xfId="237" applyFont="1" applyFill="1" applyBorder="1" applyAlignment="1">
      <alignment horizontal="center" vertical="center" wrapText="1"/>
      <protection/>
    </xf>
    <xf numFmtId="0" fontId="83" fillId="0" borderId="38" xfId="237" applyFont="1" applyFill="1" applyBorder="1" applyAlignment="1">
      <alignment horizontal="center" vertical="center" wrapText="1"/>
      <protection/>
    </xf>
    <xf numFmtId="0" fontId="83" fillId="0" borderId="43" xfId="237" applyFont="1" applyFill="1" applyBorder="1" applyAlignment="1">
      <alignment horizontal="center" vertical="center" wrapText="1"/>
      <protection/>
    </xf>
    <xf numFmtId="0" fontId="83" fillId="0" borderId="8" xfId="237" applyFont="1" applyFill="1" applyBorder="1" applyAlignment="1">
      <alignment horizontal="center" vertical="center" wrapText="1"/>
      <protection/>
    </xf>
    <xf numFmtId="0" fontId="83" fillId="0" borderId="37" xfId="237" applyFont="1" applyFill="1" applyBorder="1" applyAlignment="1">
      <alignment horizontal="center" vertical="center" wrapText="1"/>
      <protection/>
    </xf>
    <xf numFmtId="9" fontId="83" fillId="0" borderId="13" xfId="237" applyNumberFormat="1" applyFont="1" applyFill="1" applyBorder="1" applyAlignment="1">
      <alignment horizontal="center" vertical="center"/>
      <protection/>
    </xf>
    <xf numFmtId="9" fontId="83" fillId="0" borderId="44" xfId="237" applyNumberFormat="1" applyFont="1" applyFill="1" applyBorder="1" applyAlignment="1">
      <alignment horizontal="center" vertical="center"/>
      <protection/>
    </xf>
    <xf numFmtId="0" fontId="132" fillId="0" borderId="0" xfId="0" applyFont="1" applyFill="1" applyBorder="1" applyAlignment="1">
      <alignment horizontal="center" vertical="center"/>
    </xf>
    <xf numFmtId="0" fontId="115" fillId="0" borderId="75" xfId="237" applyFont="1" applyFill="1" applyBorder="1" applyAlignment="1">
      <alignment horizontal="center" vertical="center" wrapText="1"/>
      <protection/>
    </xf>
    <xf numFmtId="0" fontId="115" fillId="0" borderId="54" xfId="237" applyFont="1" applyFill="1" applyBorder="1" applyAlignment="1">
      <alignment horizontal="center" vertical="center" wrapText="1"/>
      <protection/>
    </xf>
    <xf numFmtId="0" fontId="115" fillId="0" borderId="78" xfId="237" applyFont="1" applyFill="1" applyBorder="1" applyAlignment="1">
      <alignment horizontal="center" vertical="center" wrapText="1"/>
      <protection/>
    </xf>
    <xf numFmtId="0" fontId="115" fillId="0" borderId="43" xfId="237" applyFont="1" applyFill="1" applyBorder="1" applyAlignment="1">
      <alignment horizontal="center" vertical="center" wrapText="1"/>
      <protection/>
    </xf>
    <xf numFmtId="0" fontId="115" fillId="0" borderId="33" xfId="237" applyFont="1" applyFill="1" applyBorder="1" applyAlignment="1">
      <alignment horizontal="center" vertical="center" wrapText="1"/>
      <protection/>
    </xf>
    <xf numFmtId="0" fontId="115" fillId="0" borderId="41" xfId="237" applyFont="1" applyFill="1" applyBorder="1" applyAlignment="1">
      <alignment horizontal="center" vertical="center" wrapText="1"/>
      <protection/>
    </xf>
    <xf numFmtId="0" fontId="115" fillId="0" borderId="85" xfId="0" applyFont="1" applyFill="1" applyBorder="1" applyAlignment="1">
      <alignment horizontal="center" vertical="center" wrapText="1"/>
    </xf>
    <xf numFmtId="0" fontId="115" fillId="0" borderId="44" xfId="0" applyFont="1" applyFill="1" applyBorder="1" applyAlignment="1">
      <alignment horizontal="center" vertical="center" wrapText="1"/>
    </xf>
    <xf numFmtId="0" fontId="115" fillId="0" borderId="19" xfId="0" applyFont="1" applyFill="1" applyBorder="1" applyAlignment="1">
      <alignment horizontal="center" vertical="center" wrapText="1"/>
    </xf>
    <xf numFmtId="0" fontId="115" fillId="0" borderId="67" xfId="0" applyFont="1" applyFill="1" applyBorder="1" applyAlignment="1">
      <alignment horizontal="center" vertical="center" wrapText="1"/>
    </xf>
    <xf numFmtId="0" fontId="115" fillId="0" borderId="56" xfId="0" applyFont="1" applyFill="1" applyBorder="1" applyAlignment="1">
      <alignment horizontal="center" vertical="center" wrapText="1"/>
    </xf>
    <xf numFmtId="0" fontId="115" fillId="0" borderId="55" xfId="0" applyFont="1" applyFill="1" applyBorder="1" applyAlignment="1">
      <alignment horizontal="center" vertical="center" wrapText="1"/>
    </xf>
    <xf numFmtId="0" fontId="83" fillId="0" borderId="13" xfId="0" applyFont="1" applyFill="1" applyBorder="1" applyAlignment="1">
      <alignment horizontal="center" vertical="center" wrapText="1"/>
    </xf>
    <xf numFmtId="0" fontId="83" fillId="0" borderId="19" xfId="0" applyFont="1" applyFill="1" applyBorder="1" applyAlignment="1">
      <alignment horizontal="center" vertical="center" wrapText="1"/>
    </xf>
    <xf numFmtId="0" fontId="115" fillId="0" borderId="13" xfId="0" applyFont="1" applyFill="1" applyBorder="1" applyAlignment="1">
      <alignment horizontal="center" vertical="center" wrapText="1"/>
    </xf>
    <xf numFmtId="0" fontId="119" fillId="0" borderId="32" xfId="237" applyFont="1" applyFill="1" applyBorder="1" applyAlignment="1">
      <alignment horizontal="left" vertical="center" wrapText="1"/>
      <protection/>
    </xf>
    <xf numFmtId="0" fontId="119" fillId="0" borderId="49" xfId="237" applyFont="1" applyFill="1" applyBorder="1" applyAlignment="1">
      <alignment horizontal="left" vertical="center" wrapText="1"/>
      <protection/>
    </xf>
    <xf numFmtId="0" fontId="119" fillId="0" borderId="84" xfId="237" applyFont="1" applyFill="1" applyBorder="1" applyAlignment="1">
      <alignment horizontal="left" vertical="center" wrapText="1"/>
      <protection/>
    </xf>
    <xf numFmtId="0" fontId="134" fillId="32" borderId="33" xfId="0" applyFont="1" applyFill="1" applyBorder="1" applyAlignment="1">
      <alignment horizontal="left" vertical="center" wrapText="1"/>
    </xf>
    <xf numFmtId="0" fontId="134" fillId="32" borderId="41" xfId="0" applyFont="1" applyFill="1" applyBorder="1" applyAlignment="1">
      <alignment horizontal="left" vertical="center" wrapText="1"/>
    </xf>
    <xf numFmtId="0" fontId="134" fillId="0" borderId="78" xfId="295" applyFont="1" applyFill="1" applyBorder="1" applyAlignment="1">
      <alignment horizontal="left" vertical="center" wrapText="1" indent="3"/>
      <protection/>
    </xf>
    <xf numFmtId="0" fontId="134" fillId="0" borderId="33" xfId="295" applyFont="1" applyFill="1" applyBorder="1" applyAlignment="1">
      <alignment horizontal="left" vertical="center" wrapText="1" indent="3"/>
      <protection/>
    </xf>
    <xf numFmtId="0" fontId="134" fillId="0" borderId="39" xfId="295" applyFont="1" applyFill="1" applyBorder="1" applyAlignment="1">
      <alignment horizontal="left" vertical="center" wrapText="1" indent="3"/>
      <protection/>
    </xf>
    <xf numFmtId="0" fontId="134" fillId="0" borderId="32" xfId="0" applyFont="1" applyFill="1" applyBorder="1" applyAlignment="1">
      <alignment horizontal="left" vertical="center" wrapText="1"/>
    </xf>
    <xf numFmtId="0" fontId="134" fillId="0" borderId="37" xfId="0" applyFont="1" applyFill="1" applyBorder="1" applyAlignment="1">
      <alignment horizontal="left" vertical="center" wrapText="1"/>
    </xf>
    <xf numFmtId="0" fontId="134" fillId="32" borderId="32" xfId="0" applyFont="1" applyFill="1" applyBorder="1" applyAlignment="1">
      <alignment horizontal="left" vertical="center" wrapText="1"/>
    </xf>
    <xf numFmtId="0" fontId="134" fillId="32" borderId="37" xfId="0" applyFont="1" applyFill="1" applyBorder="1" applyAlignment="1">
      <alignment horizontal="left" vertical="center" wrapText="1"/>
    </xf>
    <xf numFmtId="0" fontId="119" fillId="0" borderId="33" xfId="0" applyFont="1" applyFill="1" applyBorder="1" applyAlignment="1">
      <alignment horizontal="left" vertical="center" wrapText="1"/>
    </xf>
    <xf numFmtId="0" fontId="119" fillId="0" borderId="41" xfId="0" applyFont="1" applyFill="1" applyBorder="1" applyAlignment="1">
      <alignment horizontal="left" vertical="center" wrapText="1"/>
    </xf>
    <xf numFmtId="0" fontId="112" fillId="0" borderId="39" xfId="0" applyFont="1" applyFill="1" applyBorder="1" applyAlignment="1">
      <alignment horizontal="left" vertical="center" wrapText="1"/>
    </xf>
    <xf numFmtId="0" fontId="112" fillId="0" borderId="38" xfId="0" applyFont="1" applyFill="1" applyBorder="1" applyAlignment="1">
      <alignment horizontal="left" vertical="center" wrapText="1"/>
    </xf>
    <xf numFmtId="0" fontId="134" fillId="0" borderId="33" xfId="295" applyFont="1" applyFill="1" applyBorder="1" applyAlignment="1">
      <alignment horizontal="left" vertical="center" wrapText="1"/>
      <protection/>
    </xf>
    <xf numFmtId="0" fontId="134" fillId="0" borderId="41" xfId="295" applyFont="1" applyFill="1" applyBorder="1" applyAlignment="1">
      <alignment horizontal="left" vertical="center" wrapText="1"/>
      <protection/>
    </xf>
    <xf numFmtId="0" fontId="83" fillId="0" borderId="13" xfId="246" applyFont="1" applyFill="1" applyBorder="1" applyAlignment="1">
      <alignment horizontal="center" vertical="center" wrapText="1"/>
      <protection/>
    </xf>
    <xf numFmtId="0" fontId="83" fillId="0" borderId="19" xfId="246" applyFont="1" applyFill="1" applyBorder="1" applyAlignment="1">
      <alignment horizontal="center" vertical="center" wrapText="1"/>
      <protection/>
    </xf>
    <xf numFmtId="0" fontId="83" fillId="0" borderId="8" xfId="0" applyFont="1" applyFill="1" applyBorder="1" applyAlignment="1">
      <alignment horizontal="center" vertical="center" wrapText="1"/>
    </xf>
    <xf numFmtId="0" fontId="83" fillId="0" borderId="49" xfId="0" applyFont="1" applyFill="1" applyBorder="1" applyAlignment="1">
      <alignment horizontal="center" vertical="center" wrapText="1"/>
    </xf>
    <xf numFmtId="0" fontId="83" fillId="0" borderId="37" xfId="0" applyFont="1" applyFill="1" applyBorder="1" applyAlignment="1">
      <alignment horizontal="center" vertical="center" wrapText="1"/>
    </xf>
    <xf numFmtId="9" fontId="83" fillId="0" borderId="46" xfId="246" applyNumberFormat="1" applyFont="1" applyFill="1" applyBorder="1" applyAlignment="1">
      <alignment horizontal="center" vertical="center" wrapText="1"/>
      <protection/>
    </xf>
    <xf numFmtId="0" fontId="83" fillId="0" borderId="37" xfId="246" applyFont="1" applyFill="1" applyBorder="1" applyAlignment="1">
      <alignment vertical="center"/>
      <protection/>
    </xf>
    <xf numFmtId="0" fontId="83" fillId="0" borderId="85" xfId="246" applyFont="1" applyFill="1" applyBorder="1" applyAlignment="1">
      <alignment horizontal="center" vertical="center" wrapText="1"/>
      <protection/>
    </xf>
    <xf numFmtId="0" fontId="83" fillId="0" borderId="44" xfId="246" applyFont="1" applyFill="1" applyBorder="1" applyAlignment="1">
      <alignment horizontal="center" vertical="center" wrapText="1"/>
      <protection/>
    </xf>
    <xf numFmtId="0" fontId="83" fillId="0" borderId="87" xfId="246" applyFont="1" applyFill="1" applyBorder="1" applyAlignment="1">
      <alignment horizontal="center" vertical="center" wrapText="1"/>
      <protection/>
    </xf>
    <xf numFmtId="0" fontId="83" fillId="0" borderId="80" xfId="246" applyFont="1" applyFill="1" applyBorder="1" applyAlignment="1">
      <alignment horizontal="center" vertical="center" wrapText="1"/>
      <protection/>
    </xf>
    <xf numFmtId="0" fontId="83" fillId="0" borderId="61" xfId="246" applyFont="1" applyFill="1" applyBorder="1" applyAlignment="1">
      <alignment horizontal="center" vertical="center" wrapText="1"/>
      <protection/>
    </xf>
    <xf numFmtId="0" fontId="83" fillId="0" borderId="44" xfId="246" applyFont="1" applyFill="1" applyBorder="1" applyAlignment="1">
      <alignment horizontal="center" vertical="center"/>
      <protection/>
    </xf>
    <xf numFmtId="0" fontId="83" fillId="0" borderId="86" xfId="246" applyFont="1" applyFill="1" applyBorder="1" applyAlignment="1">
      <alignment horizontal="center" vertical="center" wrapText="1"/>
      <protection/>
    </xf>
    <xf numFmtId="0" fontId="83" fillId="0" borderId="66" xfId="246" applyFont="1" applyFill="1" applyBorder="1" applyAlignment="1">
      <alignment horizontal="center" vertical="center" wrapText="1"/>
      <protection/>
    </xf>
    <xf numFmtId="0" fontId="83" fillId="0" borderId="54" xfId="246" applyFont="1" applyFill="1" applyBorder="1" applyAlignment="1">
      <alignment horizontal="center" vertical="center" wrapText="1"/>
      <protection/>
    </xf>
    <xf numFmtId="0" fontId="83" fillId="0" borderId="67" xfId="246" applyFont="1" applyFill="1" applyBorder="1" applyAlignment="1">
      <alignment horizontal="center" vertical="center" wrapText="1"/>
      <protection/>
    </xf>
    <xf numFmtId="0" fontId="83" fillId="0" borderId="56" xfId="246" applyFont="1" applyFill="1" applyBorder="1" applyAlignment="1">
      <alignment horizontal="center" vertical="center" wrapText="1"/>
      <protection/>
    </xf>
    <xf numFmtId="0" fontId="83" fillId="0" borderId="55" xfId="246" applyFont="1" applyFill="1" applyBorder="1" applyAlignment="1">
      <alignment horizontal="center" vertical="center" wrapText="1"/>
      <protection/>
    </xf>
    <xf numFmtId="9" fontId="83" fillId="0" borderId="13" xfId="246" applyNumberFormat="1" applyFont="1" applyFill="1" applyBorder="1" applyAlignment="1">
      <alignment horizontal="center" vertical="center"/>
      <protection/>
    </xf>
    <xf numFmtId="9" fontId="83" fillId="0" borderId="44" xfId="246" applyNumberFormat="1" applyFont="1" applyFill="1" applyBorder="1" applyAlignment="1">
      <alignment horizontal="center" vertical="center"/>
      <protection/>
    </xf>
    <xf numFmtId="0" fontId="83" fillId="0" borderId="13" xfId="246" applyFont="1" applyFill="1" applyBorder="1" applyAlignment="1">
      <alignment horizontal="center" vertical="center"/>
      <protection/>
    </xf>
    <xf numFmtId="0" fontId="115" fillId="0" borderId="75" xfId="246" applyFont="1" applyFill="1" applyBorder="1" applyAlignment="1">
      <alignment horizontal="center" vertical="center" wrapText="1"/>
      <protection/>
    </xf>
    <xf numFmtId="0" fontId="115" fillId="0" borderId="66" xfId="246" applyFont="1" applyFill="1" applyBorder="1" applyAlignment="1">
      <alignment horizontal="center" vertical="center" wrapText="1"/>
      <protection/>
    </xf>
    <xf numFmtId="0" fontId="115" fillId="0" borderId="54" xfId="246" applyFont="1" applyFill="1" applyBorder="1" applyAlignment="1">
      <alignment horizontal="center" vertical="center" wrapText="1"/>
      <protection/>
    </xf>
    <xf numFmtId="0" fontId="115" fillId="0" borderId="78" xfId="246" applyFont="1" applyFill="1" applyBorder="1" applyAlignment="1">
      <alignment horizontal="center" vertical="center" wrapText="1"/>
      <protection/>
    </xf>
    <xf numFmtId="0" fontId="115" fillId="0" borderId="0" xfId="246" applyFont="1" applyFill="1" applyBorder="1" applyAlignment="1">
      <alignment horizontal="center" vertical="center" wrapText="1"/>
      <protection/>
    </xf>
    <xf numFmtId="0" fontId="115" fillId="0" borderId="43" xfId="246" applyFont="1" applyFill="1" applyBorder="1" applyAlignment="1">
      <alignment horizontal="center" vertical="center" wrapText="1"/>
      <protection/>
    </xf>
    <xf numFmtId="0" fontId="115" fillId="0" borderId="33" xfId="246" applyFont="1" applyFill="1" applyBorder="1" applyAlignment="1">
      <alignment horizontal="center" vertical="center" wrapText="1"/>
      <protection/>
    </xf>
    <xf numFmtId="0" fontId="115" fillId="0" borderId="51" xfId="246" applyFont="1" applyFill="1" applyBorder="1" applyAlignment="1">
      <alignment horizontal="center" vertical="center" wrapText="1"/>
      <protection/>
    </xf>
    <xf numFmtId="0" fontId="115" fillId="0" borderId="41" xfId="246" applyFont="1" applyFill="1" applyBorder="1" applyAlignment="1">
      <alignment horizontal="center" vertical="center" wrapText="1"/>
      <protection/>
    </xf>
    <xf numFmtId="0" fontId="83" fillId="0" borderId="85" xfId="0" applyFont="1" applyFill="1" applyBorder="1" applyAlignment="1">
      <alignment horizontal="center" vertical="center" wrapText="1"/>
    </xf>
    <xf numFmtId="0" fontId="83" fillId="0" borderId="8" xfId="246" applyFont="1" applyFill="1" applyBorder="1" applyAlignment="1">
      <alignment horizontal="center" vertical="center" wrapText="1"/>
      <protection/>
    </xf>
    <xf numFmtId="0" fontId="83" fillId="0" borderId="37" xfId="246" applyFont="1" applyFill="1" applyBorder="1" applyAlignment="1">
      <alignment horizontal="center" vertical="center" wrapText="1"/>
      <protection/>
    </xf>
    <xf numFmtId="0" fontId="61" fillId="0" borderId="38" xfId="246" applyFont="1" applyFill="1" applyBorder="1" applyAlignment="1">
      <alignment horizontal="center" vertical="center" wrapText="1"/>
      <protection/>
    </xf>
    <xf numFmtId="0" fontId="61" fillId="0" borderId="41" xfId="246" applyFont="1" applyFill="1" applyBorder="1" applyAlignment="1">
      <alignment horizontal="center" vertical="center" wrapText="1"/>
      <protection/>
    </xf>
    <xf numFmtId="0" fontId="61" fillId="0" borderId="46" xfId="246" applyFont="1" applyFill="1" applyBorder="1" applyAlignment="1">
      <alignment horizontal="center" vertical="center" wrapText="1"/>
      <protection/>
    </xf>
    <xf numFmtId="0" fontId="61" fillId="0" borderId="48" xfId="246" applyFont="1" applyFill="1" applyBorder="1" applyAlignment="1">
      <alignment horizontal="center" vertical="center" wrapText="1"/>
      <protection/>
    </xf>
    <xf numFmtId="0" fontId="61" fillId="0" borderId="52" xfId="246" applyFont="1" applyFill="1" applyBorder="1" applyAlignment="1">
      <alignment horizontal="center" vertical="center" wrapText="1"/>
      <protection/>
    </xf>
    <xf numFmtId="0" fontId="61" fillId="0" borderId="13" xfId="246" applyFont="1" applyFill="1" applyBorder="1" applyAlignment="1">
      <alignment horizontal="center" vertical="center" wrapText="1"/>
      <protection/>
    </xf>
    <xf numFmtId="0" fontId="61" fillId="0" borderId="19" xfId="246" applyFont="1" applyFill="1" applyBorder="1" applyAlignment="1">
      <alignment horizontal="center" vertical="center" wrapText="1"/>
      <protection/>
    </xf>
    <xf numFmtId="0" fontId="61" fillId="0" borderId="8" xfId="246" applyFont="1" applyFill="1" applyBorder="1" applyAlignment="1">
      <alignment horizontal="center" vertical="center"/>
      <protection/>
    </xf>
    <xf numFmtId="0" fontId="61" fillId="0" borderId="49" xfId="246" applyFont="1" applyFill="1" applyBorder="1" applyAlignment="1">
      <alignment horizontal="center" vertical="center"/>
      <protection/>
    </xf>
    <xf numFmtId="0" fontId="61" fillId="0" borderId="37" xfId="246" applyFont="1" applyFill="1" applyBorder="1" applyAlignment="1">
      <alignment horizontal="center" vertical="center"/>
      <protection/>
    </xf>
    <xf numFmtId="0" fontId="61" fillId="0" borderId="7" xfId="246" applyFont="1" applyFill="1" applyBorder="1" applyAlignment="1">
      <alignment horizontal="center" vertical="center" wrapText="1"/>
      <protection/>
    </xf>
    <xf numFmtId="0" fontId="61" fillId="0" borderId="44" xfId="246" applyFont="1" applyFill="1" applyBorder="1" applyAlignment="1">
      <alignment horizontal="center" vertical="center" wrapText="1"/>
      <protection/>
    </xf>
    <xf numFmtId="0" fontId="61" fillId="0" borderId="7" xfId="246" applyFont="1" applyFill="1" applyBorder="1" applyAlignment="1">
      <alignment horizontal="center" vertical="center"/>
      <protection/>
    </xf>
    <xf numFmtId="0" fontId="61" fillId="0" borderId="22" xfId="246" applyFont="1" applyFill="1" applyBorder="1" applyAlignment="1">
      <alignment horizontal="center" vertical="center" wrapText="1"/>
      <protection/>
    </xf>
    <xf numFmtId="0" fontId="61" fillId="0" borderId="85" xfId="246" applyFont="1" applyFill="1" applyBorder="1" applyAlignment="1">
      <alignment horizontal="center" vertical="center" wrapText="1"/>
      <protection/>
    </xf>
    <xf numFmtId="0" fontId="61" fillId="0" borderId="66" xfId="246" applyFont="1" applyFill="1" applyBorder="1" applyAlignment="1">
      <alignment horizontal="center" vertical="center" wrapText="1"/>
      <protection/>
    </xf>
    <xf numFmtId="0" fontId="61" fillId="0" borderId="0" xfId="246" applyFont="1" applyFill="1" applyBorder="1" applyAlignment="1">
      <alignment horizontal="center" vertical="center" wrapText="1"/>
      <protection/>
    </xf>
    <xf numFmtId="0" fontId="61" fillId="0" borderId="51" xfId="246" applyFont="1" applyFill="1" applyBorder="1" applyAlignment="1">
      <alignment horizontal="center" vertical="center" wrapText="1"/>
      <protection/>
    </xf>
    <xf numFmtId="0" fontId="61" fillId="0" borderId="8" xfId="246" applyFont="1" applyFill="1" applyBorder="1" applyAlignment="1">
      <alignment horizontal="center" vertical="center" wrapText="1"/>
      <protection/>
    </xf>
    <xf numFmtId="0" fontId="61" fillId="0" borderId="49" xfId="246" applyFont="1" applyFill="1" applyBorder="1" applyAlignment="1">
      <alignment horizontal="center" vertical="center" wrapText="1"/>
      <protection/>
    </xf>
    <xf numFmtId="0" fontId="61" fillId="0" borderId="37" xfId="246" applyFont="1" applyFill="1" applyBorder="1" applyAlignment="1">
      <alignment horizontal="center" vertical="center" wrapText="1"/>
      <protection/>
    </xf>
    <xf numFmtId="0" fontId="61" fillId="0" borderId="30" xfId="246" applyFont="1" applyFill="1" applyBorder="1" applyAlignment="1">
      <alignment horizontal="center" vertical="center"/>
      <protection/>
    </xf>
    <xf numFmtId="0" fontId="61" fillId="0" borderId="13" xfId="0" applyFont="1" applyFill="1" applyBorder="1" applyAlignment="1">
      <alignment horizontal="center" vertical="center" wrapText="1"/>
    </xf>
    <xf numFmtId="0" fontId="61" fillId="0" borderId="44"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61" fillId="32" borderId="0" xfId="246" applyFont="1" applyFill="1" applyBorder="1" applyAlignment="1">
      <alignment horizontal="center" vertical="center" wrapText="1"/>
      <protection/>
    </xf>
    <xf numFmtId="0" fontId="61" fillId="0" borderId="85" xfId="0" applyFont="1" applyFill="1" applyBorder="1" applyAlignment="1">
      <alignment horizontal="center" vertical="center" wrapText="1"/>
    </xf>
    <xf numFmtId="0" fontId="61" fillId="0" borderId="67" xfId="0" applyFont="1" applyFill="1" applyBorder="1" applyAlignment="1">
      <alignment horizontal="center" vertical="center" wrapText="1"/>
    </xf>
    <xf numFmtId="0" fontId="61" fillId="0" borderId="56" xfId="0" applyFont="1" applyFill="1" applyBorder="1" applyAlignment="1">
      <alignment horizontal="center" vertical="center" wrapText="1"/>
    </xf>
    <xf numFmtId="0" fontId="61" fillId="0" borderId="55" xfId="0" applyFont="1" applyFill="1" applyBorder="1" applyAlignment="1">
      <alignment horizontal="center" vertical="center" wrapText="1"/>
    </xf>
    <xf numFmtId="0" fontId="61" fillId="0" borderId="67" xfId="246" applyFont="1" applyFill="1" applyBorder="1" applyAlignment="1">
      <alignment horizontal="center" vertical="center" wrapText="1"/>
      <protection/>
    </xf>
    <xf numFmtId="0" fontId="61" fillId="0" borderId="55" xfId="246" applyFont="1" applyFill="1" applyBorder="1" applyAlignment="1">
      <alignment horizontal="center" vertical="center" wrapText="1"/>
      <protection/>
    </xf>
    <xf numFmtId="0" fontId="61" fillId="0" borderId="67" xfId="246" applyFont="1" applyFill="1" applyBorder="1" applyAlignment="1">
      <alignment horizontal="center" vertical="center"/>
      <protection/>
    </xf>
    <xf numFmtId="0" fontId="61" fillId="0" borderId="56" xfId="246" applyFont="1" applyFill="1" applyBorder="1" applyAlignment="1">
      <alignment horizontal="center" vertical="center"/>
      <protection/>
    </xf>
    <xf numFmtId="0" fontId="61" fillId="0" borderId="55" xfId="246" applyFont="1" applyFill="1" applyBorder="1" applyAlignment="1">
      <alignment horizontal="center" vertical="center"/>
      <protection/>
    </xf>
    <xf numFmtId="0" fontId="61" fillId="0" borderId="53" xfId="246" applyFont="1" applyFill="1" applyBorder="1" applyAlignment="1">
      <alignment horizontal="center" vertical="center" wrapText="1"/>
      <protection/>
    </xf>
    <xf numFmtId="0" fontId="61" fillId="0" borderId="58" xfId="246" applyFont="1" applyFill="1" applyBorder="1" applyAlignment="1">
      <alignment horizontal="center" vertical="center" wrapText="1"/>
      <protection/>
    </xf>
    <xf numFmtId="0" fontId="61" fillId="0" borderId="40" xfId="246" applyFont="1" applyFill="1" applyBorder="1" applyAlignment="1">
      <alignment horizontal="center" vertical="center" wrapText="1"/>
      <protection/>
    </xf>
    <xf numFmtId="0" fontId="149" fillId="20" borderId="18" xfId="292" applyFont="1" applyFill="1" applyBorder="1" applyAlignment="1">
      <alignment horizontal="center"/>
      <protection/>
    </xf>
    <xf numFmtId="0" fontId="149" fillId="20" borderId="25" xfId="292" applyFont="1" applyFill="1" applyBorder="1" applyAlignment="1">
      <alignment horizontal="center"/>
      <protection/>
    </xf>
    <xf numFmtId="0" fontId="150" fillId="0" borderId="8" xfId="292" applyFont="1" applyFill="1" applyBorder="1" applyAlignment="1">
      <alignment/>
      <protection/>
    </xf>
    <xf numFmtId="0" fontId="150" fillId="0" borderId="37" xfId="292" applyFont="1" applyFill="1" applyBorder="1" applyAlignment="1">
      <alignment/>
      <protection/>
    </xf>
    <xf numFmtId="0" fontId="2" fillId="32" borderId="75" xfId="292" applyFont="1" applyFill="1" applyBorder="1" applyAlignment="1">
      <alignment horizontal="center"/>
      <protection/>
    </xf>
    <xf numFmtId="0" fontId="2" fillId="32" borderId="87" xfId="292" applyFont="1" applyFill="1" applyBorder="1">
      <alignment/>
      <protection/>
    </xf>
    <xf numFmtId="0" fontId="2" fillId="32" borderId="31" xfId="292" applyFill="1" applyBorder="1" applyAlignment="1">
      <alignment horizontal="center" vertical="center" wrapText="1"/>
      <protection/>
    </xf>
    <xf numFmtId="0" fontId="2" fillId="32" borderId="56" xfId="292" applyFill="1" applyBorder="1" applyAlignment="1">
      <alignment horizontal="center" vertical="center" wrapText="1"/>
      <protection/>
    </xf>
    <xf numFmtId="0" fontId="2" fillId="32" borderId="78" xfId="292" applyFill="1" applyBorder="1" applyAlignment="1">
      <alignment horizontal="left" vertical="center" wrapText="1"/>
      <protection/>
    </xf>
    <xf numFmtId="0" fontId="2" fillId="32" borderId="0" xfId="292" applyFill="1" applyBorder="1" applyAlignment="1">
      <alignment horizontal="left" vertical="center" wrapText="1"/>
      <protection/>
    </xf>
    <xf numFmtId="0" fontId="2" fillId="32" borderId="46" xfId="292" applyFill="1" applyBorder="1" applyAlignment="1">
      <alignment horizontal="left" vertical="center" wrapText="1"/>
      <protection/>
    </xf>
    <xf numFmtId="0" fontId="2" fillId="32" borderId="38" xfId="292" applyFill="1" applyBorder="1" applyAlignment="1">
      <alignment horizontal="left" vertical="center" wrapText="1"/>
      <protection/>
    </xf>
    <xf numFmtId="0" fontId="2" fillId="32" borderId="83" xfId="292" applyFont="1" applyFill="1" applyBorder="1" applyAlignment="1">
      <alignment horizontal="left" wrapText="1"/>
      <protection/>
    </xf>
    <xf numFmtId="0" fontId="2" fillId="32" borderId="81" xfId="292" applyFont="1" applyFill="1" applyBorder="1">
      <alignment/>
      <protection/>
    </xf>
    <xf numFmtId="49" fontId="2" fillId="32" borderId="17" xfId="292" applyNumberFormat="1" applyFont="1" applyFill="1" applyBorder="1" applyAlignment="1">
      <alignment horizontal="center"/>
      <protection/>
    </xf>
    <xf numFmtId="49" fontId="2" fillId="32" borderId="25" xfId="292" applyNumberFormat="1" applyFont="1" applyFill="1" applyBorder="1" applyAlignment="1">
      <alignment horizontal="center"/>
      <protection/>
    </xf>
    <xf numFmtId="49" fontId="2" fillId="32" borderId="17" xfId="292" applyNumberFormat="1" applyFill="1" applyBorder="1" applyAlignment="1">
      <alignment horizontal="left" vertical="center" wrapText="1"/>
      <protection/>
    </xf>
    <xf numFmtId="49" fontId="2" fillId="32" borderId="18" xfId="292" applyNumberFormat="1" applyFont="1" applyFill="1" applyBorder="1" applyAlignment="1">
      <alignment horizontal="left" vertical="center" wrapText="1"/>
      <protection/>
    </xf>
    <xf numFmtId="0" fontId="2" fillId="32" borderId="31" xfId="292" applyFill="1" applyBorder="1" applyAlignment="1">
      <alignment horizontal="left" vertical="center" wrapText="1"/>
      <protection/>
    </xf>
    <xf numFmtId="0" fontId="2" fillId="32" borderId="57" xfId="292" applyFont="1" applyFill="1" applyBorder="1" applyAlignment="1">
      <alignment horizontal="left" vertical="center" wrapText="1"/>
      <protection/>
    </xf>
    <xf numFmtId="0" fontId="2" fillId="32" borderId="17" xfId="292" applyFill="1" applyBorder="1" applyAlignment="1">
      <alignment horizontal="left" vertical="center" wrapText="1"/>
      <protection/>
    </xf>
    <xf numFmtId="0" fontId="2" fillId="32" borderId="25" xfId="292" applyFont="1" applyFill="1" applyBorder="1" applyAlignment="1">
      <alignment horizontal="left" vertical="center" wrapText="1"/>
      <protection/>
    </xf>
    <xf numFmtId="0" fontId="83" fillId="0" borderId="0" xfId="266" applyFont="1" applyFill="1" applyBorder="1" applyAlignment="1">
      <alignment horizontal="left" vertical="center" wrapText="1"/>
      <protection/>
    </xf>
    <xf numFmtId="0" fontId="74" fillId="0" borderId="13" xfId="266" applyFont="1" applyFill="1" applyBorder="1" applyAlignment="1">
      <alignment horizontal="center" vertical="center" wrapText="1"/>
      <protection/>
    </xf>
    <xf numFmtId="0" fontId="74" fillId="0" borderId="19" xfId="266" applyFont="1" applyFill="1" applyBorder="1" applyAlignment="1">
      <alignment horizontal="center" vertical="center" wrapText="1"/>
      <protection/>
    </xf>
    <xf numFmtId="0" fontId="74" fillId="0" borderId="43" xfId="266" applyFont="1" applyFill="1" applyBorder="1" applyAlignment="1">
      <alignment horizontal="center" vertical="center" wrapText="1"/>
      <protection/>
    </xf>
    <xf numFmtId="0" fontId="74" fillId="0" borderId="41" xfId="266" applyFont="1" applyFill="1" applyBorder="1" applyAlignment="1">
      <alignment horizontal="center" vertical="center" wrapText="1"/>
      <protection/>
    </xf>
    <xf numFmtId="0" fontId="74" fillId="0" borderId="46" xfId="266" applyFont="1" applyFill="1" applyBorder="1" applyAlignment="1">
      <alignment horizontal="center" vertical="center" wrapText="1"/>
      <protection/>
    </xf>
    <xf numFmtId="0" fontId="74" fillId="0" borderId="38" xfId="266" applyFont="1" applyFill="1" applyBorder="1" applyAlignment="1">
      <alignment horizontal="center" vertical="center" wrapText="1"/>
      <protection/>
    </xf>
    <xf numFmtId="0" fontId="74" fillId="0" borderId="26" xfId="266" applyFont="1" applyFill="1" applyBorder="1" applyAlignment="1" quotePrefix="1">
      <alignment horizontal="center" vertical="center" wrapText="1"/>
      <protection/>
    </xf>
    <xf numFmtId="0" fontId="74" fillId="0" borderId="24" xfId="266" applyFont="1" applyFill="1" applyBorder="1" applyAlignment="1">
      <alignment horizontal="center" vertical="center" wrapText="1"/>
      <protection/>
    </xf>
    <xf numFmtId="0" fontId="94" fillId="20" borderId="18" xfId="266" applyFont="1" applyFill="1" applyBorder="1" applyAlignment="1">
      <alignment horizontal="left" vertical="center" wrapText="1" indent="1"/>
      <protection/>
    </xf>
    <xf numFmtId="0" fontId="94" fillId="20" borderId="25" xfId="266" applyFont="1" applyFill="1" applyBorder="1" applyAlignment="1">
      <alignment horizontal="left" vertical="center" wrapText="1" indent="1"/>
      <protection/>
    </xf>
    <xf numFmtId="0" fontId="74" fillId="0" borderId="75" xfId="266" applyFont="1" applyFill="1" applyBorder="1" applyAlignment="1">
      <alignment horizontal="center" vertical="center" wrapText="1"/>
      <protection/>
    </xf>
    <xf numFmtId="0" fontId="74" fillId="0" borderId="54" xfId="266" applyFont="1" applyFill="1" applyBorder="1" applyAlignment="1">
      <alignment horizontal="center" vertical="center" wrapText="1"/>
      <protection/>
    </xf>
    <xf numFmtId="0" fontId="74" fillId="0" borderId="78" xfId="266" applyFont="1" applyFill="1" applyBorder="1" applyAlignment="1">
      <alignment horizontal="center" vertical="center" wrapText="1"/>
      <protection/>
    </xf>
    <xf numFmtId="0" fontId="74" fillId="0" borderId="33" xfId="266" applyFont="1" applyFill="1" applyBorder="1" applyAlignment="1">
      <alignment horizontal="center" vertical="center" wrapText="1"/>
      <protection/>
    </xf>
    <xf numFmtId="0" fontId="74" fillId="0" borderId="86" xfId="266" applyFont="1" applyFill="1" applyBorder="1" applyAlignment="1">
      <alignment horizontal="center" vertical="center" wrapText="1"/>
      <protection/>
    </xf>
    <xf numFmtId="0" fontId="74" fillId="0" borderId="52" xfId="266" applyFont="1" applyFill="1" applyBorder="1" applyAlignment="1">
      <alignment horizontal="center" vertical="center" wrapText="1"/>
      <protection/>
    </xf>
    <xf numFmtId="0" fontId="74" fillId="0" borderId="48" xfId="266" applyFont="1" applyFill="1" applyBorder="1" applyAlignment="1">
      <alignment horizontal="center" vertical="center" wrapText="1"/>
      <protection/>
    </xf>
    <xf numFmtId="0" fontId="74" fillId="0" borderId="13" xfId="266" applyFont="1" applyBorder="1" applyAlignment="1">
      <alignment horizontal="center"/>
      <protection/>
    </xf>
    <xf numFmtId="0" fontId="74" fillId="0" borderId="44" xfId="266" applyFont="1" applyBorder="1" applyAlignment="1">
      <alignment horizontal="center"/>
      <protection/>
    </xf>
    <xf numFmtId="0" fontId="74" fillId="0" borderId="19" xfId="266" applyFont="1" applyBorder="1" applyAlignment="1">
      <alignment horizontal="center"/>
      <protection/>
    </xf>
    <xf numFmtId="0" fontId="74" fillId="0" borderId="56" xfId="266" applyFont="1" applyFill="1" applyBorder="1" applyAlignment="1">
      <alignment horizontal="center" vertical="center"/>
      <protection/>
    </xf>
    <xf numFmtId="0" fontId="74" fillId="0" borderId="55" xfId="266" applyFont="1" applyFill="1" applyBorder="1" applyAlignment="1">
      <alignment horizontal="center" vertical="center"/>
      <protection/>
    </xf>
    <xf numFmtId="0" fontId="106" fillId="0" borderId="29" xfId="265" applyFont="1" applyFill="1" applyBorder="1" applyAlignment="1">
      <alignment horizontal="center" vertical="center" wrapText="1"/>
      <protection/>
    </xf>
    <xf numFmtId="0" fontId="106" fillId="0" borderId="58" xfId="265" applyFont="1" applyFill="1" applyBorder="1" applyAlignment="1">
      <alignment horizontal="center" vertical="center" wrapText="1"/>
      <protection/>
    </xf>
    <xf numFmtId="0" fontId="106" fillId="0" borderId="53" xfId="265" applyFont="1" applyFill="1" applyBorder="1" applyAlignment="1">
      <alignment horizontal="center" vertical="center" wrapText="1"/>
      <protection/>
    </xf>
    <xf numFmtId="0" fontId="106" fillId="0" borderId="59" xfId="265" applyFont="1" applyFill="1" applyBorder="1" applyAlignment="1">
      <alignment horizontal="center" vertical="center" wrapText="1"/>
      <protection/>
    </xf>
    <xf numFmtId="0" fontId="94" fillId="20" borderId="18" xfId="265" applyFont="1" applyFill="1" applyBorder="1" applyAlignment="1">
      <alignment horizontal="center" vertical="center" wrapText="1"/>
      <protection/>
    </xf>
    <xf numFmtId="0" fontId="145" fillId="20" borderId="18" xfId="258" applyFont="1" applyFill="1" applyBorder="1" applyAlignment="1">
      <alignment vertical="center" wrapText="1"/>
      <protection/>
    </xf>
    <xf numFmtId="0" fontId="145" fillId="20" borderId="25" xfId="258" applyFont="1" applyFill="1" applyBorder="1" applyAlignment="1">
      <alignment vertical="center" wrapText="1"/>
      <protection/>
    </xf>
    <xf numFmtId="0" fontId="106" fillId="0" borderId="75" xfId="265" applyFont="1" applyFill="1" applyBorder="1" applyAlignment="1">
      <alignment horizontal="center" vertical="center" wrapText="1"/>
      <protection/>
    </xf>
    <xf numFmtId="0" fontId="106" fillId="0" borderId="66" xfId="265" applyFont="1" applyFill="1" applyBorder="1" applyAlignment="1">
      <alignment horizontal="center" vertical="center" wrapText="1"/>
      <protection/>
    </xf>
    <xf numFmtId="0" fontId="106" fillId="0" borderId="33" xfId="265" applyFont="1" applyFill="1" applyBorder="1" applyAlignment="1">
      <alignment horizontal="center" vertical="center" wrapText="1"/>
      <protection/>
    </xf>
    <xf numFmtId="0" fontId="106" fillId="0" borderId="51" xfId="265" applyFont="1" applyFill="1" applyBorder="1" applyAlignment="1">
      <alignment horizontal="center" vertical="center" wrapText="1"/>
      <protection/>
    </xf>
    <xf numFmtId="0" fontId="6" fillId="0" borderId="56" xfId="265" applyFont="1" applyFill="1" applyBorder="1" applyAlignment="1">
      <alignment horizontal="center" vertical="center"/>
      <protection/>
    </xf>
    <xf numFmtId="0" fontId="6" fillId="0" borderId="55" xfId="265" applyFont="1" applyFill="1" applyBorder="1" applyAlignment="1">
      <alignment horizontal="center" vertical="center"/>
      <protection/>
    </xf>
    <xf numFmtId="0" fontId="3" fillId="0" borderId="86" xfId="265" applyFont="1" applyFill="1" applyBorder="1" applyAlignment="1">
      <alignment horizontal="center" vertical="center" wrapText="1"/>
      <protection/>
    </xf>
    <xf numFmtId="0" fontId="3" fillId="0" borderId="87" xfId="265" applyFont="1" applyFill="1" applyBorder="1" applyAlignment="1">
      <alignment horizontal="center" vertical="center" wrapText="1"/>
      <protection/>
    </xf>
    <xf numFmtId="0" fontId="3" fillId="32" borderId="32" xfId="265" applyFont="1" applyFill="1" applyBorder="1" applyAlignment="1">
      <alignment horizontal="center" vertical="center" wrapText="1"/>
      <protection/>
    </xf>
    <xf numFmtId="0" fontId="3" fillId="32" borderId="49" xfId="265" applyFont="1" applyFill="1" applyBorder="1" applyAlignment="1">
      <alignment horizontal="center" vertical="center" wrapText="1"/>
      <protection/>
    </xf>
    <xf numFmtId="0" fontId="74" fillId="32" borderId="52" xfId="246" applyFont="1" applyFill="1" applyBorder="1" applyAlignment="1">
      <alignment horizontal="left" vertical="center" indent="5"/>
      <protection/>
    </xf>
    <xf numFmtId="0" fontId="74" fillId="32" borderId="0" xfId="246" applyFont="1" applyFill="1" applyBorder="1" applyAlignment="1">
      <alignment horizontal="left" vertical="center" indent="5"/>
      <protection/>
    </xf>
    <xf numFmtId="0" fontId="74" fillId="32" borderId="43" xfId="246" applyFont="1" applyFill="1" applyBorder="1" applyAlignment="1">
      <alignment horizontal="left" vertical="center" indent="5"/>
      <protection/>
    </xf>
    <xf numFmtId="0" fontId="74" fillId="0" borderId="86" xfId="236" applyFont="1" applyFill="1" applyBorder="1" applyAlignment="1">
      <alignment horizontal="center"/>
      <protection/>
    </xf>
    <xf numFmtId="0" fontId="74" fillId="0" borderId="66" xfId="236" applyFont="1" applyFill="1" applyBorder="1" applyAlignment="1">
      <alignment horizontal="center"/>
      <protection/>
    </xf>
    <xf numFmtId="0" fontId="74" fillId="0" borderId="54" xfId="236" applyFont="1" applyFill="1" applyBorder="1" applyAlignment="1">
      <alignment horizontal="center"/>
      <protection/>
    </xf>
    <xf numFmtId="0" fontId="74" fillId="35" borderId="85" xfId="236" applyFont="1" applyFill="1" applyBorder="1" applyAlignment="1">
      <alignment horizontal="center" vertical="center" wrapText="1"/>
      <protection/>
    </xf>
    <xf numFmtId="0" fontId="74" fillId="35" borderId="44" xfId="236" applyFont="1" applyFill="1" applyBorder="1" applyAlignment="1">
      <alignment horizontal="center" vertical="center" wrapText="1"/>
      <protection/>
    </xf>
    <xf numFmtId="0" fontId="74" fillId="35" borderId="19" xfId="236" applyFont="1" applyFill="1" applyBorder="1" applyAlignment="1">
      <alignment horizontal="center" vertical="center" wrapText="1"/>
      <protection/>
    </xf>
    <xf numFmtId="0" fontId="74" fillId="0" borderId="85" xfId="236" applyFont="1" applyFill="1" applyBorder="1" applyAlignment="1">
      <alignment horizontal="center" vertical="center" wrapText="1"/>
      <protection/>
    </xf>
    <xf numFmtId="0" fontId="74" fillId="0" borderId="44" xfId="236" applyFont="1" applyFill="1" applyBorder="1" applyAlignment="1">
      <alignment horizontal="center" vertical="center" wrapText="1"/>
      <protection/>
    </xf>
    <xf numFmtId="0" fontId="74" fillId="0" borderId="19" xfId="236" applyFont="1" applyFill="1" applyBorder="1" applyAlignment="1">
      <alignment horizontal="center" vertical="center" wrapText="1"/>
      <protection/>
    </xf>
    <xf numFmtId="0" fontId="74" fillId="0" borderId="97" xfId="236" applyFont="1" applyFill="1" applyBorder="1" applyAlignment="1">
      <alignment horizontal="center" vertical="center" wrapText="1"/>
      <protection/>
    </xf>
    <xf numFmtId="0" fontId="74" fillId="0" borderId="45" xfId="236" applyFont="1" applyFill="1" applyBorder="1" applyAlignment="1">
      <alignment horizontal="center" vertical="center" wrapText="1"/>
      <protection/>
    </xf>
    <xf numFmtId="0" fontId="74" fillId="0" borderId="8" xfId="236" applyFont="1" applyFill="1" applyBorder="1" applyAlignment="1">
      <alignment horizontal="center" vertical="center" wrapText="1"/>
      <protection/>
    </xf>
    <xf numFmtId="0" fontId="74" fillId="0" borderId="37" xfId="236" applyFont="1" applyFill="1" applyBorder="1" applyAlignment="1">
      <alignment horizontal="center" vertical="center" wrapText="1"/>
      <protection/>
    </xf>
    <xf numFmtId="0" fontId="74" fillId="32" borderId="13" xfId="236" applyFont="1" applyFill="1" applyBorder="1" applyAlignment="1">
      <alignment horizontal="center" vertical="center" wrapText="1"/>
      <protection/>
    </xf>
    <xf numFmtId="0" fontId="74" fillId="32" borderId="19" xfId="236" applyFont="1" applyFill="1" applyBorder="1" applyAlignment="1">
      <alignment horizontal="center" vertical="center" wrapText="1"/>
      <protection/>
    </xf>
    <xf numFmtId="0" fontId="120" fillId="0" borderId="0" xfId="289" applyFont="1" applyFill="1" applyBorder="1" applyAlignment="1">
      <alignment horizontal="right" vertical="center" wrapText="1"/>
      <protection/>
    </xf>
    <xf numFmtId="0" fontId="55" fillId="0" borderId="0" xfId="289" applyFont="1" applyFill="1" applyBorder="1" applyAlignment="1">
      <alignment horizontal="right" vertical="center" wrapText="1"/>
      <protection/>
    </xf>
    <xf numFmtId="0" fontId="117" fillId="0" borderId="0" xfId="289" applyFont="1" applyAlignment="1">
      <alignment horizontal="left" vertical="center" wrapText="1"/>
      <protection/>
    </xf>
    <xf numFmtId="0" fontId="112" fillId="0" borderId="46" xfId="289" applyFont="1" applyFill="1" applyBorder="1" applyAlignment="1">
      <alignment horizontal="left" vertical="center" wrapText="1"/>
      <protection/>
    </xf>
    <xf numFmtId="0" fontId="112" fillId="0" borderId="50" xfId="289" applyFont="1" applyFill="1" applyBorder="1" applyAlignment="1">
      <alignment horizontal="left" vertical="center" wrapText="1"/>
      <protection/>
    </xf>
    <xf numFmtId="0" fontId="112" fillId="0" borderId="38" xfId="289" applyFont="1" applyFill="1" applyBorder="1" applyAlignment="1">
      <alignment horizontal="left" vertical="center" wrapText="1"/>
      <protection/>
    </xf>
    <xf numFmtId="0" fontId="79" fillId="21" borderId="0" xfId="289" applyFont="1" applyFill="1" applyBorder="1" applyAlignment="1">
      <alignment horizontal="left" vertical="center" wrapText="1"/>
      <protection/>
    </xf>
    <xf numFmtId="0" fontId="79" fillId="21" borderId="43" xfId="289" applyFont="1" applyFill="1" applyBorder="1" applyAlignment="1">
      <alignment horizontal="left" vertical="center" wrapText="1"/>
      <protection/>
    </xf>
    <xf numFmtId="0" fontId="119" fillId="0" borderId="52" xfId="289" applyFont="1" applyFill="1" applyBorder="1" applyAlignment="1">
      <alignment horizontal="left" vertical="center" wrapText="1"/>
      <protection/>
    </xf>
    <xf numFmtId="0" fontId="119" fillId="0" borderId="0" xfId="289" applyFont="1" applyFill="1" applyBorder="1" applyAlignment="1">
      <alignment horizontal="left" vertical="center" wrapText="1"/>
      <protection/>
    </xf>
    <xf numFmtId="0" fontId="119" fillId="0" borderId="43" xfId="289" applyFont="1" applyFill="1" applyBorder="1" applyAlignment="1">
      <alignment horizontal="left" vertical="center" wrapText="1"/>
      <protection/>
    </xf>
    <xf numFmtId="0" fontId="119" fillId="0" borderId="8" xfId="289" applyFont="1" applyFill="1" applyBorder="1" applyAlignment="1">
      <alignment horizontal="left" vertical="center" wrapText="1"/>
      <protection/>
    </xf>
    <xf numFmtId="0" fontId="119" fillId="0" borderId="49" xfId="289" applyFont="1" applyFill="1" applyBorder="1" applyAlignment="1">
      <alignment horizontal="left" vertical="center" wrapText="1"/>
      <protection/>
    </xf>
    <xf numFmtId="0" fontId="119" fillId="0" borderId="37" xfId="289" applyFont="1" applyFill="1" applyBorder="1" applyAlignment="1">
      <alignment horizontal="left" vertical="center" wrapText="1"/>
      <protection/>
    </xf>
    <xf numFmtId="0" fontId="83" fillId="0" borderId="46" xfId="289" applyFont="1" applyFill="1" applyBorder="1" applyAlignment="1">
      <alignment horizontal="center" vertical="center" wrapText="1"/>
      <protection/>
    </xf>
    <xf numFmtId="0" fontId="2" fillId="0" borderId="38" xfId="289" applyBorder="1" applyAlignment="1">
      <alignment vertical="center" wrapText="1"/>
      <protection/>
    </xf>
    <xf numFmtId="0" fontId="2" fillId="0" borderId="48" xfId="289" applyBorder="1" applyAlignment="1">
      <alignment vertical="center" wrapText="1"/>
      <protection/>
    </xf>
    <xf numFmtId="0" fontId="2" fillId="0" borderId="41" xfId="289" applyBorder="1" applyAlignment="1">
      <alignment vertical="center" wrapText="1"/>
      <protection/>
    </xf>
    <xf numFmtId="0" fontId="83" fillId="0" borderId="50" xfId="289" applyFont="1" applyFill="1" applyBorder="1" applyAlignment="1">
      <alignment horizontal="center" vertical="center" wrapText="1"/>
      <protection/>
    </xf>
    <xf numFmtId="0" fontId="83" fillId="0" borderId="38" xfId="289" applyFont="1" applyFill="1" applyBorder="1" applyAlignment="1">
      <alignment horizontal="center" vertical="center" wrapText="1"/>
      <protection/>
    </xf>
    <xf numFmtId="0" fontId="83" fillId="0" borderId="48" xfId="289" applyFont="1" applyFill="1" applyBorder="1" applyAlignment="1">
      <alignment horizontal="center" vertical="center" wrapText="1"/>
      <protection/>
    </xf>
    <xf numFmtId="0" fontId="83" fillId="0" borderId="51" xfId="289" applyFont="1" applyFill="1" applyBorder="1" applyAlignment="1">
      <alignment horizontal="center" vertical="center" wrapText="1"/>
      <protection/>
    </xf>
    <xf numFmtId="0" fontId="83" fillId="0" borderId="41" xfId="289" applyFont="1" applyFill="1" applyBorder="1" applyAlignment="1">
      <alignment horizontal="center" vertical="center" wrapText="1"/>
      <protection/>
    </xf>
    <xf numFmtId="0" fontId="83" fillId="0" borderId="7" xfId="289" applyFont="1" applyFill="1" applyBorder="1" applyAlignment="1">
      <alignment horizontal="center" vertical="center" wrapText="1"/>
      <protection/>
    </xf>
    <xf numFmtId="0" fontId="83" fillId="0" borderId="13" xfId="289" applyFont="1" applyFill="1" applyBorder="1" applyAlignment="1">
      <alignment horizontal="center" vertical="center" wrapText="1"/>
      <protection/>
    </xf>
    <xf numFmtId="0" fontId="83" fillId="0" borderId="44" xfId="289" applyFont="1" applyFill="1" applyBorder="1" applyAlignment="1">
      <alignment horizontal="center" vertical="center" wrapText="1"/>
      <protection/>
    </xf>
    <xf numFmtId="0" fontId="83" fillId="0" borderId="19" xfId="289" applyFont="1" applyFill="1" applyBorder="1" applyAlignment="1">
      <alignment horizontal="center" vertical="center" wrapText="1"/>
      <protection/>
    </xf>
    <xf numFmtId="0" fontId="83" fillId="20" borderId="7" xfId="242" applyFont="1" applyFill="1" applyBorder="1" applyAlignment="1">
      <alignment horizontal="center" vertical="center" wrapText="1"/>
      <protection/>
    </xf>
    <xf numFmtId="0" fontId="83" fillId="20" borderId="7" xfId="242" applyFont="1" applyFill="1" applyBorder="1" applyAlignment="1">
      <alignment horizontal="center" vertical="center"/>
      <protection/>
    </xf>
    <xf numFmtId="9" fontId="83" fillId="20" borderId="7" xfId="289" applyNumberFormat="1" applyFont="1" applyFill="1" applyBorder="1" applyAlignment="1">
      <alignment horizontal="center" vertical="center" wrapText="1"/>
      <protection/>
    </xf>
    <xf numFmtId="9" fontId="83" fillId="20" borderId="13" xfId="289" applyNumberFormat="1" applyFont="1" applyFill="1" applyBorder="1" applyAlignment="1">
      <alignment horizontal="center" vertical="center" wrapText="1"/>
      <protection/>
    </xf>
    <xf numFmtId="9" fontId="83" fillId="20" borderId="46" xfId="289" applyNumberFormat="1" applyFont="1" applyFill="1" applyBorder="1" applyAlignment="1">
      <alignment horizontal="center" vertical="center" wrapText="1"/>
      <protection/>
    </xf>
    <xf numFmtId="9" fontId="83" fillId="20" borderId="38" xfId="289" applyNumberFormat="1" applyFont="1" applyFill="1" applyBorder="1" applyAlignment="1">
      <alignment horizontal="center" vertical="center" wrapText="1"/>
      <protection/>
    </xf>
    <xf numFmtId="0" fontId="83" fillId="20" borderId="8" xfId="289" applyFont="1" applyFill="1" applyBorder="1" applyAlignment="1">
      <alignment vertical="center"/>
      <protection/>
    </xf>
    <xf numFmtId="0" fontId="115" fillId="33" borderId="0" xfId="289" applyFont="1" applyFill="1" applyBorder="1" applyAlignment="1">
      <alignment vertical="center"/>
      <protection/>
    </xf>
    <xf numFmtId="0" fontId="0" fillId="33" borderId="0" xfId="0" applyFill="1" applyAlignment="1">
      <alignment vertical="center"/>
    </xf>
    <xf numFmtId="0" fontId="0" fillId="33" borderId="43" xfId="0" applyFill="1" applyBorder="1" applyAlignment="1">
      <alignment vertical="center"/>
    </xf>
    <xf numFmtId="0" fontId="0" fillId="33" borderId="51" xfId="0" applyFill="1" applyBorder="1" applyAlignment="1">
      <alignment vertical="center"/>
    </xf>
    <xf numFmtId="0" fontId="0" fillId="33" borderId="41" xfId="0" applyFill="1" applyBorder="1" applyAlignment="1">
      <alignment vertical="center"/>
    </xf>
    <xf numFmtId="0" fontId="83" fillId="20" borderId="7" xfId="289" applyFont="1" applyFill="1" applyBorder="1" applyAlignment="1">
      <alignment horizontal="center" vertical="center" wrapText="1"/>
      <protection/>
    </xf>
    <xf numFmtId="0" fontId="83" fillId="20" borderId="7" xfId="289" applyFont="1" applyFill="1" applyBorder="1" applyAlignment="1">
      <alignment horizontal="center" vertical="center"/>
      <protection/>
    </xf>
    <xf numFmtId="0" fontId="83" fillId="20" borderId="37" xfId="289" applyFont="1" applyFill="1" applyBorder="1" applyAlignment="1">
      <alignment horizontal="center" vertical="center" wrapText="1"/>
      <protection/>
    </xf>
    <xf numFmtId="0" fontId="83" fillId="20" borderId="8" xfId="289" applyFont="1" applyFill="1" applyBorder="1" applyAlignment="1">
      <alignment horizontal="center" vertical="center"/>
      <protection/>
    </xf>
    <xf numFmtId="0" fontId="83" fillId="20" borderId="7" xfId="289" applyFont="1" applyFill="1" applyBorder="1" applyAlignment="1">
      <alignment vertical="center"/>
      <protection/>
    </xf>
    <xf numFmtId="0" fontId="119" fillId="0" borderId="0" xfId="252" applyFont="1" applyFill="1" applyBorder="1" applyAlignment="1">
      <alignment horizontal="left" vertical="center" wrapText="1"/>
      <protection/>
    </xf>
    <xf numFmtId="0" fontId="119" fillId="0" borderId="43" xfId="252" applyFont="1" applyFill="1" applyBorder="1" applyAlignment="1">
      <alignment horizontal="left" vertical="center" wrapText="1"/>
      <protection/>
    </xf>
    <xf numFmtId="0" fontId="79" fillId="21" borderId="0" xfId="252" applyFont="1" applyFill="1" applyBorder="1" applyAlignment="1">
      <alignment horizontal="left" vertical="center" wrapText="1"/>
      <protection/>
    </xf>
    <xf numFmtId="0" fontId="79" fillId="21" borderId="43" xfId="252" applyFont="1" applyFill="1" applyBorder="1" applyAlignment="1">
      <alignment horizontal="left" vertical="center" wrapText="1"/>
      <protection/>
    </xf>
    <xf numFmtId="0" fontId="112" fillId="0" borderId="8" xfId="252" applyFont="1" applyFill="1" applyBorder="1" applyAlignment="1">
      <alignment horizontal="left" vertical="center" wrapText="1"/>
      <protection/>
    </xf>
    <xf numFmtId="0" fontId="112" fillId="0" borderId="49" xfId="252" applyFont="1" applyFill="1" applyBorder="1" applyAlignment="1">
      <alignment horizontal="left" vertical="center" wrapText="1"/>
      <protection/>
    </xf>
    <xf numFmtId="0" fontId="79" fillId="0" borderId="0" xfId="252" applyFont="1" applyFill="1" applyBorder="1" applyAlignment="1">
      <alignment horizontal="left" vertical="center" wrapText="1"/>
      <protection/>
    </xf>
    <xf numFmtId="0" fontId="79" fillId="0" borderId="43" xfId="252" applyFont="1" applyFill="1" applyBorder="1" applyAlignment="1">
      <alignment horizontal="left" vertical="center" wrapText="1"/>
      <protection/>
    </xf>
    <xf numFmtId="0" fontId="79" fillId="0" borderId="62" xfId="252" applyFont="1" applyFill="1" applyBorder="1" applyAlignment="1">
      <alignment horizontal="left" vertical="center" wrapText="1"/>
      <protection/>
    </xf>
    <xf numFmtId="0" fontId="79" fillId="0" borderId="60" xfId="252" applyFont="1" applyFill="1" applyBorder="1" applyAlignment="1">
      <alignment horizontal="left" vertical="center" wrapText="1"/>
      <protection/>
    </xf>
    <xf numFmtId="0" fontId="112" fillId="0" borderId="50" xfId="252" applyFont="1" applyFill="1" applyBorder="1" applyAlignment="1">
      <alignment horizontal="left" vertical="center" wrapText="1"/>
      <protection/>
    </xf>
    <xf numFmtId="0" fontId="112" fillId="0" borderId="38" xfId="252" applyFont="1" applyFill="1" applyBorder="1" applyAlignment="1">
      <alignment horizontal="left" vertical="center" wrapText="1"/>
      <protection/>
    </xf>
    <xf numFmtId="0" fontId="83" fillId="0" borderId="46" xfId="252" applyFont="1" applyFill="1" applyBorder="1" applyAlignment="1">
      <alignment horizontal="center" vertical="center" wrapText="1"/>
      <protection/>
    </xf>
    <xf numFmtId="0" fontId="83" fillId="0" borderId="38" xfId="252" applyFont="1" applyFill="1" applyBorder="1" applyAlignment="1">
      <alignment horizontal="center" vertical="center" wrapText="1"/>
      <protection/>
    </xf>
    <xf numFmtId="0" fontId="83" fillId="0" borderId="48" xfId="252" applyFont="1" applyFill="1" applyBorder="1" applyAlignment="1">
      <alignment horizontal="center" vertical="center" wrapText="1"/>
      <protection/>
    </xf>
    <xf numFmtId="0" fontId="83" fillId="0" borderId="41" xfId="252" applyFont="1" applyFill="1" applyBorder="1" applyAlignment="1">
      <alignment horizontal="center" vertical="center" wrapText="1"/>
      <protection/>
    </xf>
    <xf numFmtId="0" fontId="83" fillId="0" borderId="13" xfId="252" applyFont="1" applyFill="1" applyBorder="1" applyAlignment="1">
      <alignment horizontal="center" vertical="center" wrapText="1"/>
      <protection/>
    </xf>
    <xf numFmtId="0" fontId="83" fillId="0" borderId="44" xfId="252" applyFont="1" applyFill="1" applyBorder="1" applyAlignment="1">
      <alignment horizontal="center" vertical="center" wrapText="1"/>
      <protection/>
    </xf>
    <xf numFmtId="0" fontId="83" fillId="0" borderId="19" xfId="252" applyFont="1" applyFill="1" applyBorder="1" applyAlignment="1">
      <alignment horizontal="center" vertical="center" wrapText="1"/>
      <protection/>
    </xf>
    <xf numFmtId="0" fontId="83" fillId="20" borderId="8" xfId="252" applyFont="1" applyFill="1" applyBorder="1" applyAlignment="1">
      <alignment horizontal="center" vertical="center" wrapText="1"/>
      <protection/>
    </xf>
    <xf numFmtId="0" fontId="83" fillId="20" borderId="49" xfId="252" applyFont="1" applyFill="1" applyBorder="1" applyAlignment="1">
      <alignment horizontal="center" vertical="center"/>
      <protection/>
    </xf>
    <xf numFmtId="0" fontId="0" fillId="0" borderId="37" xfId="0" applyBorder="1" applyAlignment="1">
      <alignment horizontal="center" vertical="center"/>
    </xf>
    <xf numFmtId="9" fontId="83" fillId="20" borderId="7" xfId="252" applyNumberFormat="1" applyFont="1" applyFill="1" applyBorder="1" applyAlignment="1">
      <alignment horizontal="center" vertical="center" wrapText="1"/>
      <protection/>
    </xf>
    <xf numFmtId="9" fontId="83" fillId="20" borderId="13" xfId="252" applyNumberFormat="1" applyFont="1" applyFill="1" applyBorder="1" applyAlignment="1">
      <alignment horizontal="center" vertical="center" wrapText="1"/>
      <protection/>
    </xf>
    <xf numFmtId="0" fontId="83" fillId="20" borderId="13" xfId="252" applyFont="1" applyFill="1" applyBorder="1" applyAlignment="1">
      <alignment vertical="center"/>
      <protection/>
    </xf>
    <xf numFmtId="9" fontId="83" fillId="20" borderId="38" xfId="252" applyNumberFormat="1" applyFont="1" applyFill="1" applyBorder="1" applyAlignment="1">
      <alignment horizontal="center" vertical="center" wrapText="1"/>
      <protection/>
    </xf>
    <xf numFmtId="0" fontId="83" fillId="20" borderId="7" xfId="252" applyFont="1" applyFill="1" applyBorder="1" applyAlignment="1">
      <alignment vertical="center"/>
      <protection/>
    </xf>
    <xf numFmtId="0" fontId="115" fillId="21" borderId="46" xfId="252" applyFont="1" applyFill="1" applyBorder="1" applyAlignment="1">
      <alignment vertical="center"/>
      <protection/>
    </xf>
    <xf numFmtId="0" fontId="0" fillId="21" borderId="50" xfId="0" applyFill="1" applyBorder="1" applyAlignment="1">
      <alignment vertical="center"/>
    </xf>
    <xf numFmtId="0" fontId="0" fillId="21" borderId="38" xfId="0" applyFill="1" applyBorder="1" applyAlignment="1">
      <alignment vertical="center"/>
    </xf>
    <xf numFmtId="0" fontId="0" fillId="21" borderId="52" xfId="0" applyFill="1" applyBorder="1" applyAlignment="1">
      <alignment vertical="center"/>
    </xf>
    <xf numFmtId="0" fontId="0" fillId="21" borderId="0" xfId="0" applyFill="1" applyBorder="1" applyAlignment="1">
      <alignment vertical="center"/>
    </xf>
    <xf numFmtId="0" fontId="0" fillId="21" borderId="43" xfId="0" applyFill="1" applyBorder="1" applyAlignment="1">
      <alignment vertical="center"/>
    </xf>
    <xf numFmtId="0" fontId="0" fillId="21" borderId="48" xfId="0" applyFill="1" applyBorder="1" applyAlignment="1">
      <alignment vertical="center"/>
    </xf>
    <xf numFmtId="0" fontId="0" fillId="21" borderId="51" xfId="0" applyFill="1" applyBorder="1" applyAlignment="1">
      <alignment vertical="center"/>
    </xf>
    <xf numFmtId="0" fontId="0" fillId="21" borderId="41" xfId="0" applyFill="1" applyBorder="1" applyAlignment="1">
      <alignment vertical="center"/>
    </xf>
    <xf numFmtId="0" fontId="83" fillId="0" borderId="7" xfId="252" applyFont="1" applyFill="1" applyBorder="1" applyAlignment="1">
      <alignment horizontal="center" vertical="center" wrapText="1"/>
      <protection/>
    </xf>
    <xf numFmtId="0" fontId="74" fillId="0" borderId="97" xfId="246" applyFont="1" applyFill="1" applyBorder="1" applyAlignment="1">
      <alignment horizontal="center" vertical="center" wrapText="1"/>
      <protection/>
    </xf>
    <xf numFmtId="0" fontId="74" fillId="0" borderId="45" xfId="246" applyFont="1" applyFill="1" applyBorder="1" applyAlignment="1">
      <alignment horizontal="center" vertical="center" wrapText="1"/>
      <protection/>
    </xf>
    <xf numFmtId="0" fontId="74" fillId="0" borderId="24" xfId="246" applyFont="1" applyFill="1" applyBorder="1" applyAlignment="1">
      <alignment horizontal="center" vertical="center" wrapText="1"/>
      <protection/>
    </xf>
    <xf numFmtId="0" fontId="74" fillId="0" borderId="8" xfId="246" applyFont="1" applyFill="1" applyBorder="1" applyAlignment="1">
      <alignment horizontal="center" vertical="center"/>
      <protection/>
    </xf>
    <xf numFmtId="0" fontId="74" fillId="0" borderId="49" xfId="246" applyFont="1" applyFill="1" applyBorder="1" applyAlignment="1">
      <alignment horizontal="center" vertical="center"/>
      <protection/>
    </xf>
    <xf numFmtId="0" fontId="74" fillId="0" borderId="46" xfId="246" applyFont="1" applyFill="1" applyBorder="1" applyAlignment="1">
      <alignment horizontal="center" vertical="center" wrapText="1"/>
      <protection/>
    </xf>
    <xf numFmtId="0" fontId="74" fillId="0" borderId="38" xfId="246" applyFont="1" applyFill="1" applyBorder="1" applyAlignment="1">
      <alignment horizontal="center" vertical="center" wrapText="1"/>
      <protection/>
    </xf>
    <xf numFmtId="0" fontId="74" fillId="0" borderId="48" xfId="246" applyFont="1" applyFill="1" applyBorder="1" applyAlignment="1">
      <alignment horizontal="center" vertical="center" wrapText="1"/>
      <protection/>
    </xf>
    <xf numFmtId="0" fontId="74" fillId="0" borderId="41" xfId="246" applyFont="1" applyFill="1" applyBorder="1" applyAlignment="1">
      <alignment horizontal="center" vertical="center" wrapText="1"/>
      <protection/>
    </xf>
    <xf numFmtId="0" fontId="74" fillId="0" borderId="43" xfId="246" applyFont="1" applyFill="1" applyBorder="1" applyAlignment="1">
      <alignment horizontal="center" vertical="center" wrapText="1"/>
      <protection/>
    </xf>
    <xf numFmtId="0" fontId="74" fillId="0" borderId="13" xfId="0" applyFont="1" applyFill="1" applyBorder="1" applyAlignment="1">
      <alignment horizontal="center" vertical="center"/>
    </xf>
    <xf numFmtId="0" fontId="0" fillId="0" borderId="19" xfId="0" applyFill="1" applyBorder="1" applyAlignment="1">
      <alignment vertical="center"/>
    </xf>
    <xf numFmtId="0" fontId="74" fillId="0" borderId="52" xfId="246" applyFont="1" applyFill="1" applyBorder="1" applyAlignment="1">
      <alignment horizontal="left" vertical="center" indent="1"/>
      <protection/>
    </xf>
    <xf numFmtId="0" fontId="74" fillId="0" borderId="0" xfId="246" applyFont="1" applyFill="1" applyBorder="1" applyAlignment="1">
      <alignment horizontal="left" vertical="center" indent="1"/>
      <protection/>
    </xf>
    <xf numFmtId="0" fontId="74" fillId="0" borderId="43" xfId="246" applyFont="1" applyFill="1" applyBorder="1" applyAlignment="1">
      <alignment horizontal="left" vertical="center" indent="1"/>
      <protection/>
    </xf>
    <xf numFmtId="0" fontId="74" fillId="0" borderId="66" xfId="246" applyFont="1" applyFill="1" applyBorder="1" applyAlignment="1">
      <alignment horizontal="center" vertical="center"/>
      <protection/>
    </xf>
    <xf numFmtId="0" fontId="74" fillId="0" borderId="56" xfId="246" applyFont="1" applyFill="1" applyBorder="1" applyAlignment="1">
      <alignment horizontal="center" vertical="center"/>
      <protection/>
    </xf>
    <xf numFmtId="0" fontId="74" fillId="0" borderId="55" xfId="246" applyFont="1" applyFill="1" applyBorder="1" applyAlignment="1">
      <alignment horizontal="center" vertical="center"/>
      <protection/>
    </xf>
    <xf numFmtId="0" fontId="74" fillId="35" borderId="85" xfId="246" applyFont="1" applyFill="1" applyBorder="1" applyAlignment="1">
      <alignment horizontal="center" vertical="center" wrapText="1"/>
      <protection/>
    </xf>
    <xf numFmtId="0" fontId="74" fillId="35" borderId="44" xfId="246" applyFont="1" applyFill="1" applyBorder="1" applyAlignment="1">
      <alignment horizontal="center" vertical="center" wrapText="1"/>
      <protection/>
    </xf>
    <xf numFmtId="0" fontId="74" fillId="35" borderId="19" xfId="246" applyFont="1" applyFill="1" applyBorder="1" applyAlignment="1">
      <alignment horizontal="center" vertical="center" wrapText="1"/>
      <protection/>
    </xf>
    <xf numFmtId="0" fontId="74" fillId="0" borderId="85" xfId="246" applyFont="1" applyFill="1" applyBorder="1" applyAlignment="1">
      <alignment horizontal="center" vertical="center" wrapText="1"/>
      <protection/>
    </xf>
    <xf numFmtId="0" fontId="74" fillId="0" borderId="44" xfId="246" applyFont="1" applyFill="1" applyBorder="1" applyAlignment="1">
      <alignment horizontal="center" vertical="center" wrapText="1"/>
      <protection/>
    </xf>
    <xf numFmtId="0" fontId="74" fillId="0" borderId="19" xfId="246" applyFont="1" applyFill="1" applyBorder="1" applyAlignment="1">
      <alignment horizontal="center" vertical="center" wrapText="1"/>
      <protection/>
    </xf>
    <xf numFmtId="0" fontId="74" fillId="0" borderId="0" xfId="246" applyFont="1" applyFill="1" applyBorder="1" applyAlignment="1">
      <alignment horizontal="left" vertical="center" indent="2"/>
      <protection/>
    </xf>
    <xf numFmtId="0" fontId="74" fillId="0" borderId="43" xfId="246" applyFont="1" applyFill="1" applyBorder="1" applyAlignment="1">
      <alignment horizontal="left" vertical="center" indent="2"/>
      <protection/>
    </xf>
    <xf numFmtId="0" fontId="106" fillId="0" borderId="17" xfId="246" applyFont="1" applyFill="1" applyBorder="1" applyAlignment="1">
      <alignment horizontal="left" vertical="center"/>
      <protection/>
    </xf>
    <xf numFmtId="0" fontId="0" fillId="0" borderId="18" xfId="0" applyBorder="1" applyAlignment="1">
      <alignment/>
    </xf>
    <xf numFmtId="0" fontId="0" fillId="0" borderId="25" xfId="0" applyBorder="1" applyAlignment="1">
      <alignment/>
    </xf>
    <xf numFmtId="0" fontId="0" fillId="0" borderId="18" xfId="0" applyFill="1" applyBorder="1" applyAlignment="1">
      <alignment/>
    </xf>
    <xf numFmtId="0" fontId="0" fillId="0" borderId="25" xfId="0" applyFill="1" applyBorder="1" applyAlignment="1">
      <alignment/>
    </xf>
    <xf numFmtId="0" fontId="74" fillId="35" borderId="86" xfId="246" applyFont="1" applyFill="1" applyBorder="1" applyAlignment="1">
      <alignment horizontal="center" vertical="center" wrapText="1"/>
      <protection/>
    </xf>
    <xf numFmtId="0" fontId="74" fillId="35" borderId="66" xfId="246" applyFont="1" applyFill="1" applyBorder="1" applyAlignment="1">
      <alignment/>
      <protection/>
    </xf>
    <xf numFmtId="0" fontId="74" fillId="35" borderId="52" xfId="246" applyFont="1" applyFill="1" applyBorder="1" applyAlignment="1">
      <alignment/>
      <protection/>
    </xf>
    <xf numFmtId="0" fontId="74" fillId="35" borderId="0" xfId="246" applyFont="1" applyFill="1" applyBorder="1" applyAlignment="1">
      <alignment/>
      <protection/>
    </xf>
    <xf numFmtId="0" fontId="74" fillId="35" borderId="48" xfId="246" applyFont="1" applyFill="1" applyBorder="1" applyAlignment="1">
      <alignment/>
      <protection/>
    </xf>
    <xf numFmtId="0" fontId="74" fillId="35" borderId="51" xfId="246" applyFont="1" applyFill="1" applyBorder="1" applyAlignment="1">
      <alignment/>
      <protection/>
    </xf>
    <xf numFmtId="0" fontId="74" fillId="0" borderId="0" xfId="246" applyFont="1" applyFill="1" applyBorder="1" applyAlignment="1">
      <alignment horizontal="left" vertical="center" wrapText="1" indent="2"/>
      <protection/>
    </xf>
    <xf numFmtId="0" fontId="74" fillId="0" borderId="43" xfId="246" applyFont="1" applyFill="1" applyBorder="1" applyAlignment="1">
      <alignment horizontal="left" vertical="center" wrapText="1" indent="2"/>
      <protection/>
    </xf>
    <xf numFmtId="0" fontId="74" fillId="0" borderId="0" xfId="246" applyFont="1" applyFill="1" applyAlignment="1">
      <alignment horizontal="left" vertical="top" wrapText="1"/>
      <protection/>
    </xf>
    <xf numFmtId="0" fontId="2" fillId="0" borderId="75" xfId="246" applyFill="1" applyBorder="1" applyAlignment="1">
      <alignment horizontal="center"/>
      <protection/>
    </xf>
    <xf numFmtId="0" fontId="0" fillId="0" borderId="66" xfId="0" applyBorder="1" applyAlignment="1">
      <alignment/>
    </xf>
    <xf numFmtId="0" fontId="0" fillId="0" borderId="78" xfId="0" applyBorder="1" applyAlignment="1">
      <alignment/>
    </xf>
    <xf numFmtId="0" fontId="0" fillId="0" borderId="0" xfId="0" applyAlignment="1">
      <alignment/>
    </xf>
    <xf numFmtId="0" fontId="74" fillId="0" borderId="86" xfId="246" applyFont="1" applyFill="1" applyBorder="1" applyAlignment="1">
      <alignment horizontal="center" vertical="center"/>
      <protection/>
    </xf>
    <xf numFmtId="0" fontId="74" fillId="0" borderId="54" xfId="246" applyFont="1" applyFill="1" applyBorder="1" applyAlignment="1">
      <alignment horizontal="center" vertical="center"/>
      <protection/>
    </xf>
    <xf numFmtId="0" fontId="74" fillId="0" borderId="52" xfId="246" applyFont="1" applyFill="1" applyBorder="1" applyAlignment="1">
      <alignment horizontal="center" vertical="center"/>
      <protection/>
    </xf>
    <xf numFmtId="0" fontId="74" fillId="0" borderId="43" xfId="246" applyFont="1" applyFill="1" applyBorder="1" applyAlignment="1">
      <alignment horizontal="center" vertical="center"/>
      <protection/>
    </xf>
    <xf numFmtId="0" fontId="74" fillId="0" borderId="48" xfId="246" applyFont="1" applyFill="1" applyBorder="1" applyAlignment="1">
      <alignment horizontal="center" vertical="center"/>
      <protection/>
    </xf>
    <xf numFmtId="0" fontId="74" fillId="0" borderId="41" xfId="246" applyFont="1" applyFill="1" applyBorder="1" applyAlignment="1">
      <alignment horizontal="center" vertical="center"/>
      <protection/>
    </xf>
    <xf numFmtId="0" fontId="74" fillId="0" borderId="54" xfId="246" applyFont="1" applyFill="1" applyBorder="1" applyAlignment="1">
      <alignment/>
      <protection/>
    </xf>
    <xf numFmtId="0" fontId="74" fillId="0" borderId="43" xfId="246" applyFont="1" applyFill="1" applyBorder="1" applyAlignment="1">
      <alignment/>
      <protection/>
    </xf>
    <xf numFmtId="0" fontId="74" fillId="0" borderId="41" xfId="246" applyFont="1" applyFill="1" applyBorder="1" applyAlignment="1">
      <alignment/>
      <protection/>
    </xf>
    <xf numFmtId="0" fontId="74" fillId="0" borderId="86" xfId="246" applyFont="1" applyFill="1" applyBorder="1" applyAlignment="1">
      <alignment horizontal="center" vertical="center" wrapText="1"/>
      <protection/>
    </xf>
    <xf numFmtId="0" fontId="74" fillId="0" borderId="66" xfId="246" applyFont="1" applyFill="1" applyBorder="1" applyAlignment="1">
      <alignment/>
      <protection/>
    </xf>
    <xf numFmtId="0" fontId="74" fillId="0" borderId="52" xfId="246" applyFont="1" applyFill="1" applyBorder="1" applyAlignment="1">
      <alignment/>
      <protection/>
    </xf>
    <xf numFmtId="0" fontId="74" fillId="0" borderId="0" xfId="246" applyFont="1" applyFill="1" applyBorder="1" applyAlignment="1">
      <alignment/>
      <protection/>
    </xf>
    <xf numFmtId="0" fontId="74" fillId="0" borderId="48" xfId="246" applyFont="1" applyFill="1" applyBorder="1" applyAlignment="1">
      <alignment/>
      <protection/>
    </xf>
    <xf numFmtId="0" fontId="74" fillId="0" borderId="51" xfId="246" applyFont="1" applyFill="1" applyBorder="1" applyAlignment="1">
      <alignment/>
      <protection/>
    </xf>
    <xf numFmtId="0" fontId="74" fillId="0" borderId="67" xfId="246" applyFont="1" applyFill="1" applyBorder="1" applyAlignment="1">
      <alignment horizontal="center" vertical="center"/>
      <protection/>
    </xf>
    <xf numFmtId="0" fontId="74" fillId="0" borderId="54" xfId="246" applyFont="1" applyFill="1" applyBorder="1" applyAlignment="1">
      <alignment horizontal="center" vertical="center" wrapText="1"/>
      <protection/>
    </xf>
    <xf numFmtId="0" fontId="74" fillId="0" borderId="52" xfId="246" applyFont="1" applyFill="1" applyBorder="1" applyAlignment="1">
      <alignment horizontal="center" vertical="center" wrapText="1"/>
      <protection/>
    </xf>
    <xf numFmtId="0" fontId="74" fillId="0" borderId="44" xfId="246" applyFont="1" applyFill="1" applyBorder="1" applyAlignment="1">
      <alignment/>
      <protection/>
    </xf>
    <xf numFmtId="0" fontId="74" fillId="0" borderId="19" xfId="246" applyFont="1" applyFill="1" applyBorder="1" applyAlignment="1">
      <alignment/>
      <protection/>
    </xf>
    <xf numFmtId="0" fontId="74" fillId="35" borderId="44" xfId="246" applyFont="1" applyFill="1" applyBorder="1" applyAlignment="1">
      <alignment/>
      <protection/>
    </xf>
    <xf numFmtId="0" fontId="74" fillId="35" borderId="19" xfId="246" applyFont="1" applyFill="1" applyBorder="1" applyAlignment="1">
      <alignment/>
      <protection/>
    </xf>
    <xf numFmtId="0" fontId="74" fillId="0" borderId="13" xfId="246" applyFont="1" applyFill="1" applyBorder="1" applyAlignment="1">
      <alignment horizontal="center" vertical="center"/>
      <protection/>
    </xf>
    <xf numFmtId="0" fontId="0" fillId="0" borderId="44" xfId="0" applyFill="1" applyBorder="1" applyAlignment="1">
      <alignment horizontal="center" vertical="center"/>
    </xf>
    <xf numFmtId="0" fontId="74" fillId="0" borderId="13" xfId="246" applyFont="1" applyFill="1" applyBorder="1" applyAlignment="1">
      <alignment horizontal="center" vertical="center" wrapText="1"/>
      <protection/>
    </xf>
    <xf numFmtId="0" fontId="135" fillId="0" borderId="83" xfId="0" applyFont="1" applyFill="1" applyBorder="1" applyAlignment="1">
      <alignment horizontal="left" vertical="center"/>
    </xf>
    <xf numFmtId="0" fontId="135" fillId="0" borderId="60" xfId="0" applyFont="1" applyFill="1" applyBorder="1" applyAlignment="1">
      <alignment horizontal="left" vertical="center"/>
    </xf>
    <xf numFmtId="0" fontId="61" fillId="0" borderId="78" xfId="264" applyFont="1" applyFill="1" applyBorder="1" applyAlignment="1">
      <alignment horizontal="left" vertical="center" wrapText="1"/>
      <protection/>
    </xf>
    <xf numFmtId="0" fontId="61" fillId="0" borderId="0" xfId="264" applyFont="1" applyFill="1" applyBorder="1" applyAlignment="1">
      <alignment horizontal="left" vertical="center" wrapText="1"/>
      <protection/>
    </xf>
    <xf numFmtId="0" fontId="61" fillId="0" borderId="43" xfId="264" applyFont="1" applyFill="1" applyBorder="1" applyAlignment="1">
      <alignment horizontal="left" vertical="center" wrapText="1"/>
      <protection/>
    </xf>
    <xf numFmtId="0" fontId="56" fillId="32" borderId="32" xfId="264" applyFont="1" applyFill="1" applyBorder="1" applyAlignment="1">
      <alignment horizontal="left" vertical="center" wrapText="1"/>
      <protection/>
    </xf>
    <xf numFmtId="0" fontId="56" fillId="32" borderId="49" xfId="264" applyFont="1" applyFill="1" applyBorder="1" applyAlignment="1">
      <alignment horizontal="left" vertical="center" wrapText="1"/>
      <protection/>
    </xf>
    <xf numFmtId="0" fontId="56" fillId="32" borderId="84" xfId="264" applyFont="1" applyFill="1" applyBorder="1" applyAlignment="1">
      <alignment horizontal="left" vertical="center" wrapText="1"/>
      <protection/>
    </xf>
    <xf numFmtId="0" fontId="56" fillId="0" borderId="32" xfId="264" applyFont="1" applyFill="1" applyBorder="1" applyAlignment="1">
      <alignment horizontal="left" vertical="center" wrapText="1"/>
      <protection/>
    </xf>
    <xf numFmtId="0" fontId="56" fillId="0" borderId="49" xfId="264" applyFont="1" applyFill="1" applyBorder="1" applyAlignment="1">
      <alignment horizontal="left" vertical="center" wrapText="1"/>
      <protection/>
    </xf>
    <xf numFmtId="0" fontId="56" fillId="0" borderId="84" xfId="264" applyFont="1" applyFill="1" applyBorder="1" applyAlignment="1">
      <alignment horizontal="left" vertical="center" wrapText="1"/>
      <protection/>
    </xf>
    <xf numFmtId="0" fontId="61" fillId="0" borderId="85" xfId="264" applyFont="1" applyFill="1" applyBorder="1" applyAlignment="1">
      <alignment horizontal="center" vertical="center" wrapText="1"/>
      <protection/>
    </xf>
    <xf numFmtId="0" fontId="61" fillId="0" borderId="19" xfId="264" applyFont="1" applyFill="1" applyBorder="1" applyAlignment="1">
      <alignment horizontal="center" vertical="center" wrapText="1"/>
      <protection/>
    </xf>
    <xf numFmtId="0" fontId="61" fillId="0" borderId="85" xfId="264" applyFont="1" applyFill="1" applyBorder="1" applyAlignment="1" quotePrefix="1">
      <alignment horizontal="center" vertical="center" wrapText="1"/>
      <protection/>
    </xf>
    <xf numFmtId="0" fontId="61" fillId="0" borderId="19" xfId="264" applyFont="1" applyFill="1" applyBorder="1" applyAlignment="1" quotePrefix="1">
      <alignment horizontal="center" vertical="center" wrapText="1"/>
      <protection/>
    </xf>
    <xf numFmtId="0" fontId="61" fillId="0" borderId="97" xfId="264" applyFont="1" applyFill="1" applyBorder="1" applyAlignment="1">
      <alignment horizontal="center" vertical="center" wrapText="1"/>
      <protection/>
    </xf>
    <xf numFmtId="0" fontId="61" fillId="0" borderId="24" xfId="264" applyFont="1" applyFill="1" applyBorder="1" applyAlignment="1">
      <alignment horizontal="center" vertical="center" wrapText="1"/>
      <protection/>
    </xf>
    <xf numFmtId="0" fontId="56" fillId="0" borderId="33" xfId="264" applyFont="1" applyFill="1" applyBorder="1" applyAlignment="1">
      <alignment horizontal="left" vertical="center" wrapText="1"/>
      <protection/>
    </xf>
    <xf numFmtId="0" fontId="56" fillId="0" borderId="51" xfId="264" applyFont="1" applyFill="1" applyBorder="1" applyAlignment="1">
      <alignment horizontal="left" vertical="center" wrapText="1"/>
      <protection/>
    </xf>
    <xf numFmtId="0" fontId="57" fillId="20" borderId="18" xfId="264" applyFont="1" applyFill="1" applyBorder="1" applyAlignment="1">
      <alignment horizontal="center" vertical="center"/>
      <protection/>
    </xf>
    <xf numFmtId="0" fontId="74" fillId="0" borderId="0" xfId="264" applyFont="1" applyFill="1" applyBorder="1" applyAlignment="1">
      <alignment horizontal="center" vertical="center"/>
      <protection/>
    </xf>
    <xf numFmtId="0" fontId="61" fillId="0" borderId="54" xfId="246" applyFont="1" applyFill="1" applyBorder="1" applyAlignment="1">
      <alignment horizontal="center" vertical="center" wrapText="1"/>
      <protection/>
    </xf>
    <xf numFmtId="0" fontId="61" fillId="0" borderId="43" xfId="246" applyFont="1" applyFill="1" applyBorder="1" applyAlignment="1">
      <alignment horizontal="center" vertical="center" wrapText="1"/>
      <protection/>
    </xf>
    <xf numFmtId="0" fontId="61" fillId="0" borderId="67" xfId="264" applyFont="1" applyFill="1" applyBorder="1" applyAlignment="1">
      <alignment horizontal="center" vertical="center"/>
      <protection/>
    </xf>
    <xf numFmtId="0" fontId="61" fillId="0" borderId="55" xfId="264" applyFont="1" applyFill="1" applyBorder="1" applyAlignment="1">
      <alignment horizontal="center" vertical="center"/>
      <protection/>
    </xf>
    <xf numFmtId="0" fontId="61" fillId="0" borderId="67" xfId="264" applyFont="1" applyFill="1" applyBorder="1" applyAlignment="1">
      <alignment horizontal="center" vertical="center" wrapText="1"/>
      <protection/>
    </xf>
    <xf numFmtId="0" fontId="61" fillId="0" borderId="55" xfId="264" applyFont="1" applyFill="1" applyBorder="1" applyAlignment="1">
      <alignment horizontal="center" vertical="center" wrapText="1"/>
      <protection/>
    </xf>
    <xf numFmtId="0" fontId="61" fillId="0" borderId="56" xfId="264" applyFont="1" applyFill="1" applyBorder="1" applyAlignment="1">
      <alignment horizontal="center" vertical="center" wrapText="1"/>
      <protection/>
    </xf>
    <xf numFmtId="0" fontId="61" fillId="0" borderId="86" xfId="264" applyFont="1" applyFill="1" applyBorder="1" applyAlignment="1">
      <alignment horizontal="center" vertical="center" wrapText="1"/>
      <protection/>
    </xf>
    <xf numFmtId="0" fontId="2" fillId="20" borderId="46" xfId="236" applyFont="1" applyFill="1" applyBorder="1" applyAlignment="1">
      <alignment horizontal="center"/>
      <protection/>
    </xf>
    <xf numFmtId="0" fontId="2" fillId="20" borderId="38" xfId="236" applyFont="1" applyFill="1" applyBorder="1" applyAlignment="1">
      <alignment horizontal="center"/>
      <protection/>
    </xf>
    <xf numFmtId="0" fontId="2" fillId="20" borderId="52" xfId="236" applyFont="1" applyFill="1" applyBorder="1" applyAlignment="1">
      <alignment horizontal="center"/>
      <protection/>
    </xf>
    <xf numFmtId="0" fontId="2" fillId="20" borderId="43" xfId="236" applyFont="1" applyFill="1" applyBorder="1" applyAlignment="1">
      <alignment horizontal="center"/>
      <protection/>
    </xf>
    <xf numFmtId="0" fontId="2" fillId="20" borderId="48" xfId="236" applyFont="1" applyFill="1" applyBorder="1" applyAlignment="1">
      <alignment horizontal="center"/>
      <protection/>
    </xf>
    <xf numFmtId="0" fontId="2" fillId="20" borderId="41" xfId="236" applyFont="1" applyFill="1" applyBorder="1" applyAlignment="1">
      <alignment horizontal="center"/>
      <protection/>
    </xf>
    <xf numFmtId="0" fontId="2" fillId="32" borderId="13" xfId="236" applyFont="1" applyFill="1" applyBorder="1" applyAlignment="1">
      <alignment horizontal="center" vertical="center"/>
      <protection/>
    </xf>
    <xf numFmtId="0" fontId="2" fillId="32" borderId="19" xfId="236" applyFont="1" applyFill="1" applyBorder="1" applyAlignment="1">
      <alignment horizontal="center" vertical="center"/>
      <protection/>
    </xf>
    <xf numFmtId="0" fontId="2" fillId="32" borderId="13" xfId="236" applyFont="1" applyFill="1" applyBorder="1" applyAlignment="1">
      <alignment horizontal="center" vertical="center" wrapText="1"/>
      <protection/>
    </xf>
    <xf numFmtId="0" fontId="2" fillId="0" borderId="19" xfId="236" applyFont="1" applyBorder="1" applyAlignment="1">
      <alignment horizontal="center" vertical="center"/>
      <protection/>
    </xf>
    <xf numFmtId="0" fontId="2" fillId="0" borderId="7" xfId="236" applyFont="1" applyBorder="1" applyAlignment="1">
      <alignment horizontal="center"/>
      <protection/>
    </xf>
    <xf numFmtId="0" fontId="2" fillId="0" borderId="13" xfId="236" applyFont="1" applyBorder="1" applyAlignment="1">
      <alignment horizontal="center" vertical="center" wrapText="1"/>
      <protection/>
    </xf>
    <xf numFmtId="0" fontId="2" fillId="0" borderId="19" xfId="236" applyFont="1" applyBorder="1" applyAlignment="1">
      <alignment horizontal="center" vertical="center" wrapText="1"/>
      <protection/>
    </xf>
    <xf numFmtId="0" fontId="2" fillId="0" borderId="7" xfId="236" applyFont="1" applyBorder="1" applyAlignment="1">
      <alignment horizontal="center" vertical="center" wrapText="1"/>
      <protection/>
    </xf>
    <xf numFmtId="0" fontId="2" fillId="0" borderId="49" xfId="236" applyFont="1" applyBorder="1" applyAlignment="1">
      <alignment horizontal="center"/>
      <protection/>
    </xf>
    <xf numFmtId="0" fontId="2" fillId="0" borderId="37" xfId="236" applyFont="1" applyBorder="1" applyAlignment="1">
      <alignment horizontal="center"/>
      <protection/>
    </xf>
    <xf numFmtId="0" fontId="2" fillId="0" borderId="46" xfId="236" applyFont="1" applyBorder="1" applyAlignment="1">
      <alignment horizontal="center"/>
      <protection/>
    </xf>
    <xf numFmtId="0" fontId="2" fillId="0" borderId="38" xfId="236" applyFont="1" applyBorder="1" applyAlignment="1">
      <alignment horizontal="center"/>
      <protection/>
    </xf>
    <xf numFmtId="0" fontId="58" fillId="0" borderId="7" xfId="259" applyFont="1" applyFill="1" applyBorder="1" applyAlignment="1">
      <alignment horizontal="left"/>
      <protection/>
    </xf>
    <xf numFmtId="0" fontId="58" fillId="0" borderId="8" xfId="259" applyFont="1" applyFill="1" applyBorder="1" applyAlignment="1">
      <alignment horizontal="left"/>
      <protection/>
    </xf>
    <xf numFmtId="0" fontId="58" fillId="0" borderId="22" xfId="259" applyFont="1" applyFill="1" applyBorder="1" applyAlignment="1">
      <alignment horizontal="left"/>
      <protection/>
    </xf>
    <xf numFmtId="0" fontId="58" fillId="0" borderId="15" xfId="259" applyFont="1" applyFill="1" applyBorder="1" applyAlignment="1">
      <alignment horizontal="left"/>
      <protection/>
    </xf>
    <xf numFmtId="0" fontId="58" fillId="0" borderId="47" xfId="259" applyFont="1" applyFill="1" applyBorder="1" applyAlignment="1">
      <alignment horizontal="left"/>
      <protection/>
    </xf>
    <xf numFmtId="0" fontId="58" fillId="0" borderId="16" xfId="259" applyFont="1" applyFill="1" applyBorder="1" applyAlignment="1">
      <alignment horizontal="left"/>
      <protection/>
    </xf>
    <xf numFmtId="0" fontId="152" fillId="0" borderId="36" xfId="259" applyFont="1" applyFill="1" applyBorder="1" applyAlignment="1">
      <alignment horizontal="center" vertical="center" wrapText="1"/>
      <protection/>
    </xf>
    <xf numFmtId="0" fontId="152" fillId="0" borderId="30" xfId="259" applyFont="1" applyFill="1" applyBorder="1" applyAlignment="1">
      <alignment horizontal="center" vertical="center" wrapText="1"/>
      <protection/>
    </xf>
    <xf numFmtId="0" fontId="152" fillId="0" borderId="67" xfId="259" applyFont="1" applyFill="1" applyBorder="1" applyAlignment="1">
      <alignment horizontal="center" vertical="center" wrapText="1"/>
      <protection/>
    </xf>
    <xf numFmtId="0" fontId="152" fillId="0" borderId="35" xfId="259" applyFont="1" applyFill="1" applyBorder="1" applyAlignment="1">
      <alignment horizontal="center" vertical="center" wrapText="1"/>
      <protection/>
    </xf>
    <xf numFmtId="0" fontId="152" fillId="0" borderId="55" xfId="259" applyFont="1" applyFill="1" applyBorder="1" applyAlignment="1">
      <alignment horizontal="center" vertical="center" wrapText="1"/>
      <protection/>
    </xf>
    <xf numFmtId="0" fontId="152" fillId="0" borderId="75" xfId="259" applyFont="1" applyFill="1" applyBorder="1" applyAlignment="1">
      <alignment horizontal="center" vertical="center" wrapText="1"/>
      <protection/>
    </xf>
    <xf numFmtId="0" fontId="152" fillId="0" borderId="66" xfId="259" applyFont="1" applyFill="1" applyBorder="1" applyAlignment="1">
      <alignment horizontal="center" vertical="center" wrapText="1"/>
      <protection/>
    </xf>
    <xf numFmtId="0" fontId="58" fillId="0" borderId="98" xfId="259" applyFont="1" applyFill="1" applyBorder="1" applyAlignment="1">
      <alignment horizontal="center" vertical="center" wrapText="1"/>
      <protection/>
    </xf>
    <xf numFmtId="0" fontId="58" fillId="0" borderId="99" xfId="259" applyFont="1" applyFill="1" applyBorder="1" applyAlignment="1">
      <alignment horizontal="center" vertical="center" wrapText="1"/>
      <protection/>
    </xf>
    <xf numFmtId="0" fontId="58" fillId="0" borderId="100" xfId="259" applyFont="1" applyFill="1" applyBorder="1" applyAlignment="1">
      <alignment horizontal="center" vertical="center" wrapText="1"/>
      <protection/>
    </xf>
    <xf numFmtId="0" fontId="152" fillId="0" borderId="36" xfId="259" applyFont="1" applyFill="1" applyBorder="1" applyAlignment="1">
      <alignment horizontal="center" vertical="center" wrapText="1"/>
      <protection/>
    </xf>
    <xf numFmtId="0" fontId="152" fillId="0" borderId="28" xfId="259" applyFont="1" applyFill="1" applyBorder="1" applyAlignment="1">
      <alignment horizontal="center" vertical="center" wrapText="1"/>
      <protection/>
    </xf>
    <xf numFmtId="0" fontId="152" fillId="0" borderId="7" xfId="259" applyFont="1" applyFill="1" applyBorder="1" applyAlignment="1">
      <alignment horizontal="center" vertical="center" wrapText="1"/>
      <protection/>
    </xf>
    <xf numFmtId="0" fontId="58" fillId="0" borderId="13" xfId="259" applyFont="1" applyFill="1" applyBorder="1" applyAlignment="1">
      <alignment horizontal="center" vertical="center" wrapText="1"/>
      <protection/>
    </xf>
    <xf numFmtId="0" fontId="58" fillId="0" borderId="44" xfId="259" applyFont="1" applyFill="1" applyBorder="1" applyAlignment="1">
      <alignment horizontal="center" vertical="center" wrapText="1"/>
      <protection/>
    </xf>
    <xf numFmtId="0" fontId="58" fillId="0" borderId="46" xfId="259" applyFont="1" applyFill="1" applyBorder="1" applyAlignment="1">
      <alignment horizontal="center" vertical="center" wrapText="1"/>
      <protection/>
    </xf>
    <xf numFmtId="0" fontId="58" fillId="0" borderId="52" xfId="259" applyFont="1" applyFill="1" applyBorder="1" applyAlignment="1">
      <alignment horizontal="center" vertical="center" wrapText="1"/>
      <protection/>
    </xf>
    <xf numFmtId="0" fontId="58" fillId="0" borderId="48" xfId="259" applyFont="1" applyFill="1" applyBorder="1" applyAlignment="1">
      <alignment horizontal="center" vertical="center" wrapText="1"/>
      <protection/>
    </xf>
    <xf numFmtId="0" fontId="58" fillId="0" borderId="28" xfId="259" applyFont="1" applyFill="1" applyBorder="1" applyAlignment="1">
      <alignment horizontal="center" vertical="center" wrapText="1"/>
      <protection/>
    </xf>
    <xf numFmtId="0" fontId="58" fillId="0" borderId="29" xfId="259" applyFont="1" applyFill="1" applyBorder="1" applyAlignment="1">
      <alignment horizontal="center" vertical="center" wrapText="1"/>
      <protection/>
    </xf>
    <xf numFmtId="0" fontId="58" fillId="0" borderId="13" xfId="259" applyFont="1" applyFill="1" applyBorder="1" applyAlignment="1">
      <alignment horizontal="center" vertical="center" wrapText="1"/>
      <protection/>
    </xf>
    <xf numFmtId="0" fontId="58" fillId="0" borderId="19" xfId="259" applyFont="1" applyFill="1" applyBorder="1" applyAlignment="1">
      <alignment horizontal="center" vertical="center" wrapText="1"/>
      <protection/>
    </xf>
    <xf numFmtId="0" fontId="58" fillId="0" borderId="0" xfId="259" applyFont="1" applyFill="1" applyBorder="1" applyAlignment="1">
      <alignment horizontal="center" vertical="center" wrapText="1"/>
      <protection/>
    </xf>
    <xf numFmtId="0" fontId="58" fillId="0" borderId="29" xfId="259" applyFont="1" applyFill="1" applyBorder="1" applyAlignment="1">
      <alignment horizontal="center" vertical="center" wrapText="1"/>
      <protection/>
    </xf>
    <xf numFmtId="0" fontId="58" fillId="0" borderId="58" xfId="259" applyFont="1" applyFill="1" applyBorder="1" applyAlignment="1">
      <alignment horizontal="center" vertical="center" wrapText="1"/>
      <protection/>
    </xf>
    <xf numFmtId="0" fontId="0" fillId="0" borderId="58" xfId="259" applyFill="1" applyBorder="1">
      <alignment/>
      <protection/>
    </xf>
    <xf numFmtId="0" fontId="0" fillId="0" borderId="40" xfId="259" applyFill="1" applyBorder="1">
      <alignment/>
      <protection/>
    </xf>
    <xf numFmtId="0" fontId="58" fillId="0" borderId="13" xfId="259" applyFont="1" applyFill="1" applyBorder="1" applyAlignment="1">
      <alignment horizontal="center" vertical="center" wrapText="1"/>
      <protection/>
    </xf>
    <xf numFmtId="0" fontId="58" fillId="0" borderId="44" xfId="259" applyFont="1" applyFill="1" applyBorder="1" applyAlignment="1">
      <alignment horizontal="center" vertical="center" wrapText="1"/>
      <protection/>
    </xf>
    <xf numFmtId="0" fontId="0" fillId="0" borderId="44" xfId="259" applyFill="1" applyBorder="1">
      <alignment/>
      <protection/>
    </xf>
    <xf numFmtId="0" fontId="0" fillId="0" borderId="19" xfId="259" applyFill="1" applyBorder="1">
      <alignment/>
      <protection/>
    </xf>
    <xf numFmtId="0" fontId="58" fillId="32" borderId="13" xfId="259" applyFont="1" applyFill="1" applyBorder="1" applyAlignment="1">
      <alignment horizontal="center" vertical="center" wrapText="1"/>
      <protection/>
    </xf>
    <xf numFmtId="0" fontId="58" fillId="32" borderId="44" xfId="259" applyFont="1" applyFill="1" applyBorder="1" applyAlignment="1">
      <alignment horizontal="center" vertical="center" wrapText="1"/>
      <protection/>
    </xf>
    <xf numFmtId="0" fontId="0" fillId="32" borderId="44" xfId="259" applyFill="1" applyBorder="1">
      <alignment/>
      <protection/>
    </xf>
    <xf numFmtId="0" fontId="0" fillId="32" borderId="19" xfId="259" applyFill="1" applyBorder="1">
      <alignment/>
      <protection/>
    </xf>
    <xf numFmtId="0" fontId="58" fillId="0" borderId="44" xfId="259" applyFont="1" applyFill="1" applyBorder="1" applyAlignment="1">
      <alignment horizontal="center" vertical="center" wrapText="1"/>
      <protection/>
    </xf>
    <xf numFmtId="0" fontId="58" fillId="0" borderId="26" xfId="259" applyFont="1" applyFill="1" applyBorder="1" applyAlignment="1">
      <alignment horizontal="center" vertical="center" wrapText="1"/>
      <protection/>
    </xf>
    <xf numFmtId="0" fontId="58" fillId="0" borderId="45" xfId="259" applyFont="1" applyFill="1" applyBorder="1" applyAlignment="1">
      <alignment horizontal="center" vertical="center" wrapText="1"/>
      <protection/>
    </xf>
    <xf numFmtId="0" fontId="0" fillId="0" borderId="45" xfId="259" applyFill="1" applyBorder="1">
      <alignment/>
      <protection/>
    </xf>
    <xf numFmtId="0" fontId="0" fillId="0" borderId="24" xfId="259" applyFill="1" applyBorder="1">
      <alignment/>
      <protection/>
    </xf>
    <xf numFmtId="0" fontId="58" fillId="0" borderId="40" xfId="259" applyFont="1" applyFill="1" applyBorder="1" applyAlignment="1">
      <alignment horizontal="center" vertical="center" wrapText="1"/>
      <protection/>
    </xf>
    <xf numFmtId="0" fontId="58" fillId="0" borderId="7" xfId="259" applyFont="1" applyFill="1" applyBorder="1" applyAlignment="1">
      <alignment horizontal="center" vertical="center" wrapText="1"/>
      <protection/>
    </xf>
    <xf numFmtId="0" fontId="58" fillId="0" borderId="22" xfId="259" applyFont="1" applyFill="1" applyBorder="1" applyAlignment="1">
      <alignment horizontal="center" vertical="center" wrapText="1"/>
      <protection/>
    </xf>
    <xf numFmtId="0" fontId="58" fillId="0" borderId="39" xfId="259" applyFont="1" applyFill="1" applyBorder="1" applyAlignment="1">
      <alignment horizontal="center" vertical="center" wrapText="1"/>
      <protection/>
    </xf>
    <xf numFmtId="0" fontId="58" fillId="0" borderId="50" xfId="259" applyFont="1" applyFill="1" applyBorder="1" applyAlignment="1">
      <alignment horizontal="center" vertical="center" wrapText="1"/>
      <protection/>
    </xf>
    <xf numFmtId="0" fontId="58" fillId="0" borderId="38" xfId="259" applyFont="1" applyFill="1" applyBorder="1" applyAlignment="1">
      <alignment horizontal="center" vertical="center" wrapText="1"/>
      <protection/>
    </xf>
    <xf numFmtId="0" fontId="58" fillId="0" borderId="78" xfId="259" applyFont="1" applyFill="1" applyBorder="1" applyAlignment="1">
      <alignment horizontal="center" vertical="center" wrapText="1"/>
      <protection/>
    </xf>
    <xf numFmtId="0" fontId="58" fillId="0" borderId="0" xfId="259" applyFont="1" applyFill="1" applyBorder="1" applyAlignment="1">
      <alignment horizontal="center" vertical="center" wrapText="1"/>
      <protection/>
    </xf>
    <xf numFmtId="0" fontId="58" fillId="0" borderId="43" xfId="259" applyFont="1" applyFill="1" applyBorder="1" applyAlignment="1">
      <alignment horizontal="center" vertical="center" wrapText="1"/>
      <protection/>
    </xf>
    <xf numFmtId="0" fontId="58" fillId="0" borderId="33" xfId="259" applyFont="1" applyFill="1" applyBorder="1" applyAlignment="1">
      <alignment horizontal="center" vertical="center" wrapText="1"/>
      <protection/>
    </xf>
    <xf numFmtId="0" fontId="58" fillId="0" borderId="51" xfId="259" applyFont="1" applyFill="1" applyBorder="1" applyAlignment="1">
      <alignment horizontal="center" vertical="center" wrapText="1"/>
      <protection/>
    </xf>
    <xf numFmtId="0" fontId="58" fillId="0" borderId="41" xfId="259" applyFont="1" applyFill="1" applyBorder="1" applyAlignment="1">
      <alignment horizontal="center" vertical="center" wrapText="1"/>
      <protection/>
    </xf>
    <xf numFmtId="0" fontId="152" fillId="0" borderId="78" xfId="259" applyFont="1" applyFill="1" applyBorder="1" applyAlignment="1">
      <alignment horizontal="center" vertical="center" wrapText="1"/>
      <protection/>
    </xf>
    <xf numFmtId="0" fontId="152" fillId="0" borderId="58" xfId="259" applyFont="1" applyFill="1" applyBorder="1" applyAlignment="1">
      <alignment horizontal="center" vertical="center" wrapText="1"/>
      <protection/>
    </xf>
    <xf numFmtId="0" fontId="152" fillId="0" borderId="40" xfId="259" applyFont="1" applyFill="1" applyBorder="1" applyAlignment="1">
      <alignment horizontal="center" vertical="center" wrapText="1"/>
      <protection/>
    </xf>
    <xf numFmtId="0" fontId="58" fillId="0" borderId="46" xfId="259" applyFont="1" applyFill="1" applyBorder="1" applyAlignment="1">
      <alignment horizontal="center" vertical="center" wrapText="1"/>
      <protection/>
    </xf>
    <xf numFmtId="0" fontId="58" fillId="0" borderId="50" xfId="259" applyFont="1" applyFill="1" applyBorder="1" applyAlignment="1">
      <alignment horizontal="center" vertical="center" wrapText="1"/>
      <protection/>
    </xf>
    <xf numFmtId="0" fontId="58" fillId="0" borderId="38" xfId="259" applyFont="1" applyFill="1" applyBorder="1" applyAlignment="1">
      <alignment horizontal="center" vertical="center" wrapText="1"/>
      <protection/>
    </xf>
    <xf numFmtId="0" fontId="58" fillId="0" borderId="48" xfId="259" applyFont="1" applyFill="1" applyBorder="1" applyAlignment="1">
      <alignment horizontal="center" vertical="center" wrapText="1"/>
      <protection/>
    </xf>
    <xf numFmtId="0" fontId="58" fillId="0" borderId="51" xfId="259" applyFont="1" applyFill="1" applyBorder="1" applyAlignment="1">
      <alignment horizontal="center" vertical="center" wrapText="1"/>
      <protection/>
    </xf>
    <xf numFmtId="0" fontId="58" fillId="0" borderId="41" xfId="259" applyFont="1" applyFill="1" applyBorder="1" applyAlignment="1">
      <alignment horizontal="center" vertical="center" wrapText="1"/>
      <protection/>
    </xf>
    <xf numFmtId="0" fontId="58" fillId="0" borderId="26" xfId="259" applyFont="1" applyFill="1" applyBorder="1" applyAlignment="1">
      <alignment horizontal="center" vertical="center" wrapText="1"/>
      <protection/>
    </xf>
    <xf numFmtId="0" fontId="58" fillId="0" borderId="45" xfId="259" applyFont="1" applyFill="1" applyBorder="1" applyAlignment="1">
      <alignment horizontal="center" vertical="center" wrapText="1"/>
      <protection/>
    </xf>
    <xf numFmtId="0" fontId="58" fillId="0" borderId="24" xfId="259" applyFont="1" applyFill="1" applyBorder="1" applyAlignment="1">
      <alignment horizontal="center" vertical="center" wrapText="1"/>
      <protection/>
    </xf>
    <xf numFmtId="0" fontId="160" fillId="0" borderId="13" xfId="259" applyFont="1" applyFill="1" applyBorder="1" applyAlignment="1">
      <alignment horizontal="center" vertical="center" wrapText="1"/>
      <protection/>
    </xf>
    <xf numFmtId="0" fontId="160" fillId="0" borderId="19" xfId="259" applyFont="1" applyFill="1" applyBorder="1" applyAlignment="1">
      <alignment horizontal="center" vertical="center" wrapText="1"/>
      <protection/>
    </xf>
    <xf numFmtId="0" fontId="58" fillId="0" borderId="8" xfId="259" applyFont="1" applyFill="1" applyBorder="1" applyAlignment="1">
      <alignment horizontal="center" vertical="center" wrapText="1"/>
      <protection/>
    </xf>
    <xf numFmtId="0" fontId="58" fillId="0" borderId="49" xfId="259" applyFont="1" applyFill="1" applyBorder="1" applyAlignment="1">
      <alignment horizontal="center" vertical="center" wrapText="1"/>
      <protection/>
    </xf>
    <xf numFmtId="0" fontId="58" fillId="0" borderId="37" xfId="259" applyFont="1" applyFill="1" applyBorder="1" applyAlignment="1">
      <alignment horizontal="center" vertical="center" wrapText="1"/>
      <protection/>
    </xf>
    <xf numFmtId="0" fontId="152" fillId="0" borderId="29" xfId="259" applyFont="1" applyFill="1" applyBorder="1" applyAlignment="1">
      <alignment horizontal="center" vertical="center" wrapText="1"/>
      <protection/>
    </xf>
    <xf numFmtId="0" fontId="160" fillId="0" borderId="7" xfId="259" applyFont="1" applyFill="1" applyBorder="1" applyAlignment="1">
      <alignment horizontal="center" vertical="center" wrapText="1"/>
      <protection/>
    </xf>
    <xf numFmtId="0" fontId="160" fillId="0" borderId="13" xfId="259" applyFont="1" applyFill="1" applyBorder="1" applyAlignment="1">
      <alignment horizontal="center" vertical="center" wrapText="1"/>
      <protection/>
    </xf>
    <xf numFmtId="0" fontId="58" fillId="0" borderId="36" xfId="259" applyFont="1" applyFill="1" applyBorder="1" applyAlignment="1">
      <alignment horizontal="center" vertical="center" wrapText="1"/>
      <protection/>
    </xf>
    <xf numFmtId="0" fontId="58" fillId="0" borderId="28" xfId="259" applyFont="1" applyFill="1" applyBorder="1" applyAlignment="1">
      <alignment horizontal="center" vertical="center" wrapText="1"/>
      <protection/>
    </xf>
    <xf numFmtId="0" fontId="58" fillId="0" borderId="67" xfId="259" applyFont="1" applyFill="1" applyBorder="1" applyAlignment="1">
      <alignment horizontal="center" vertical="center" wrapText="1"/>
      <protection/>
    </xf>
    <xf numFmtId="0" fontId="152" fillId="0" borderId="22" xfId="259" applyFont="1" applyFill="1" applyBorder="1" applyAlignment="1">
      <alignment horizontal="center" vertical="center" wrapText="1"/>
      <protection/>
    </xf>
    <xf numFmtId="0" fontId="58" fillId="0" borderId="7" xfId="259" applyFont="1" applyFill="1" applyBorder="1" applyAlignment="1">
      <alignment horizontal="center" vertical="center" wrapText="1"/>
      <protection/>
    </xf>
    <xf numFmtId="0" fontId="58" fillId="0" borderId="8" xfId="259" applyFont="1" applyFill="1" applyBorder="1" applyAlignment="1">
      <alignment horizontal="center" vertical="center" wrapText="1"/>
      <protection/>
    </xf>
    <xf numFmtId="0" fontId="152" fillId="0" borderId="36" xfId="259" applyFont="1" applyFill="1" applyBorder="1" applyAlignment="1">
      <alignment horizontal="center" vertical="center" wrapText="1"/>
      <protection/>
    </xf>
    <xf numFmtId="0" fontId="152" fillId="0" borderId="85" xfId="259" applyFont="1" applyFill="1" applyBorder="1" applyAlignment="1">
      <alignment horizontal="center" vertical="center" wrapText="1"/>
      <protection/>
    </xf>
    <xf numFmtId="0" fontId="152" fillId="0" borderId="30" xfId="259" applyFont="1" applyFill="1" applyBorder="1" applyAlignment="1">
      <alignment horizontal="center" vertical="center" wrapText="1"/>
      <protection/>
    </xf>
    <xf numFmtId="0" fontId="152" fillId="0" borderId="67" xfId="259" applyFont="1" applyFill="1" applyBorder="1" applyAlignment="1">
      <alignment horizontal="center" vertical="center" wrapText="1"/>
      <protection/>
    </xf>
    <xf numFmtId="0" fontId="152" fillId="0" borderId="36" xfId="259" applyFont="1" applyFill="1" applyBorder="1" applyAlignment="1">
      <alignment horizontal="center" vertical="center" wrapText="1"/>
      <protection/>
    </xf>
    <xf numFmtId="0" fontId="152" fillId="0" borderId="35" xfId="259" applyFont="1" applyFill="1" applyBorder="1" applyAlignment="1">
      <alignment horizontal="center" vertical="center" wrapText="1"/>
      <protection/>
    </xf>
    <xf numFmtId="0" fontId="31" fillId="0" borderId="36" xfId="259" applyFont="1" applyFill="1" applyBorder="1" applyAlignment="1">
      <alignment horizontal="center" vertical="center" wrapText="1"/>
      <protection/>
    </xf>
    <xf numFmtId="0" fontId="31" fillId="0" borderId="30" xfId="259" applyFont="1" applyFill="1" applyBorder="1" applyAlignment="1">
      <alignment horizontal="center" vertical="center" wrapText="1"/>
      <protection/>
    </xf>
    <xf numFmtId="0" fontId="58" fillId="0" borderId="30" xfId="259" applyFont="1" applyFill="1" applyBorder="1" applyAlignment="1">
      <alignment horizontal="center" vertical="center" wrapText="1"/>
      <protection/>
    </xf>
    <xf numFmtId="0" fontId="58" fillId="0" borderId="67" xfId="259" applyFont="1" applyFill="1" applyBorder="1" applyAlignment="1">
      <alignment horizontal="center" vertical="center" wrapText="1"/>
      <protection/>
    </xf>
    <xf numFmtId="0" fontId="58" fillId="0" borderId="48" xfId="259" applyFont="1" applyFill="1" applyBorder="1" applyAlignment="1">
      <alignment horizontal="center" vertical="center" wrapText="1"/>
      <protection/>
    </xf>
    <xf numFmtId="0" fontId="58" fillId="0" borderId="46" xfId="259" applyFont="1" applyFill="1" applyBorder="1" applyAlignment="1">
      <alignment horizontal="center" vertical="center" wrapText="1"/>
      <protection/>
    </xf>
    <xf numFmtId="0" fontId="152" fillId="0" borderId="19" xfId="259" applyFont="1" applyFill="1" applyBorder="1" applyAlignment="1">
      <alignment horizontal="center" vertical="center" wrapText="1"/>
      <protection/>
    </xf>
    <xf numFmtId="0" fontId="152" fillId="0" borderId="24" xfId="259" applyFont="1" applyFill="1" applyBorder="1" applyAlignment="1">
      <alignment horizontal="center" vertical="center" wrapText="1"/>
      <protection/>
    </xf>
    <xf numFmtId="0" fontId="2" fillId="0" borderId="98" xfId="259" applyFont="1" applyFill="1" applyBorder="1" applyAlignment="1">
      <alignment horizontal="center" vertical="center" wrapText="1"/>
      <protection/>
    </xf>
    <xf numFmtId="0" fontId="2" fillId="0" borderId="101" xfId="259" applyFont="1" applyFill="1" applyBorder="1" applyAlignment="1">
      <alignment horizontal="center" vertical="center" wrapText="1"/>
      <protection/>
    </xf>
    <xf numFmtId="0" fontId="2" fillId="0" borderId="99" xfId="259" applyFont="1" applyFill="1" applyBorder="1" applyAlignment="1">
      <alignment horizontal="center" vertical="center" wrapText="1"/>
      <protection/>
    </xf>
    <xf numFmtId="0" fontId="2" fillId="0" borderId="100" xfId="259" applyFont="1" applyFill="1" applyBorder="1" applyAlignment="1">
      <alignment horizontal="center" vertical="center" wrapText="1"/>
      <protection/>
    </xf>
    <xf numFmtId="0" fontId="152" fillId="0" borderId="40" xfId="259" applyFont="1" applyFill="1" applyBorder="1" applyAlignment="1">
      <alignment horizontal="center" vertical="center" wrapText="1"/>
      <protection/>
    </xf>
    <xf numFmtId="0" fontId="58" fillId="0" borderId="39" xfId="259" applyFont="1" applyFill="1" applyBorder="1" applyAlignment="1">
      <alignment horizontal="center" vertical="center" wrapText="1"/>
      <protection/>
    </xf>
    <xf numFmtId="0" fontId="0" fillId="0" borderId="78" xfId="259" applyFill="1" applyBorder="1" applyAlignment="1">
      <alignment horizontal="center" vertical="center" wrapText="1"/>
      <protection/>
    </xf>
    <xf numFmtId="0" fontId="0" fillId="0" borderId="33" xfId="259" applyFill="1" applyBorder="1" applyAlignment="1">
      <alignment horizontal="center" vertical="center" wrapText="1"/>
      <protection/>
    </xf>
    <xf numFmtId="0" fontId="58" fillId="0" borderId="22" xfId="259" applyFont="1" applyFill="1" applyBorder="1" applyAlignment="1">
      <alignment horizontal="center" vertical="center" wrapText="1"/>
      <protection/>
    </xf>
    <xf numFmtId="0" fontId="152" fillId="0" borderId="33" xfId="259" applyFont="1" applyFill="1" applyBorder="1" applyAlignment="1">
      <alignment horizontal="center" vertical="center" wrapText="1"/>
      <protection/>
    </xf>
    <xf numFmtId="0" fontId="152" fillId="0" borderId="32" xfId="259" applyFont="1" applyFill="1" applyBorder="1" applyAlignment="1">
      <alignment horizontal="center" vertical="center" wrapText="1"/>
      <protection/>
    </xf>
    <xf numFmtId="0" fontId="152" fillId="0" borderId="28" xfId="259" applyFont="1" applyFill="1" applyBorder="1" applyAlignment="1">
      <alignment horizontal="center" vertical="center" wrapText="1"/>
      <protection/>
    </xf>
    <xf numFmtId="0" fontId="58" fillId="0" borderId="26" xfId="259" applyFont="1" applyFill="1" applyBorder="1" applyAlignment="1">
      <alignment horizontal="center" vertical="center" wrapText="1"/>
      <protection/>
    </xf>
    <xf numFmtId="0" fontId="58" fillId="0" borderId="45" xfId="259" applyFont="1" applyFill="1" applyBorder="1" applyAlignment="1">
      <alignment horizontal="center" vertical="center" wrapText="1"/>
      <protection/>
    </xf>
    <xf numFmtId="0" fontId="58" fillId="0" borderId="24" xfId="259" applyFont="1" applyFill="1" applyBorder="1" applyAlignment="1">
      <alignment horizontal="center" vertical="center" wrapText="1"/>
      <protection/>
    </xf>
    <xf numFmtId="0" fontId="160" fillId="0" borderId="19" xfId="259" applyFont="1" applyFill="1" applyBorder="1" applyAlignment="1">
      <alignment horizontal="center" vertical="center" wrapText="1"/>
      <protection/>
    </xf>
    <xf numFmtId="0" fontId="58" fillId="0" borderId="48" xfId="259" applyFont="1" applyFill="1" applyBorder="1" applyAlignment="1">
      <alignment wrapText="1"/>
      <protection/>
    </xf>
    <xf numFmtId="0" fontId="58" fillId="0" borderId="37" xfId="259" applyFont="1" applyFill="1" applyBorder="1" applyAlignment="1">
      <alignment horizontal="center" vertical="center" wrapText="1"/>
      <protection/>
    </xf>
    <xf numFmtId="0" fontId="58" fillId="0" borderId="38" xfId="259" applyFont="1" applyFill="1" applyBorder="1" applyAlignment="1">
      <alignment horizontal="center" vertical="center" wrapText="1"/>
      <protection/>
    </xf>
  </cellXfs>
  <cellStyles count="300">
    <cellStyle name="Normal" xfId="0"/>
    <cellStyle name="20% - 1. jelölőszín" xfId="15"/>
    <cellStyle name="20% - 1. jelölőszín 2" xfId="16"/>
    <cellStyle name="20% - 1. jelölőszín 2 2" xfId="17"/>
    <cellStyle name="20% - 1. jelölőszín 3" xfId="18"/>
    <cellStyle name="20% - 1. jelölőszín_20130128_ITS on reporting_Annex I_CA" xfId="19"/>
    <cellStyle name="20% - 2. jelölőszín" xfId="20"/>
    <cellStyle name="20% - 2. jelölőszín 2" xfId="21"/>
    <cellStyle name="20% - 2. jelölőszín 2 2" xfId="22"/>
    <cellStyle name="20% - 2. jelölőszín 3" xfId="23"/>
    <cellStyle name="20% - 2. jelölőszín_20130128_ITS on reporting_Annex I_CA" xfId="24"/>
    <cellStyle name="20% - 3. jelölőszín" xfId="25"/>
    <cellStyle name="20% - 3. jelölőszín 2" xfId="26"/>
    <cellStyle name="20% - 3. jelölőszín 2 2" xfId="27"/>
    <cellStyle name="20% - 3. jelölőszín 3" xfId="28"/>
    <cellStyle name="20% - 3. jelölőszín_20130128_ITS on reporting_Annex I_CA" xfId="29"/>
    <cellStyle name="20% - 4. jelölőszín" xfId="30"/>
    <cellStyle name="20% - 4. jelölőszín 2" xfId="31"/>
    <cellStyle name="20% - 4. jelölőszín 2 2" xfId="32"/>
    <cellStyle name="20% - 4. jelölőszín 3" xfId="33"/>
    <cellStyle name="20% - 4. jelölőszín_20130128_ITS on reporting_Annex I_CA" xfId="34"/>
    <cellStyle name="20% - 5. jelölőszín" xfId="35"/>
    <cellStyle name="20% - 5. jelölőszín 2" xfId="36"/>
    <cellStyle name="20% - 5. jelölőszín 2 2" xfId="37"/>
    <cellStyle name="20% - 5. jelölőszín 3" xfId="38"/>
    <cellStyle name="20% - 5. jelölőszín_20130128_ITS on reporting_Annex I_CA" xfId="39"/>
    <cellStyle name="20% - 6. jelölőszín" xfId="40"/>
    <cellStyle name="20% - 6. jelölőszín 2" xfId="41"/>
    <cellStyle name="20% - 6. jelölőszín 2 2" xfId="42"/>
    <cellStyle name="20% - 6. jelölőszín 3" xfId="43"/>
    <cellStyle name="20% - 6. jelölőszín_20130128_ITS on reporting_Annex I_CA" xfId="44"/>
    <cellStyle name="20% - Accent1" xfId="45"/>
    <cellStyle name="20% - Accent1 2" xfId="46"/>
    <cellStyle name="20% - Accent2" xfId="47"/>
    <cellStyle name="20% - Accent2 2" xfId="48"/>
    <cellStyle name="20% - Accent3" xfId="49"/>
    <cellStyle name="20% - Accent3 2" xfId="50"/>
    <cellStyle name="20% - Accent4" xfId="51"/>
    <cellStyle name="20% - Accent4 2" xfId="52"/>
    <cellStyle name="20% - Accent5" xfId="53"/>
    <cellStyle name="20% - Accent5 2" xfId="54"/>
    <cellStyle name="20% - Accent6" xfId="55"/>
    <cellStyle name="20% - Accent6 2" xfId="56"/>
    <cellStyle name="20% - Énfasis1" xfId="57"/>
    <cellStyle name="20% - Énfasis1 2" xfId="58"/>
    <cellStyle name="20% - Énfasis2" xfId="59"/>
    <cellStyle name="20% - Énfasis2 2" xfId="60"/>
    <cellStyle name="20% - Énfasis3" xfId="61"/>
    <cellStyle name="20% - Énfasis3 2" xfId="62"/>
    <cellStyle name="20% - Énfasis4" xfId="63"/>
    <cellStyle name="20% - Énfasis4 2" xfId="64"/>
    <cellStyle name="20% - Énfasis5" xfId="65"/>
    <cellStyle name="20% - Énfasis5 2" xfId="66"/>
    <cellStyle name="20% - Énfasis6" xfId="67"/>
    <cellStyle name="20% - Énfasis6 2" xfId="68"/>
    <cellStyle name="40% - 1. jelölőszín" xfId="69"/>
    <cellStyle name="40% - 1. jelölőszín 2" xfId="70"/>
    <cellStyle name="40% - 1. jelölőszín 2 2" xfId="71"/>
    <cellStyle name="40% - 1. jelölőszín 3" xfId="72"/>
    <cellStyle name="40% - 1. jelölőszín_20130128_ITS on reporting_Annex I_CA" xfId="73"/>
    <cellStyle name="40% - 2. jelölőszín" xfId="74"/>
    <cellStyle name="40% - 2. jelölőszín 2" xfId="75"/>
    <cellStyle name="40% - 2. jelölőszín 2 2" xfId="76"/>
    <cellStyle name="40% - 2. jelölőszín 3" xfId="77"/>
    <cellStyle name="40% - 2. jelölőszín_20130128_ITS on reporting_Annex I_CA" xfId="78"/>
    <cellStyle name="40% - 3. jelölőszín" xfId="79"/>
    <cellStyle name="40% - 3. jelölőszín 2" xfId="80"/>
    <cellStyle name="40% - 3. jelölőszín 2 2" xfId="81"/>
    <cellStyle name="40% - 3. jelölőszín 3" xfId="82"/>
    <cellStyle name="40% - 3. jelölőszín_20130128_ITS on reporting_Annex I_CA" xfId="83"/>
    <cellStyle name="40% - 4. jelölőszín" xfId="84"/>
    <cellStyle name="40% - 4. jelölőszín 2" xfId="85"/>
    <cellStyle name="40% - 4. jelölőszín 2 2" xfId="86"/>
    <cellStyle name="40% - 4. jelölőszín 3" xfId="87"/>
    <cellStyle name="40% - 4. jelölőszín_20130128_ITS on reporting_Annex I_CA" xfId="88"/>
    <cellStyle name="40% - 5. jelölőszín" xfId="89"/>
    <cellStyle name="40% - 5. jelölőszín 2" xfId="90"/>
    <cellStyle name="40% - 5. jelölőszín 2 2" xfId="91"/>
    <cellStyle name="40% - 5. jelölőszín 3" xfId="92"/>
    <cellStyle name="40% - 5. jelölőszín_20130128_ITS on reporting_Annex I_CA" xfId="93"/>
    <cellStyle name="40% - 6. jelölőszín" xfId="94"/>
    <cellStyle name="40% - 6. jelölőszín 2" xfId="95"/>
    <cellStyle name="40% - 6. jelölőszín 2 2" xfId="96"/>
    <cellStyle name="40% - 6. jelölőszín 3" xfId="97"/>
    <cellStyle name="40% - 6. jelölőszín_20130128_ITS on reporting_Annex I_CA" xfId="98"/>
    <cellStyle name="40% - Accent1" xfId="99"/>
    <cellStyle name="40% - Accent1 2" xfId="100"/>
    <cellStyle name="40% - Accent2" xfId="101"/>
    <cellStyle name="40% - Accent2 2" xfId="102"/>
    <cellStyle name="40% - Accent3" xfId="103"/>
    <cellStyle name="40% - Accent3 2" xfId="104"/>
    <cellStyle name="40% - Accent4" xfId="105"/>
    <cellStyle name="40% - Accent4 2" xfId="106"/>
    <cellStyle name="40% - Accent5" xfId="107"/>
    <cellStyle name="40% - Accent5 2" xfId="108"/>
    <cellStyle name="40% - Accent6" xfId="109"/>
    <cellStyle name="40% - Accent6 2" xfId="110"/>
    <cellStyle name="40% - Énfasis1" xfId="111"/>
    <cellStyle name="40% - Énfasis1 2" xfId="112"/>
    <cellStyle name="40% - Énfasis2" xfId="113"/>
    <cellStyle name="40% - Énfasis2 2" xfId="114"/>
    <cellStyle name="40% - Énfasis3" xfId="115"/>
    <cellStyle name="40% - Énfasis3 2" xfId="116"/>
    <cellStyle name="40% - Énfasis4" xfId="117"/>
    <cellStyle name="40% - Énfasis4 2" xfId="118"/>
    <cellStyle name="40% - Énfasis5" xfId="119"/>
    <cellStyle name="40% - Énfasis5 2" xfId="120"/>
    <cellStyle name="40% - Énfasis6" xfId="121"/>
    <cellStyle name="40% - Énfasis6 2" xfId="122"/>
    <cellStyle name="60% - 1. jelölőszín" xfId="123"/>
    <cellStyle name="60% - 2. jelölőszín" xfId="124"/>
    <cellStyle name="60% - 3. jelölőszín" xfId="125"/>
    <cellStyle name="60% - 4. jelölőszín" xfId="126"/>
    <cellStyle name="60% - 5. jelölőszín" xfId="127"/>
    <cellStyle name="60% - 6. jelölőszín" xfId="128"/>
    <cellStyle name="60% - Accent1" xfId="129"/>
    <cellStyle name="60% - Accent1 2" xfId="130"/>
    <cellStyle name="60% - Accent2" xfId="131"/>
    <cellStyle name="60% - Accent2 2" xfId="132"/>
    <cellStyle name="60% - Accent3" xfId="133"/>
    <cellStyle name="60% - Accent3 2" xfId="134"/>
    <cellStyle name="60% - Accent4" xfId="135"/>
    <cellStyle name="60% - Accent4 2" xfId="136"/>
    <cellStyle name="60% - Accent5" xfId="137"/>
    <cellStyle name="60% - Accent5 2" xfId="138"/>
    <cellStyle name="60% - Accent6" xfId="139"/>
    <cellStyle name="60% - Accent6 2" xfId="140"/>
    <cellStyle name="60% - Énfasis1" xfId="141"/>
    <cellStyle name="60% - Énfasis2" xfId="142"/>
    <cellStyle name="60% - Énfasis3" xfId="143"/>
    <cellStyle name="60% - Énfasis4" xfId="144"/>
    <cellStyle name="60% - Énfasis5" xfId="145"/>
    <cellStyle name="60% - Énfasis6" xfId="146"/>
    <cellStyle name="Accent1 2" xfId="147"/>
    <cellStyle name="Accent2 2" xfId="148"/>
    <cellStyle name="Accent3 2" xfId="149"/>
    <cellStyle name="Accent4 2" xfId="150"/>
    <cellStyle name="Accent5 2" xfId="151"/>
    <cellStyle name="Accent6 2" xfId="152"/>
    <cellStyle name="Bad" xfId="153"/>
    <cellStyle name="Bad 2" xfId="154"/>
    <cellStyle name="Followed Hyperlink" xfId="155"/>
    <cellStyle name="Bevitel" xfId="156"/>
    <cellStyle name="Buena" xfId="157"/>
    <cellStyle name="Calculation" xfId="158"/>
    <cellStyle name="Calculation 2" xfId="159"/>
    <cellStyle name="Cálculo" xfId="160"/>
    <cellStyle name="Celda de comprobación" xfId="161"/>
    <cellStyle name="Celda vinculada" xfId="162"/>
    <cellStyle name="Check Cell" xfId="163"/>
    <cellStyle name="Check Cell 2" xfId="164"/>
    <cellStyle name="Cím" xfId="165"/>
    <cellStyle name="Címsor 1" xfId="166"/>
    <cellStyle name="Címsor 2" xfId="167"/>
    <cellStyle name="Címsor 3" xfId="168"/>
    <cellStyle name="Címsor 4" xfId="169"/>
    <cellStyle name="Ellenőrzőcella" xfId="170"/>
    <cellStyle name="Encabezado 4" xfId="171"/>
    <cellStyle name="Énfasis1" xfId="172"/>
    <cellStyle name="Énfasis2" xfId="173"/>
    <cellStyle name="Énfasis3" xfId="174"/>
    <cellStyle name="Énfasis4" xfId="175"/>
    <cellStyle name="Énfasis5" xfId="176"/>
    <cellStyle name="Énfasis6" xfId="177"/>
    <cellStyle name="Entrada" xfId="178"/>
    <cellStyle name="Explanatory Text" xfId="179"/>
    <cellStyle name="Explanatory Text 2" xfId="180"/>
    <cellStyle name="Figyelmeztetés" xfId="181"/>
    <cellStyle name="Good" xfId="182"/>
    <cellStyle name="Good 2" xfId="183"/>
    <cellStyle name="greyed" xfId="184"/>
    <cellStyle name="Heading 1" xfId="185"/>
    <cellStyle name="Heading 1 2" xfId="186"/>
    <cellStyle name="Heading 2" xfId="187"/>
    <cellStyle name="Heading 2 2" xfId="188"/>
    <cellStyle name="Heading 3" xfId="189"/>
    <cellStyle name="Heading 3 2" xfId="190"/>
    <cellStyle name="Heading 4" xfId="191"/>
    <cellStyle name="Heading 4 2" xfId="192"/>
    <cellStyle name="highlightExposure" xfId="193"/>
    <cellStyle name="highlightText" xfId="194"/>
    <cellStyle name="Hipervínculo 2" xfId="195"/>
    <cellStyle name="Hivatkozott cella" xfId="196"/>
    <cellStyle name="Hyperlink 2" xfId="197"/>
    <cellStyle name="Hyperlink 3" xfId="198"/>
    <cellStyle name="Hyperlink 3 2" xfId="199"/>
    <cellStyle name="Hyperlink_20090914_1805 Meneau_COREP ON COREP amendments (GSD) + FR" xfId="200"/>
    <cellStyle name="Hyperlink_20110211_REP-2010-17-(GL04-rev3-CRD-3)_Subgroup on Reporting Version" xfId="201"/>
    <cellStyle name="Incorrecto" xfId="202"/>
    <cellStyle name="Input" xfId="203"/>
    <cellStyle name="Input 2" xfId="204"/>
    <cellStyle name="inputExposure" xfId="205"/>
    <cellStyle name="Jegyzet" xfId="206"/>
    <cellStyle name="Jelölőszín (1)" xfId="207"/>
    <cellStyle name="Jelölőszín (2)" xfId="208"/>
    <cellStyle name="Jelölőszín (3)" xfId="209"/>
    <cellStyle name="Jelölőszín (4)" xfId="210"/>
    <cellStyle name="Jelölőszín (5)" xfId="211"/>
    <cellStyle name="Jelölőszín (6)" xfId="212"/>
    <cellStyle name="Jó" xfId="213"/>
    <cellStyle name="Kimenet" xfId="214"/>
    <cellStyle name="Comma" xfId="215"/>
    <cellStyle name="Comma [0]" xfId="216"/>
    <cellStyle name="Lien hypertexte 2" xfId="217"/>
    <cellStyle name="Lien hypertexte 3" xfId="218"/>
    <cellStyle name="Hyperlink" xfId="219"/>
    <cellStyle name="Linked Cell" xfId="220"/>
    <cellStyle name="Linked Cell 2" xfId="221"/>
    <cellStyle name="Magyarázó szöveg" xfId="222"/>
    <cellStyle name="Markeringsfarve1" xfId="223"/>
    <cellStyle name="Markeringsfarve2" xfId="224"/>
    <cellStyle name="Markeringsfarve3" xfId="225"/>
    <cellStyle name="Markeringsfarve4" xfId="226"/>
    <cellStyle name="Markeringsfarve5" xfId="227"/>
    <cellStyle name="Markeringsfarve6" xfId="228"/>
    <cellStyle name="Millares 2" xfId="229"/>
    <cellStyle name="Millares 2 2" xfId="230"/>
    <cellStyle name="Millares 3" xfId="231"/>
    <cellStyle name="Millares 3 2" xfId="232"/>
    <cellStyle name="Navadno_List1" xfId="233"/>
    <cellStyle name="Neutral" xfId="234"/>
    <cellStyle name="Neutral 2" xfId="235"/>
    <cellStyle name="Normal 2" xfId="236"/>
    <cellStyle name="Normal 2 2" xfId="237"/>
    <cellStyle name="Normal 2 2 2" xfId="238"/>
    <cellStyle name="Normal 2 2 3" xfId="239"/>
    <cellStyle name="Normal 2 2 3 2" xfId="240"/>
    <cellStyle name="Normal 2 2_COREP GL04rev3" xfId="241"/>
    <cellStyle name="Normal 2 3" xfId="242"/>
    <cellStyle name="Normal 2 5" xfId="243"/>
    <cellStyle name="Normal 2_~0149226" xfId="244"/>
    <cellStyle name="Normal 3" xfId="245"/>
    <cellStyle name="Normal 3 2" xfId="246"/>
    <cellStyle name="Normal 3 3" xfId="247"/>
    <cellStyle name="Normal 3 4" xfId="248"/>
    <cellStyle name="Normal 3 4 2" xfId="249"/>
    <cellStyle name="Normal 3 5" xfId="250"/>
    <cellStyle name="Normal 3_~1520012" xfId="251"/>
    <cellStyle name="Normal 4" xfId="252"/>
    <cellStyle name="Normal 5" xfId="253"/>
    <cellStyle name="Normal 5 2" xfId="254"/>
    <cellStyle name="Normal 5_20130128_ITS on reporting_Annex I_CA" xfId="255"/>
    <cellStyle name="Normal 6" xfId="256"/>
    <cellStyle name="Normal 7" xfId="257"/>
    <cellStyle name="Normal 7 2" xfId="258"/>
    <cellStyle name="Normal 8" xfId="259"/>
    <cellStyle name="Normal_03 STA 2" xfId="260"/>
    <cellStyle name="Normal_03 STA 3" xfId="261"/>
    <cellStyle name="Normal_08 IRB EQU 1" xfId="262"/>
    <cellStyle name="Normal_08 IRB EQU 1 2 2" xfId="263"/>
    <cellStyle name="Normal_17 MKR IM 2 2" xfId="264"/>
    <cellStyle name="Normal_19 OPR LOSS" xfId="265"/>
    <cellStyle name="Normal_20 OPR" xfId="266"/>
    <cellStyle name="Normal_23 OTH 3 AFF 2" xfId="267"/>
    <cellStyle name="Normal_CR EQU IRB sent to COREP ON for BTS 25 05 2011" xfId="268"/>
    <cellStyle name="Normal_MKR - Market risks 2" xfId="269"/>
    <cellStyle name="Normale_2011 04 14 Templates for stress test_bcl" xfId="270"/>
    <cellStyle name="Notas" xfId="271"/>
    <cellStyle name="Note" xfId="272"/>
    <cellStyle name="Note 2" xfId="273"/>
    <cellStyle name="Output" xfId="274"/>
    <cellStyle name="Output 2" xfId="275"/>
    <cellStyle name="Porcentual 2" xfId="276"/>
    <cellStyle name="Porcentual 2 2" xfId="277"/>
    <cellStyle name="Porcentual 2 2 2" xfId="278"/>
    <cellStyle name="Porcentual 2 3" xfId="279"/>
    <cellStyle name="Percent" xfId="280"/>
    <cellStyle name="Procent 2" xfId="281"/>
    <cellStyle name="Prozent 2" xfId="282"/>
    <cellStyle name="Prozent 2 2" xfId="283"/>
    <cellStyle name="Rossz" xfId="284"/>
    <cellStyle name="Salida" xfId="285"/>
    <cellStyle name="Semleges" xfId="286"/>
    <cellStyle name="showExposure" xfId="287"/>
    <cellStyle name="Standard 2" xfId="288"/>
    <cellStyle name="Standard 3" xfId="289"/>
    <cellStyle name="Standard 3 2" xfId="290"/>
    <cellStyle name="Standard 3 2 2" xfId="291"/>
    <cellStyle name="Standard 4" xfId="292"/>
    <cellStyle name="Standard_20100106 GL04rev2 Documentation of changes" xfId="293"/>
    <cellStyle name="Standard_20100129_1559 Jentsch_COREP ON 20100129 COREP preliminary proposal_CR SA" xfId="294"/>
    <cellStyle name="Standard_GL04_CR_December 2007" xfId="295"/>
    <cellStyle name="Standard_GL04_MKR_December 2007 2" xfId="296"/>
    <cellStyle name="Számítás" xfId="297"/>
    <cellStyle name="Texto de advertencia" xfId="298"/>
    <cellStyle name="Texto explicativo" xfId="299"/>
    <cellStyle name="Title" xfId="300"/>
    <cellStyle name="Title 2" xfId="301"/>
    <cellStyle name="Título" xfId="302"/>
    <cellStyle name="Título 1" xfId="303"/>
    <cellStyle name="Título 2" xfId="304"/>
    <cellStyle name="Título 3" xfId="305"/>
    <cellStyle name="Título_20091015 DE_Proposed amendments to CR SEC_MKR" xfId="306"/>
    <cellStyle name="Total" xfId="307"/>
    <cellStyle name="Total 2" xfId="308"/>
    <cellStyle name="Currency" xfId="309"/>
    <cellStyle name="Currency [0]" xfId="310"/>
    <cellStyle name="Warning Text" xfId="311"/>
    <cellStyle name="Warning Text 2" xfId="312"/>
    <cellStyle name="Összesen" xfId="313"/>
  </cellStyles>
  <dxfs count="8">
    <dxf>
      <font>
        <strike/>
        <color indexed="57"/>
      </font>
    </dxf>
    <dxf>
      <font>
        <strike/>
        <color indexed="57"/>
      </font>
    </dxf>
    <dxf>
      <font>
        <strike/>
        <color rgb="FF339966"/>
      </font>
    </dxf>
    <dxf>
      <font>
        <strike/>
        <color indexed="57"/>
      </font>
    </dxf>
    <dxf>
      <fill>
        <patternFill>
          <bgColor indexed="10"/>
        </patternFill>
      </fill>
    </dxf>
    <dxf>
      <fill>
        <patternFill>
          <bgColor indexed="10"/>
        </patternFill>
      </fill>
    </dxf>
    <dxf>
      <font>
        <strike/>
        <color rgb="FF339966"/>
      </font>
      <border/>
    </dxf>
    <dxf>
      <font>
        <strike/>
        <color rgb="FF33996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externalLink" Target="externalLinks/externalLink7.xml" /><Relationship Id="rId38" Type="http://schemas.openxmlformats.org/officeDocument/2006/relationships/externalLink" Target="externalLinks/externalLink8.xml" /><Relationship Id="rId39" Type="http://schemas.openxmlformats.org/officeDocument/2006/relationships/externalLink" Target="externalLinks/externalLink9.xml" /><Relationship Id="rId40" Type="http://schemas.openxmlformats.org/officeDocument/2006/relationships/externalLink" Target="externalLinks/externalLink10.xml" /><Relationship Id="rId41" Type="http://schemas.openxmlformats.org/officeDocument/2006/relationships/externalLink" Target="externalLinks/externalLink11.xml" /><Relationship Id="rId42" Type="http://schemas.openxmlformats.org/officeDocument/2006/relationships/externalLink" Target="externalLinks/externalLink12.xml" /><Relationship Id="rId43" Type="http://schemas.openxmlformats.org/officeDocument/2006/relationships/externalLink" Target="externalLinks/externalLink13.xml" /><Relationship Id="rId44" Type="http://schemas.openxmlformats.org/officeDocument/2006/relationships/externalLink" Target="externalLinks/externalLink14.xml" /><Relationship Id="rId45" Type="http://schemas.openxmlformats.org/officeDocument/2006/relationships/externalLink" Target="externalLinks/externalLink15.xml" /><Relationship Id="rId46" Type="http://schemas.openxmlformats.org/officeDocument/2006/relationships/externalLink" Target="externalLinks/externalLink16.xml" /><Relationship Id="rId4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P06revAnnex1_workinprogres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cvp\AppData\Local\Temp\Temp1_COREP-March-2013.zip\20130227_ITS%20on%20reporting_Annex%20I_CR%20IRB.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cvp\AppData\Local\Temp\Temp1_COREP-March-2013.zip\20130306_ITS%20on%20reporting_Annex%20I_CR%20EQU%20IR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Users\cvp\AppData\Local\Temp\Temp1_COREP-March-2013.zip\20130305_ITS%20on%20reporting_Annex%20I_MKR.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cvp\AppData\Local\Temp\Temp1_COREP-March-2013.zip\20130227_ITS%20on%20reporting_Annex%20I_CR%20SETT.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cvp\AppData\Local\Temp\Temp1_COREP-March-2013.zip\20130227_ITS%20on%20reporting_Annex%20I_SEC.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Users\cvp\AppData\Local\Temp\Temp1_COREP-March-2013.zip\20130227_ITS%20on%20reporting_Annex%20I_CVA.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Users\cvp\AppData\Local\Temp\Temp1_COREP-March-2013.zip\20130227_ITS%20on%20reporting_Annex%20VI_I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pert%20Groups\Accounting%20and%20Auditing\Other%20folders\EGFI%20Workstream%20Reporting\Circulated%20papers\2009\Marco%20Burroni\Banca%20d'Italia\Documents%20and%20Settings\Administrator\Desktop\CP06revAnnex1_workinprogre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xpert%20Groups\Accounting%20and%20Auditing\Other%20folders\EGFI%20Workstream%20Reporting\Circulated%20papers\2009\CP06revAnnex1_workinprogre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rod\dfs\mng\users\home\Delavaljm\CBFA\COREP\sarah.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Zentrale\ZB-B\Daten\B_B1\10_Grundsaetze_Eigenmittel\Daten\COREP\Streamlining\CP%20201112\Feedback%20Document\Workshop%20Januar%202013\New%20Templates\20130206_ITS%20on%20reporting_Annex%20I_C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CP06revAnnex1_workinprogres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cvp\AppData\Local\Temp\Temp1_COREP-March-2013.zip\20130305_ITS%20on%20reporting_Annex%20I_G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cvp\AppData\Local\Temp\Temp1_COREP-March-2013.zip\20130227_ITS%20on%20reporting_Annex%20I_CR%20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8"/>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8 "/>
      <sheetName val="19"/>
      <sheetName val="20"/>
      <sheetName val="21"/>
      <sheetName val="22"/>
      <sheetName val="23"/>
      <sheetName val="24"/>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2"/>
      <sheetName val="13"/>
      <sheetName val="14"/>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5"/>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9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REP Implementation"/>
      <sheetName val="CR TB SETT"/>
      <sheetName val="Lists"/>
    </sheetNames>
    <sheetDataSet>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s>
    <sheetDataSet>
      <sheetData sheetId="6">
        <row r="5">
          <cell r="C5">
            <v>3</v>
          </cell>
        </row>
        <row r="6">
          <cell r="C6">
            <v>2</v>
          </cell>
        </row>
        <row r="7">
          <cell r="C7">
            <v>1</v>
          </cell>
        </row>
        <row r="8">
          <cell r="C8">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2 CA1"/>
      <sheetName val="1.4 CA3"/>
      <sheetName val="1.5 CA4"/>
      <sheetName val="1.6 CA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4.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D46"/>
  <sheetViews>
    <sheetView zoomScalePageLayoutView="0" workbookViewId="0" topLeftCell="A1">
      <selection activeCell="D52" sqref="D52"/>
    </sheetView>
  </sheetViews>
  <sheetFormatPr defaultColWidth="5.140625" defaultRowHeight="15"/>
  <cols>
    <col min="1" max="1" width="5.140625" style="1846" customWidth="1"/>
    <col min="2" max="2" width="8.140625" style="1846" bestFit="1" customWidth="1"/>
    <col min="3" max="3" width="13.7109375" style="1846" bestFit="1" customWidth="1"/>
    <col min="4" max="4" width="141.8515625" style="1846" bestFit="1" customWidth="1"/>
    <col min="5" max="16384" width="5.140625" style="1846" customWidth="1"/>
  </cols>
  <sheetData>
    <row r="2" spans="2:4" ht="15">
      <c r="B2" s="2171" t="s">
        <v>1704</v>
      </c>
      <c r="C2" s="2172"/>
      <c r="D2" s="2173"/>
    </row>
    <row r="3" spans="2:4" ht="21">
      <c r="B3" s="1859" t="s">
        <v>1741</v>
      </c>
      <c r="C3" s="1859" t="s">
        <v>1748</v>
      </c>
      <c r="D3" s="1861" t="s">
        <v>1747</v>
      </c>
    </row>
    <row r="4" spans="2:4" ht="10.5">
      <c r="B4" s="1860"/>
      <c r="C4" s="1847" t="s">
        <v>1705</v>
      </c>
      <c r="D4" s="1847" t="s">
        <v>1742</v>
      </c>
    </row>
    <row r="5" spans="2:4" ht="10.5">
      <c r="B5" s="1848">
        <v>1</v>
      </c>
      <c r="C5" s="1850" t="s">
        <v>1706</v>
      </c>
      <c r="D5" s="1849" t="s">
        <v>57</v>
      </c>
    </row>
    <row r="6" spans="2:4" ht="10.5">
      <c r="B6" s="1851">
        <v>2</v>
      </c>
      <c r="C6" s="1853" t="s">
        <v>1707</v>
      </c>
      <c r="D6" s="1852" t="s">
        <v>1168</v>
      </c>
    </row>
    <row r="7" spans="2:4" ht="10.5">
      <c r="B7" s="1851">
        <v>3</v>
      </c>
      <c r="C7" s="1853" t="s">
        <v>1709</v>
      </c>
      <c r="D7" s="1852" t="s">
        <v>1708</v>
      </c>
    </row>
    <row r="8" spans="2:4" ht="10.5">
      <c r="B8" s="1851">
        <v>4</v>
      </c>
      <c r="C8" s="1853" t="s">
        <v>1710</v>
      </c>
      <c r="D8" s="1852" t="s">
        <v>1084</v>
      </c>
    </row>
    <row r="9" spans="2:4" ht="10.5">
      <c r="B9" s="1851">
        <v>5</v>
      </c>
      <c r="C9" s="1853" t="s">
        <v>1712</v>
      </c>
      <c r="D9" s="1852" t="s">
        <v>1711</v>
      </c>
    </row>
    <row r="10" spans="2:4" ht="10.5">
      <c r="B10" s="1851">
        <v>5.1</v>
      </c>
      <c r="C10" s="1853" t="s">
        <v>1713</v>
      </c>
      <c r="D10" s="1854" t="s">
        <v>1711</v>
      </c>
    </row>
    <row r="11" spans="2:4" ht="10.5">
      <c r="B11" s="1851">
        <v>5.2</v>
      </c>
      <c r="C11" s="1853" t="s">
        <v>1715</v>
      </c>
      <c r="D11" s="1854" t="s">
        <v>1714</v>
      </c>
    </row>
    <row r="12" spans="2:4" ht="10.5">
      <c r="B12" s="1860"/>
      <c r="C12" s="1847" t="s">
        <v>1717</v>
      </c>
      <c r="D12" s="1847" t="s">
        <v>1746</v>
      </c>
    </row>
    <row r="13" spans="2:4" ht="10.5">
      <c r="B13" s="1855">
        <v>6</v>
      </c>
      <c r="C13" s="1853" t="s">
        <v>1717</v>
      </c>
      <c r="D13" s="1853" t="s">
        <v>1716</v>
      </c>
    </row>
    <row r="14" spans="2:4" ht="10.5">
      <c r="B14" s="1860"/>
      <c r="C14" s="1847" t="s">
        <v>1718</v>
      </c>
      <c r="D14" s="1847" t="s">
        <v>1745</v>
      </c>
    </row>
    <row r="15" spans="2:4" ht="10.5">
      <c r="B15" s="1855">
        <v>7</v>
      </c>
      <c r="C15" s="1853" t="s">
        <v>894</v>
      </c>
      <c r="D15" s="1853" t="s">
        <v>1013</v>
      </c>
    </row>
    <row r="16" spans="2:4" ht="10.5">
      <c r="B16" s="1855">
        <v>8</v>
      </c>
      <c r="C16" s="1853" t="s">
        <v>859</v>
      </c>
      <c r="D16" s="1853" t="s">
        <v>1073</v>
      </c>
    </row>
    <row r="17" spans="2:4" ht="10.5">
      <c r="B17" s="1855">
        <v>8.1</v>
      </c>
      <c r="C17" s="1853" t="s">
        <v>1072</v>
      </c>
      <c r="D17" s="1854" t="s">
        <v>1073</v>
      </c>
    </row>
    <row r="18" spans="2:4" ht="10.5">
      <c r="B18" s="1855">
        <v>8.2</v>
      </c>
      <c r="C18" s="1853" t="s">
        <v>1113</v>
      </c>
      <c r="D18" s="1854" t="s">
        <v>1719</v>
      </c>
    </row>
    <row r="19" spans="2:4" ht="10.5">
      <c r="B19" s="1855">
        <v>9</v>
      </c>
      <c r="C19" s="1853" t="s">
        <v>1721</v>
      </c>
      <c r="D19" s="1853" t="s">
        <v>1720</v>
      </c>
    </row>
    <row r="20" spans="2:4" ht="10.5">
      <c r="B20" s="1851">
        <v>9.1</v>
      </c>
      <c r="C20" s="1853" t="s">
        <v>1722</v>
      </c>
      <c r="D20" s="1854" t="s">
        <v>1120</v>
      </c>
    </row>
    <row r="21" spans="2:4" ht="10.5">
      <c r="B21" s="1851">
        <v>9.2</v>
      </c>
      <c r="C21" s="1853" t="s">
        <v>1723</v>
      </c>
      <c r="D21" s="1854" t="s">
        <v>1137</v>
      </c>
    </row>
    <row r="22" spans="2:4" ht="10.5">
      <c r="B22" s="1851">
        <v>9.3</v>
      </c>
      <c r="C22" s="1853" t="s">
        <v>1724</v>
      </c>
      <c r="D22" s="1854" t="s">
        <v>1145</v>
      </c>
    </row>
    <row r="23" spans="2:4" ht="10.5">
      <c r="B23" s="1855">
        <v>10</v>
      </c>
      <c r="C23" s="1853" t="s">
        <v>856</v>
      </c>
      <c r="D23" s="1853" t="s">
        <v>1148</v>
      </c>
    </row>
    <row r="24" spans="2:4" ht="10.5">
      <c r="B24" s="1855">
        <v>10.1</v>
      </c>
      <c r="C24" s="1853" t="s">
        <v>1147</v>
      </c>
      <c r="D24" s="1854" t="s">
        <v>1148</v>
      </c>
    </row>
    <row r="25" spans="2:4" ht="10.5">
      <c r="B25" s="1855">
        <v>10.2</v>
      </c>
      <c r="C25" s="1853" t="s">
        <v>1160</v>
      </c>
      <c r="D25" s="1854" t="s">
        <v>1725</v>
      </c>
    </row>
    <row r="26" spans="2:4" ht="10.5">
      <c r="B26" s="1855">
        <v>11</v>
      </c>
      <c r="C26" s="1853" t="s">
        <v>94</v>
      </c>
      <c r="D26" s="1853" t="s">
        <v>1726</v>
      </c>
    </row>
    <row r="27" spans="2:4" ht="10.5">
      <c r="B27" s="1855">
        <v>12</v>
      </c>
      <c r="C27" s="1853" t="s">
        <v>1430</v>
      </c>
      <c r="D27" s="1853" t="s">
        <v>1727</v>
      </c>
    </row>
    <row r="28" spans="2:4" ht="10.5">
      <c r="B28" s="1855">
        <v>13</v>
      </c>
      <c r="C28" s="1853" t="s">
        <v>1474</v>
      </c>
      <c r="D28" s="1853" t="s">
        <v>1728</v>
      </c>
    </row>
    <row r="29" spans="2:4" ht="10.5">
      <c r="B29" s="1855">
        <v>14</v>
      </c>
      <c r="C29" s="1853" t="s">
        <v>1729</v>
      </c>
      <c r="D29" s="1853" t="s">
        <v>1511</v>
      </c>
    </row>
    <row r="30" spans="2:4" ht="10.5">
      <c r="B30" s="1855">
        <v>15</v>
      </c>
      <c r="C30" s="1853" t="s">
        <v>1641</v>
      </c>
      <c r="D30" s="1853" t="s">
        <v>1642</v>
      </c>
    </row>
    <row r="31" spans="2:4" ht="10.5">
      <c r="B31" s="1860"/>
      <c r="C31" s="1847" t="s">
        <v>103</v>
      </c>
      <c r="D31" s="1847" t="s">
        <v>1730</v>
      </c>
    </row>
    <row r="32" spans="2:4" ht="10.5">
      <c r="B32" s="1855">
        <v>16</v>
      </c>
      <c r="C32" s="1853" t="s">
        <v>103</v>
      </c>
      <c r="D32" s="1853" t="s">
        <v>1730</v>
      </c>
    </row>
    <row r="33" spans="2:4" ht="10.5">
      <c r="B33" s="1855">
        <v>17</v>
      </c>
      <c r="C33" s="1853" t="s">
        <v>1587</v>
      </c>
      <c r="D33" s="1853" t="s">
        <v>1588</v>
      </c>
    </row>
    <row r="34" spans="2:4" ht="10.5">
      <c r="B34" s="1860"/>
      <c r="C34" s="1847" t="s">
        <v>1731</v>
      </c>
      <c r="D34" s="1847" t="s">
        <v>1744</v>
      </c>
    </row>
    <row r="35" spans="2:4" ht="10.5">
      <c r="B35" s="1855">
        <v>18</v>
      </c>
      <c r="C35" s="1853" t="s">
        <v>1164</v>
      </c>
      <c r="D35" s="1853" t="s">
        <v>1732</v>
      </c>
    </row>
    <row r="36" spans="2:4" ht="10.5">
      <c r="B36" s="1855">
        <v>19</v>
      </c>
      <c r="C36" s="1853" t="s">
        <v>1218</v>
      </c>
      <c r="D36" s="1853" t="s">
        <v>1219</v>
      </c>
    </row>
    <row r="37" spans="2:4" ht="10.5">
      <c r="B37" s="1855">
        <v>20</v>
      </c>
      <c r="C37" s="1853" t="s">
        <v>1259</v>
      </c>
      <c r="D37" s="1853" t="s">
        <v>1260</v>
      </c>
    </row>
    <row r="38" spans="2:4" ht="10.5">
      <c r="B38" s="1855">
        <v>21</v>
      </c>
      <c r="C38" s="1853" t="s">
        <v>1274</v>
      </c>
      <c r="D38" s="1853" t="s">
        <v>1275</v>
      </c>
    </row>
    <row r="39" spans="2:4" ht="10.5">
      <c r="B39" s="1855">
        <v>22</v>
      </c>
      <c r="C39" s="1853" t="s">
        <v>99</v>
      </c>
      <c r="D39" s="1853" t="s">
        <v>1282</v>
      </c>
    </row>
    <row r="40" spans="2:4" ht="10.5">
      <c r="B40" s="1855">
        <v>23</v>
      </c>
      <c r="C40" s="1853" t="s">
        <v>941</v>
      </c>
      <c r="D40" s="1853" t="s">
        <v>1733</v>
      </c>
    </row>
    <row r="41" spans="2:4" ht="10.5">
      <c r="B41" s="1855">
        <v>24</v>
      </c>
      <c r="C41" s="1853" t="s">
        <v>1361</v>
      </c>
      <c r="D41" s="1853" t="s">
        <v>1362</v>
      </c>
    </row>
    <row r="42" spans="2:4" ht="10.5">
      <c r="B42" s="1855">
        <v>25</v>
      </c>
      <c r="C42" s="1853" t="s">
        <v>940</v>
      </c>
      <c r="D42" s="1853" t="s">
        <v>1616</v>
      </c>
    </row>
    <row r="43" spans="2:4" ht="10.5">
      <c r="B43" s="1860"/>
      <c r="C43" s="1847" t="s">
        <v>1734</v>
      </c>
      <c r="D43" s="1847" t="s">
        <v>1743</v>
      </c>
    </row>
    <row r="44" spans="2:4" ht="10.5">
      <c r="B44" s="1856">
        <v>26</v>
      </c>
      <c r="C44" s="1850" t="s">
        <v>1736</v>
      </c>
      <c r="D44" s="1850" t="s">
        <v>1735</v>
      </c>
    </row>
    <row r="45" spans="2:4" ht="10.5">
      <c r="B45" s="1855">
        <v>27</v>
      </c>
      <c r="C45" s="1853" t="s">
        <v>1738</v>
      </c>
      <c r="D45" s="1853" t="s">
        <v>1737</v>
      </c>
    </row>
    <row r="46" spans="2:4" ht="10.5">
      <c r="B46" s="1857">
        <v>28</v>
      </c>
      <c r="C46" s="1858" t="s">
        <v>1740</v>
      </c>
      <c r="D46" s="1858" t="s">
        <v>1739</v>
      </c>
    </row>
  </sheetData>
  <sheetProtection/>
  <mergeCells count="1">
    <mergeCell ref="B2:D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B2:Q59"/>
  <sheetViews>
    <sheetView zoomScalePageLayoutView="0" workbookViewId="0" topLeftCell="A1">
      <selection activeCell="C8" sqref="C8"/>
    </sheetView>
  </sheetViews>
  <sheetFormatPr defaultColWidth="9.140625" defaultRowHeight="15"/>
  <cols>
    <col min="1" max="1" width="3.00390625" style="726" customWidth="1"/>
    <col min="2" max="2" width="4.00390625" style="726" bestFit="1" customWidth="1"/>
    <col min="3" max="3" width="49.57421875" style="726" customWidth="1"/>
    <col min="4" max="4" width="18.57421875" style="726" customWidth="1"/>
    <col min="5" max="5" width="19.7109375" style="726" customWidth="1"/>
    <col min="6" max="6" width="24.57421875" style="726" customWidth="1"/>
    <col min="7" max="8" width="20.421875" style="726" customWidth="1"/>
    <col min="9" max="9" width="18.57421875" style="726" customWidth="1"/>
    <col min="10" max="10" width="18.140625" style="726" customWidth="1"/>
    <col min="11" max="11" width="16.7109375" style="726" customWidth="1"/>
    <col min="12" max="12" width="16.140625" style="726" customWidth="1"/>
    <col min="13" max="14" width="18.140625" style="726" customWidth="1"/>
    <col min="15" max="15" width="18.421875" style="726" customWidth="1"/>
    <col min="16" max="16384" width="9.140625" style="726" customWidth="1"/>
  </cols>
  <sheetData>
    <row r="1" ht="11.25" thickBot="1"/>
    <row r="2" spans="2:17" ht="21.75" customHeight="1" thickBot="1">
      <c r="B2" s="2326" t="s">
        <v>1119</v>
      </c>
      <c r="C2" s="2327"/>
      <c r="D2" s="2327"/>
      <c r="E2" s="2327"/>
      <c r="F2" s="2327"/>
      <c r="G2" s="2327"/>
      <c r="H2" s="2327"/>
      <c r="I2" s="2327"/>
      <c r="J2" s="2327"/>
      <c r="K2" s="2327"/>
      <c r="L2" s="2327"/>
      <c r="M2" s="2327"/>
      <c r="N2" s="2327"/>
      <c r="O2" s="2327"/>
      <c r="P2" s="2327"/>
      <c r="Q2" s="2328"/>
    </row>
    <row r="3" spans="2:17" ht="14.25" customHeight="1">
      <c r="B3" s="727"/>
      <c r="C3" s="727"/>
      <c r="D3" s="727"/>
      <c r="E3" s="727"/>
      <c r="F3" s="727"/>
      <c r="G3" s="727"/>
      <c r="H3" s="727"/>
      <c r="I3" s="727"/>
      <c r="J3" s="727"/>
      <c r="K3" s="727"/>
      <c r="L3" s="727"/>
      <c r="M3" s="727"/>
      <c r="N3" s="727"/>
      <c r="O3" s="727"/>
      <c r="P3" s="727"/>
      <c r="Q3" s="727"/>
    </row>
    <row r="4" spans="2:10" s="729" customFormat="1" ht="10.5">
      <c r="B4" s="728" t="s">
        <v>1120</v>
      </c>
      <c r="D4" s="730"/>
      <c r="E4" s="730"/>
      <c r="F4" s="730"/>
      <c r="G4" s="730"/>
      <c r="H4" s="730"/>
      <c r="J4" s="728"/>
    </row>
    <row r="5" spans="3:8" ht="10.5">
      <c r="C5" s="731"/>
      <c r="D5" s="732"/>
      <c r="E5" s="732"/>
      <c r="F5" s="732"/>
      <c r="G5" s="732"/>
      <c r="H5" s="732"/>
    </row>
    <row r="6" spans="3:8" ht="10.5">
      <c r="C6" s="733" t="s">
        <v>1121</v>
      </c>
      <c r="D6" s="734"/>
      <c r="E6" s="732"/>
      <c r="F6" s="732"/>
      <c r="G6" s="732"/>
      <c r="H6" s="732"/>
    </row>
    <row r="7" ht="10.5">
      <c r="C7" s="735"/>
    </row>
    <row r="8" spans="2:12" ht="42">
      <c r="B8" s="736"/>
      <c r="C8" s="737"/>
      <c r="D8" s="738" t="s">
        <v>1015</v>
      </c>
      <c r="E8" s="739" t="s">
        <v>1122</v>
      </c>
      <c r="F8" s="738" t="s">
        <v>1078</v>
      </c>
      <c r="G8" s="738" t="s">
        <v>1123</v>
      </c>
      <c r="H8" s="738" t="s">
        <v>46</v>
      </c>
      <c r="I8" s="738" t="s">
        <v>47</v>
      </c>
      <c r="J8" s="738" t="s">
        <v>1124</v>
      </c>
      <c r="K8" s="738" t="s">
        <v>1125</v>
      </c>
      <c r="L8" s="738" t="s">
        <v>1024</v>
      </c>
    </row>
    <row r="9" spans="2:12" ht="10.5">
      <c r="B9" s="740"/>
      <c r="C9" s="741"/>
      <c r="D9" s="742" t="s">
        <v>29</v>
      </c>
      <c r="E9" s="743" t="s">
        <v>30</v>
      </c>
      <c r="F9" s="742" t="s">
        <v>111</v>
      </c>
      <c r="G9" s="743" t="s">
        <v>112</v>
      </c>
      <c r="H9" s="742" t="s">
        <v>113</v>
      </c>
      <c r="I9" s="742" t="s">
        <v>1126</v>
      </c>
      <c r="J9" s="743" t="s">
        <v>114</v>
      </c>
      <c r="K9" s="742" t="s">
        <v>115</v>
      </c>
      <c r="L9" s="742">
        <v>80</v>
      </c>
    </row>
    <row r="10" spans="2:12" ht="10.5">
      <c r="B10" s="744" t="s">
        <v>29</v>
      </c>
      <c r="C10" s="745" t="s">
        <v>923</v>
      </c>
      <c r="D10" s="746"/>
      <c r="E10" s="746"/>
      <c r="F10" s="746"/>
      <c r="G10" s="746"/>
      <c r="H10" s="746"/>
      <c r="I10" s="747"/>
      <c r="J10" s="746"/>
      <c r="K10" s="746"/>
      <c r="L10" s="746"/>
    </row>
    <row r="11" spans="2:12" ht="10.5">
      <c r="B11" s="748" t="s">
        <v>30</v>
      </c>
      <c r="C11" s="749" t="s">
        <v>1127</v>
      </c>
      <c r="D11" s="750"/>
      <c r="E11" s="750"/>
      <c r="F11" s="750"/>
      <c r="G11" s="751"/>
      <c r="H11" s="750"/>
      <c r="I11" s="752"/>
      <c r="J11" s="750"/>
      <c r="K11" s="750"/>
      <c r="L11" s="750"/>
    </row>
    <row r="12" spans="2:12" ht="10.5">
      <c r="B12" s="748" t="s">
        <v>111</v>
      </c>
      <c r="C12" s="749" t="s">
        <v>1128</v>
      </c>
      <c r="D12" s="750"/>
      <c r="E12" s="750"/>
      <c r="F12" s="750"/>
      <c r="G12" s="751"/>
      <c r="H12" s="750"/>
      <c r="I12" s="752"/>
      <c r="J12" s="750"/>
      <c r="K12" s="750"/>
      <c r="L12" s="750"/>
    </row>
    <row r="13" spans="2:12" ht="10.5">
      <c r="B13" s="748" t="s">
        <v>112</v>
      </c>
      <c r="C13" s="749" t="s">
        <v>1129</v>
      </c>
      <c r="D13" s="750"/>
      <c r="E13" s="750"/>
      <c r="F13" s="750"/>
      <c r="G13" s="751"/>
      <c r="H13" s="750"/>
      <c r="I13" s="752"/>
      <c r="J13" s="750"/>
      <c r="K13" s="750"/>
      <c r="L13" s="750"/>
    </row>
    <row r="14" spans="2:12" ht="10.5">
      <c r="B14" s="748" t="s">
        <v>113</v>
      </c>
      <c r="C14" s="749" t="s">
        <v>915</v>
      </c>
      <c r="D14" s="750"/>
      <c r="E14" s="750"/>
      <c r="F14" s="750"/>
      <c r="G14" s="751"/>
      <c r="H14" s="750"/>
      <c r="I14" s="752"/>
      <c r="J14" s="750"/>
      <c r="K14" s="750"/>
      <c r="L14" s="750"/>
    </row>
    <row r="15" spans="2:12" ht="10.5">
      <c r="B15" s="748" t="s">
        <v>114</v>
      </c>
      <c r="C15" s="749" t="s">
        <v>876</v>
      </c>
      <c r="D15" s="750"/>
      <c r="E15" s="750"/>
      <c r="F15" s="750"/>
      <c r="G15" s="751"/>
      <c r="H15" s="750"/>
      <c r="I15" s="752"/>
      <c r="J15" s="750"/>
      <c r="K15" s="750"/>
      <c r="L15" s="750"/>
    </row>
    <row r="16" spans="2:12" ht="10.5">
      <c r="B16" s="748" t="s">
        <v>115</v>
      </c>
      <c r="C16" s="749" t="s">
        <v>1130</v>
      </c>
      <c r="D16" s="750"/>
      <c r="E16" s="750"/>
      <c r="F16" s="750"/>
      <c r="G16" s="751"/>
      <c r="H16" s="750"/>
      <c r="I16" s="752"/>
      <c r="J16" s="750"/>
      <c r="K16" s="750"/>
      <c r="L16" s="750"/>
    </row>
    <row r="17" spans="2:12" ht="10.5">
      <c r="B17" s="748" t="s">
        <v>116</v>
      </c>
      <c r="C17" s="749" t="s">
        <v>910</v>
      </c>
      <c r="D17" s="750"/>
      <c r="E17" s="750"/>
      <c r="F17" s="750"/>
      <c r="G17" s="751"/>
      <c r="H17" s="750"/>
      <c r="I17" s="752"/>
      <c r="J17" s="750"/>
      <c r="K17" s="750"/>
      <c r="L17" s="750"/>
    </row>
    <row r="18" spans="2:12" ht="10.5">
      <c r="B18" s="748" t="s">
        <v>117</v>
      </c>
      <c r="C18" s="749" t="s">
        <v>1131</v>
      </c>
      <c r="D18" s="750"/>
      <c r="E18" s="750"/>
      <c r="F18" s="750"/>
      <c r="G18" s="751"/>
      <c r="H18" s="750"/>
      <c r="I18" s="752"/>
      <c r="J18" s="750"/>
      <c r="K18" s="750"/>
      <c r="L18" s="750"/>
    </row>
    <row r="19" spans="2:12" ht="10.5">
      <c r="B19" s="748" t="s">
        <v>118</v>
      </c>
      <c r="C19" s="749" t="s">
        <v>1122</v>
      </c>
      <c r="D19" s="750"/>
      <c r="E19" s="753"/>
      <c r="F19" s="750"/>
      <c r="G19" s="753"/>
      <c r="H19" s="754"/>
      <c r="I19" s="754"/>
      <c r="J19" s="754"/>
      <c r="K19" s="754"/>
      <c r="L19" s="750"/>
    </row>
    <row r="20" spans="2:12" ht="10.5">
      <c r="B20" s="748" t="s">
        <v>119</v>
      </c>
      <c r="C20" s="749" t="s">
        <v>1132</v>
      </c>
      <c r="D20" s="750"/>
      <c r="E20" s="750"/>
      <c r="F20" s="750"/>
      <c r="G20" s="751"/>
      <c r="H20" s="750"/>
      <c r="I20" s="752"/>
      <c r="J20" s="750"/>
      <c r="K20" s="750"/>
      <c r="L20" s="750"/>
    </row>
    <row r="21" spans="2:12" ht="10.5">
      <c r="B21" s="755" t="s">
        <v>120</v>
      </c>
      <c r="C21" s="749" t="s">
        <v>902</v>
      </c>
      <c r="D21" s="756"/>
      <c r="E21" s="750"/>
      <c r="F21" s="756"/>
      <c r="G21" s="757"/>
      <c r="H21" s="756"/>
      <c r="I21" s="758"/>
      <c r="J21" s="756"/>
      <c r="K21" s="756"/>
      <c r="L21" s="756"/>
    </row>
    <row r="22" spans="2:12" ht="10.5">
      <c r="B22" s="755" t="s">
        <v>121</v>
      </c>
      <c r="C22" s="749" t="s">
        <v>1133</v>
      </c>
      <c r="D22" s="756"/>
      <c r="E22" s="750"/>
      <c r="F22" s="756"/>
      <c r="G22" s="757"/>
      <c r="H22" s="756"/>
      <c r="I22" s="758"/>
      <c r="J22" s="756"/>
      <c r="K22" s="756"/>
      <c r="L22" s="756"/>
    </row>
    <row r="23" spans="2:12" ht="10.5">
      <c r="B23" s="759" t="s">
        <v>122</v>
      </c>
      <c r="C23" s="749" t="s">
        <v>898</v>
      </c>
      <c r="D23" s="756"/>
      <c r="E23" s="750"/>
      <c r="F23" s="756"/>
      <c r="G23" s="757"/>
      <c r="H23" s="756"/>
      <c r="I23" s="758"/>
      <c r="J23" s="756"/>
      <c r="K23" s="756"/>
      <c r="L23" s="756"/>
    </row>
    <row r="24" spans="2:12" ht="10.5">
      <c r="B24" s="755" t="s">
        <v>123</v>
      </c>
      <c r="C24" s="749" t="s">
        <v>1134</v>
      </c>
      <c r="D24" s="756"/>
      <c r="E24" s="750"/>
      <c r="F24" s="756"/>
      <c r="G24" s="757"/>
      <c r="H24" s="756"/>
      <c r="I24" s="758"/>
      <c r="J24" s="756"/>
      <c r="K24" s="756"/>
      <c r="L24" s="756"/>
    </row>
    <row r="25" spans="2:12" ht="10.5">
      <c r="B25" s="759" t="s">
        <v>124</v>
      </c>
      <c r="C25" s="749" t="s">
        <v>1135</v>
      </c>
      <c r="D25" s="756"/>
      <c r="E25" s="750"/>
      <c r="F25" s="756"/>
      <c r="G25" s="757"/>
      <c r="H25" s="756"/>
      <c r="I25" s="758"/>
      <c r="J25" s="756"/>
      <c r="K25" s="756"/>
      <c r="L25" s="756"/>
    </row>
    <row r="26" spans="2:12" ht="10.5">
      <c r="B26" s="739"/>
      <c r="C26" s="760" t="s">
        <v>1136</v>
      </c>
      <c r="D26" s="761"/>
      <c r="E26" s="761"/>
      <c r="F26" s="761"/>
      <c r="G26" s="762"/>
      <c r="H26" s="761"/>
      <c r="I26" s="734"/>
      <c r="J26" s="761"/>
      <c r="K26" s="761"/>
      <c r="L26" s="761"/>
    </row>
    <row r="27" spans="3:9" ht="14.25">
      <c r="C27" s="763"/>
      <c r="D27" s="216"/>
      <c r="E27" s="216"/>
      <c r="F27" s="216"/>
      <c r="G27" s="216"/>
      <c r="H27" s="216"/>
      <c r="I27" s="216"/>
    </row>
    <row r="28" ht="10.5">
      <c r="C28" s="764"/>
    </row>
    <row r="29" spans="2:10" s="729" customFormat="1" ht="10.5">
      <c r="B29" s="728" t="s">
        <v>1137</v>
      </c>
      <c r="C29" s="764"/>
      <c r="D29" s="730"/>
      <c r="E29" s="730"/>
      <c r="F29" s="730"/>
      <c r="G29" s="730"/>
      <c r="H29" s="730"/>
      <c r="J29" s="728"/>
    </row>
    <row r="30" spans="3:8" ht="10.5">
      <c r="C30" s="765"/>
      <c r="D30" s="732"/>
      <c r="E30" s="732"/>
      <c r="F30" s="732"/>
      <c r="G30" s="732"/>
      <c r="H30" s="732"/>
    </row>
    <row r="31" spans="3:8" ht="10.5">
      <c r="C31" s="766" t="s">
        <v>1121</v>
      </c>
      <c r="D31" s="734"/>
      <c r="E31" s="732"/>
      <c r="F31" s="732"/>
      <c r="G31" s="732"/>
      <c r="H31" s="732"/>
    </row>
    <row r="32" ht="10.5">
      <c r="C32" s="767"/>
    </row>
    <row r="33" spans="2:17" ht="42">
      <c r="B33" s="736"/>
      <c r="C33" s="737"/>
      <c r="D33" s="738" t="s">
        <v>1015</v>
      </c>
      <c r="E33" s="738" t="s">
        <v>1078</v>
      </c>
      <c r="F33" s="738" t="s">
        <v>1138</v>
      </c>
      <c r="G33" s="738" t="s">
        <v>1123</v>
      </c>
      <c r="H33" s="738" t="s">
        <v>46</v>
      </c>
      <c r="I33" s="738" t="s">
        <v>47</v>
      </c>
      <c r="J33" s="738" t="s">
        <v>1124</v>
      </c>
      <c r="K33" s="738" t="s">
        <v>1125</v>
      </c>
      <c r="L33" s="738" t="s">
        <v>1090</v>
      </c>
      <c r="M33" s="738" t="s">
        <v>1081</v>
      </c>
      <c r="N33" s="738" t="s">
        <v>1138</v>
      </c>
      <c r="O33" s="738" t="s">
        <v>1024</v>
      </c>
      <c r="P33" s="738" t="s">
        <v>1138</v>
      </c>
      <c r="Q33" s="738" t="s">
        <v>1087</v>
      </c>
    </row>
    <row r="34" spans="2:17" ht="10.5">
      <c r="B34" s="740"/>
      <c r="C34" s="741"/>
      <c r="D34" s="742" t="s">
        <v>29</v>
      </c>
      <c r="E34" s="768" t="s">
        <v>30</v>
      </c>
      <c r="F34" s="768" t="s">
        <v>111</v>
      </c>
      <c r="G34" s="742" t="s">
        <v>112</v>
      </c>
      <c r="H34" s="742" t="s">
        <v>113</v>
      </c>
      <c r="I34" s="742" t="s">
        <v>1126</v>
      </c>
      <c r="J34" s="742" t="s">
        <v>114</v>
      </c>
      <c r="K34" s="742" t="s">
        <v>115</v>
      </c>
      <c r="L34" s="742" t="s">
        <v>116</v>
      </c>
      <c r="M34" s="742" t="s">
        <v>117</v>
      </c>
      <c r="N34" s="742" t="s">
        <v>118</v>
      </c>
      <c r="O34" s="742" t="s">
        <v>119</v>
      </c>
      <c r="P34" s="742" t="s">
        <v>120</v>
      </c>
      <c r="Q34" s="742" t="s">
        <v>121</v>
      </c>
    </row>
    <row r="35" spans="2:17" ht="10.5">
      <c r="B35" s="744" t="s">
        <v>29</v>
      </c>
      <c r="C35" s="769" t="s">
        <v>923</v>
      </c>
      <c r="D35" s="747"/>
      <c r="E35" s="747"/>
      <c r="F35" s="747"/>
      <c r="G35" s="747"/>
      <c r="H35" s="747"/>
      <c r="I35" s="747"/>
      <c r="J35" s="747"/>
      <c r="K35" s="747"/>
      <c r="L35" s="746"/>
      <c r="M35" s="746"/>
      <c r="N35" s="747"/>
      <c r="O35" s="746"/>
      <c r="P35" s="747"/>
      <c r="Q35" s="746"/>
    </row>
    <row r="36" spans="2:17" ht="10.5">
      <c r="B36" s="748" t="s">
        <v>30</v>
      </c>
      <c r="C36" s="770" t="s">
        <v>876</v>
      </c>
      <c r="D36" s="752"/>
      <c r="E36" s="750"/>
      <c r="F36" s="750"/>
      <c r="G36" s="751"/>
      <c r="H36" s="750"/>
      <c r="I36" s="752"/>
      <c r="J36" s="750"/>
      <c r="K36" s="750"/>
      <c r="L36" s="750"/>
      <c r="M36" s="750"/>
      <c r="N36" s="750"/>
      <c r="O36" s="750"/>
      <c r="P36" s="750"/>
      <c r="Q36" s="750"/>
    </row>
    <row r="37" spans="2:17" ht="10.5">
      <c r="B37" s="748" t="s">
        <v>111</v>
      </c>
      <c r="C37" s="771" t="s">
        <v>912</v>
      </c>
      <c r="D37" s="752"/>
      <c r="E37" s="750"/>
      <c r="F37" s="750"/>
      <c r="G37" s="751"/>
      <c r="H37" s="750"/>
      <c r="I37" s="752"/>
      <c r="J37" s="750"/>
      <c r="K37" s="750"/>
      <c r="L37" s="750"/>
      <c r="M37" s="750"/>
      <c r="N37" s="750"/>
      <c r="O37" s="750"/>
      <c r="P37" s="750"/>
      <c r="Q37" s="750"/>
    </row>
    <row r="38" spans="2:17" ht="10.5">
      <c r="B38" s="748" t="s">
        <v>112</v>
      </c>
      <c r="C38" s="772" t="s">
        <v>1139</v>
      </c>
      <c r="D38" s="752"/>
      <c r="E38" s="750"/>
      <c r="F38" s="750"/>
      <c r="G38" s="751"/>
      <c r="H38" s="750"/>
      <c r="I38" s="752"/>
      <c r="J38" s="750"/>
      <c r="K38" s="750"/>
      <c r="L38" s="750"/>
      <c r="M38" s="750"/>
      <c r="N38" s="750"/>
      <c r="O38" s="750"/>
      <c r="P38" s="750"/>
      <c r="Q38" s="750"/>
    </row>
    <row r="39" spans="2:17" ht="10.5">
      <c r="B39" s="748" t="s">
        <v>113</v>
      </c>
      <c r="C39" s="772" t="s">
        <v>1140</v>
      </c>
      <c r="D39" s="752"/>
      <c r="E39" s="750"/>
      <c r="F39" s="750"/>
      <c r="G39" s="751"/>
      <c r="H39" s="750"/>
      <c r="I39" s="752"/>
      <c r="J39" s="750"/>
      <c r="K39" s="750"/>
      <c r="L39" s="750"/>
      <c r="M39" s="750"/>
      <c r="N39" s="750"/>
      <c r="O39" s="750"/>
      <c r="P39" s="750"/>
      <c r="Q39" s="750"/>
    </row>
    <row r="40" spans="2:17" ht="10.5">
      <c r="B40" s="748" t="s">
        <v>114</v>
      </c>
      <c r="C40" s="771" t="s">
        <v>910</v>
      </c>
      <c r="D40" s="773"/>
      <c r="E40" s="750"/>
      <c r="F40" s="750"/>
      <c r="G40" s="751"/>
      <c r="H40" s="750"/>
      <c r="I40" s="752"/>
      <c r="J40" s="750"/>
      <c r="K40" s="750"/>
      <c r="L40" s="750"/>
      <c r="M40" s="750"/>
      <c r="N40" s="750"/>
      <c r="O40" s="750"/>
      <c r="P40" s="750"/>
      <c r="Q40" s="750"/>
    </row>
    <row r="41" spans="2:17" ht="10.5">
      <c r="B41" s="748" t="s">
        <v>115</v>
      </c>
      <c r="C41" s="772" t="s">
        <v>1141</v>
      </c>
      <c r="D41" s="752"/>
      <c r="E41" s="750"/>
      <c r="F41" s="750"/>
      <c r="G41" s="751"/>
      <c r="H41" s="750"/>
      <c r="I41" s="752"/>
      <c r="J41" s="750"/>
      <c r="K41" s="750"/>
      <c r="L41" s="750"/>
      <c r="M41" s="750"/>
      <c r="N41" s="750"/>
      <c r="O41" s="750"/>
      <c r="P41" s="750"/>
      <c r="Q41" s="750"/>
    </row>
    <row r="42" spans="2:17" ht="10.5">
      <c r="B42" s="748" t="s">
        <v>116</v>
      </c>
      <c r="C42" s="774" t="s">
        <v>1140</v>
      </c>
      <c r="D42" s="752"/>
      <c r="E42" s="750"/>
      <c r="F42" s="750"/>
      <c r="G42" s="751"/>
      <c r="H42" s="750"/>
      <c r="I42" s="752"/>
      <c r="J42" s="750"/>
      <c r="K42" s="750"/>
      <c r="L42" s="750"/>
      <c r="M42" s="750"/>
      <c r="N42" s="750"/>
      <c r="O42" s="750"/>
      <c r="P42" s="750"/>
      <c r="Q42" s="750"/>
    </row>
    <row r="43" spans="2:17" ht="10.5">
      <c r="B43" s="748" t="s">
        <v>117</v>
      </c>
      <c r="C43" s="774" t="s">
        <v>1142</v>
      </c>
      <c r="D43" s="752"/>
      <c r="E43" s="750"/>
      <c r="F43" s="750"/>
      <c r="G43" s="751"/>
      <c r="H43" s="750"/>
      <c r="I43" s="752"/>
      <c r="J43" s="750"/>
      <c r="K43" s="750"/>
      <c r="L43" s="750"/>
      <c r="M43" s="750"/>
      <c r="N43" s="750"/>
      <c r="O43" s="750"/>
      <c r="P43" s="750"/>
      <c r="Q43" s="750"/>
    </row>
    <row r="44" spans="2:17" ht="10.5">
      <c r="B44" s="748" t="s">
        <v>118</v>
      </c>
      <c r="C44" s="772" t="s">
        <v>1143</v>
      </c>
      <c r="D44" s="752"/>
      <c r="E44" s="750"/>
      <c r="F44" s="750"/>
      <c r="G44" s="751"/>
      <c r="H44" s="750"/>
      <c r="I44" s="752"/>
      <c r="J44" s="750"/>
      <c r="K44" s="750"/>
      <c r="L44" s="750"/>
      <c r="M44" s="750"/>
      <c r="N44" s="750"/>
      <c r="O44" s="750"/>
      <c r="P44" s="750"/>
      <c r="Q44" s="750"/>
    </row>
    <row r="45" spans="2:17" ht="10.5">
      <c r="B45" s="748" t="s">
        <v>119</v>
      </c>
      <c r="C45" s="772" t="s">
        <v>1144</v>
      </c>
      <c r="D45" s="752"/>
      <c r="E45" s="750"/>
      <c r="F45" s="750"/>
      <c r="G45" s="751"/>
      <c r="H45" s="750"/>
      <c r="I45" s="752"/>
      <c r="J45" s="750"/>
      <c r="K45" s="750"/>
      <c r="L45" s="750"/>
      <c r="M45" s="750"/>
      <c r="N45" s="750"/>
      <c r="O45" s="750"/>
      <c r="P45" s="750"/>
      <c r="Q45" s="750"/>
    </row>
    <row r="46" spans="2:17" ht="10.5">
      <c r="B46" s="755" t="s">
        <v>120</v>
      </c>
      <c r="C46" s="774" t="s">
        <v>1140</v>
      </c>
      <c r="D46" s="758"/>
      <c r="E46" s="756"/>
      <c r="F46" s="756"/>
      <c r="G46" s="757"/>
      <c r="H46" s="756"/>
      <c r="I46" s="758"/>
      <c r="J46" s="756"/>
      <c r="K46" s="756"/>
      <c r="L46" s="756"/>
      <c r="M46" s="756"/>
      <c r="N46" s="756"/>
      <c r="O46" s="756"/>
      <c r="P46" s="756"/>
      <c r="Q46" s="756"/>
    </row>
    <row r="47" spans="2:17" ht="10.5">
      <c r="B47" s="755" t="s">
        <v>121</v>
      </c>
      <c r="C47" s="774" t="s">
        <v>1142</v>
      </c>
      <c r="D47" s="758"/>
      <c r="E47" s="756"/>
      <c r="F47" s="756"/>
      <c r="G47" s="757"/>
      <c r="H47" s="756"/>
      <c r="I47" s="758"/>
      <c r="J47" s="756"/>
      <c r="K47" s="756"/>
      <c r="L47" s="756"/>
      <c r="M47" s="756"/>
      <c r="N47" s="756"/>
      <c r="O47" s="756"/>
      <c r="P47" s="756"/>
      <c r="Q47" s="756"/>
    </row>
    <row r="48" spans="2:17" ht="10.5">
      <c r="B48" s="755" t="s">
        <v>122</v>
      </c>
      <c r="C48" s="771" t="s">
        <v>91</v>
      </c>
      <c r="D48" s="775"/>
      <c r="E48" s="776"/>
      <c r="F48" s="776"/>
      <c r="G48" s="777"/>
      <c r="H48" s="776"/>
      <c r="I48" s="775"/>
      <c r="J48" s="776"/>
      <c r="K48" s="776"/>
      <c r="L48" s="776"/>
      <c r="M48" s="776"/>
      <c r="N48" s="776"/>
      <c r="O48" s="776"/>
      <c r="P48" s="776"/>
      <c r="Q48" s="776"/>
    </row>
    <row r="49" spans="2:17" ht="10.5">
      <c r="B49" s="739"/>
      <c r="C49" s="760" t="s">
        <v>1136</v>
      </c>
      <c r="D49" s="734"/>
      <c r="E49" s="761"/>
      <c r="F49" s="761"/>
      <c r="G49" s="762"/>
      <c r="H49" s="761"/>
      <c r="I49" s="734"/>
      <c r="J49" s="761"/>
      <c r="K49" s="761"/>
      <c r="L49" s="761"/>
      <c r="M49" s="761"/>
      <c r="N49" s="761"/>
      <c r="O49" s="761"/>
      <c r="P49" s="761"/>
      <c r="Q49" s="761"/>
    </row>
    <row r="50" spans="3:9" ht="14.25">
      <c r="C50" s="216"/>
      <c r="D50" s="216"/>
      <c r="E50" s="216"/>
      <c r="F50" s="216"/>
      <c r="G50" s="216"/>
      <c r="H50" s="216"/>
      <c r="I50" s="216"/>
    </row>
    <row r="51" s="216" customFormat="1" ht="14.25"/>
    <row r="52" s="216" customFormat="1" ht="14.25">
      <c r="B52" s="728" t="s">
        <v>1145</v>
      </c>
    </row>
    <row r="53" spans="2:4" s="216" customFormat="1" ht="14.25">
      <c r="B53" s="728"/>
      <c r="C53" s="733" t="s">
        <v>1121</v>
      </c>
      <c r="D53" s="734"/>
    </row>
    <row r="54" s="216" customFormat="1" ht="15" thickBot="1"/>
    <row r="55" spans="2:4" s="781" customFormat="1" ht="14.25">
      <c r="B55" s="778"/>
      <c r="C55" s="779"/>
      <c r="D55" s="780" t="s">
        <v>27</v>
      </c>
    </row>
    <row r="56" spans="2:4" s="784" customFormat="1" ht="10.5">
      <c r="B56" s="782"/>
      <c r="C56" s="738"/>
      <c r="D56" s="783" t="s">
        <v>29</v>
      </c>
    </row>
    <row r="57" spans="2:4" s="784" customFormat="1" ht="11.25" thickBot="1">
      <c r="B57" s="785" t="s">
        <v>29</v>
      </c>
      <c r="C57" s="786" t="s">
        <v>1146</v>
      </c>
      <c r="D57" s="787"/>
    </row>
    <row r="58" spans="2:5" s="781" customFormat="1" ht="14.25">
      <c r="B58" s="216"/>
      <c r="C58" s="216"/>
      <c r="D58" s="216"/>
      <c r="E58" s="216"/>
    </row>
    <row r="59" spans="2:5" s="781" customFormat="1" ht="14.25">
      <c r="B59" s="216"/>
      <c r="C59" s="216"/>
      <c r="D59" s="216"/>
      <c r="E59" s="216"/>
    </row>
    <row r="60" s="216" customFormat="1" ht="22.5" customHeight="1"/>
    <row r="61" s="216" customFormat="1" ht="14.25"/>
    <row r="62" s="216" customFormat="1" ht="14.25"/>
    <row r="63" s="216" customFormat="1" ht="14.25"/>
    <row r="64" s="216" customFormat="1" ht="14.25"/>
    <row r="65" s="216" customFormat="1" ht="14.25"/>
    <row r="66" s="216" customFormat="1" ht="14.25"/>
    <row r="67" s="216" customFormat="1" ht="14.25"/>
    <row r="68" s="216" customFormat="1" ht="14.25"/>
    <row r="69" s="216" customFormat="1" ht="14.25"/>
    <row r="70" s="216" customFormat="1" ht="14.25"/>
    <row r="71" s="216" customFormat="1" ht="14.25"/>
    <row r="72" s="216" customFormat="1" ht="14.25"/>
    <row r="73" s="216" customFormat="1" ht="14.25"/>
    <row r="74" s="216" customFormat="1" ht="14.25"/>
    <row r="75" s="216" customFormat="1" ht="14.25"/>
    <row r="76" s="216" customFormat="1" ht="14.25"/>
    <row r="77" s="216" customFormat="1" ht="14.25"/>
    <row r="78" s="216" customFormat="1" ht="14.25"/>
    <row r="79" s="216" customFormat="1" ht="14.25"/>
    <row r="80" s="216" customFormat="1" ht="14.25"/>
    <row r="81" s="216" customFormat="1" ht="14.25"/>
    <row r="82" s="216" customFormat="1" ht="14.25"/>
    <row r="83" s="216" customFormat="1" ht="14.25"/>
    <row r="84" s="216" customFormat="1" ht="14.25"/>
    <row r="85" s="216" customFormat="1" ht="14.25"/>
    <row r="86" s="216" customFormat="1" ht="14.25"/>
    <row r="87" s="216" customFormat="1" ht="14.25"/>
    <row r="88" s="216" customFormat="1" ht="14.25"/>
    <row r="89" s="216" customFormat="1" ht="14.25"/>
    <row r="90" s="216" customFormat="1" ht="14.25"/>
    <row r="91" s="216" customFormat="1" ht="14.25"/>
    <row r="92" s="216" customFormat="1" ht="14.25"/>
    <row r="93" s="216" customFormat="1" ht="14.25"/>
    <row r="94" s="216" customFormat="1" ht="14.25"/>
    <row r="95" s="216" customFormat="1" ht="14.25"/>
    <row r="96" s="216" customFormat="1" ht="14.25"/>
    <row r="97" s="216" customFormat="1" ht="14.25"/>
    <row r="98" s="216" customFormat="1" ht="14.25"/>
    <row r="99" s="216" customFormat="1" ht="14.25"/>
    <row r="100" s="216" customFormat="1" ht="14.25"/>
    <row r="101" s="216" customFormat="1" ht="14.25"/>
    <row r="102" s="216" customFormat="1" ht="14.25"/>
    <row r="103" s="216" customFormat="1" ht="14.25"/>
    <row r="104" s="216" customFormat="1" ht="14.25"/>
  </sheetData>
  <sheetProtection/>
  <mergeCells count="1">
    <mergeCell ref="B2:Q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pageSetUpPr fitToPage="1"/>
  </sheetPr>
  <dimension ref="B2:L34"/>
  <sheetViews>
    <sheetView zoomScale="70" zoomScaleNormal="70" zoomScaleSheetLayoutView="40" zoomScalePageLayoutView="0" workbookViewId="0" topLeftCell="A1">
      <selection activeCell="C28" sqref="C28:L28"/>
    </sheetView>
  </sheetViews>
  <sheetFormatPr defaultColWidth="19.140625" defaultRowHeight="15"/>
  <cols>
    <col min="1" max="1" width="11.421875" style="788" customWidth="1"/>
    <col min="2" max="2" width="12.28125" style="788" customWidth="1"/>
    <col min="3" max="3" width="68.421875" style="788" customWidth="1"/>
    <col min="4" max="4" width="21.00390625" style="788" customWidth="1"/>
    <col min="5" max="5" width="19.421875" style="788" customWidth="1"/>
    <col min="6" max="6" width="20.57421875" style="788" customWidth="1"/>
    <col min="7" max="7" width="20.00390625" style="788" customWidth="1"/>
    <col min="8" max="8" width="26.57421875" style="788" bestFit="1" customWidth="1"/>
    <col min="9" max="9" width="16.421875" style="788" customWidth="1"/>
    <col min="10" max="10" width="19.57421875" style="788" customWidth="1"/>
    <col min="11" max="11" width="17.57421875" style="788" customWidth="1"/>
    <col min="12" max="12" width="27.00390625" style="788" customWidth="1"/>
    <col min="13" max="251" width="11.421875" style="788" customWidth="1"/>
    <col min="252" max="252" width="12.28125" style="788" customWidth="1"/>
    <col min="253" max="253" width="68.421875" style="788" customWidth="1"/>
    <col min="254" max="254" width="21.00390625" style="788" customWidth="1"/>
    <col min="255" max="255" width="19.421875" style="788" customWidth="1"/>
    <col min="256" max="16384" width="19.140625" style="788" customWidth="1"/>
  </cols>
  <sheetData>
    <row r="1" ht="15.75" thickBot="1"/>
    <row r="2" spans="2:12" ht="27.75" thickBot="1">
      <c r="B2" s="789"/>
      <c r="C2" s="790" t="s">
        <v>1147</v>
      </c>
      <c r="D2" s="791" t="s">
        <v>1148</v>
      </c>
      <c r="E2" s="791"/>
      <c r="F2" s="791"/>
      <c r="G2" s="791"/>
      <c r="H2" s="791"/>
      <c r="I2" s="791"/>
      <c r="J2" s="791"/>
      <c r="K2" s="791"/>
      <c r="L2" s="792"/>
    </row>
    <row r="3" spans="2:12" ht="27">
      <c r="B3" s="793"/>
      <c r="C3" s="794"/>
      <c r="D3" s="795"/>
      <c r="E3" s="795"/>
      <c r="F3" s="795"/>
      <c r="G3" s="795"/>
      <c r="H3" s="795"/>
      <c r="I3" s="795"/>
      <c r="J3" s="796"/>
      <c r="K3" s="797"/>
      <c r="L3" s="798"/>
    </row>
    <row r="4" spans="2:12" ht="37.5">
      <c r="B4" s="799"/>
      <c r="C4" s="800"/>
      <c r="D4" s="2332" t="s">
        <v>1076</v>
      </c>
      <c r="E4" s="2334" t="s">
        <v>1015</v>
      </c>
      <c r="F4" s="801" t="s">
        <v>1018</v>
      </c>
      <c r="G4" s="802"/>
      <c r="H4" s="802"/>
      <c r="I4" s="2337" t="s">
        <v>1078</v>
      </c>
      <c r="J4" s="2340" t="s">
        <v>1149</v>
      </c>
      <c r="K4" s="2340" t="s">
        <v>1024</v>
      </c>
      <c r="L4" s="803" t="s">
        <v>1150</v>
      </c>
    </row>
    <row r="5" spans="2:12" ht="56.25">
      <c r="B5" s="804"/>
      <c r="C5" s="805"/>
      <c r="D5" s="2333"/>
      <c r="E5" s="2335"/>
      <c r="F5" s="2339" t="s">
        <v>1085</v>
      </c>
      <c r="G5" s="2346"/>
      <c r="H5" s="806" t="s">
        <v>1028</v>
      </c>
      <c r="I5" s="2338"/>
      <c r="J5" s="2341"/>
      <c r="K5" s="2341"/>
      <c r="L5" s="2340" t="s">
        <v>1087</v>
      </c>
    </row>
    <row r="6" spans="2:12" ht="18.75">
      <c r="B6" s="804"/>
      <c r="C6" s="807"/>
      <c r="D6" s="2343" t="s">
        <v>1151</v>
      </c>
      <c r="E6" s="2335"/>
      <c r="F6" s="2344" t="s">
        <v>1034</v>
      </c>
      <c r="G6" s="2344" t="s">
        <v>1035</v>
      </c>
      <c r="H6" s="2344" t="s">
        <v>1038</v>
      </c>
      <c r="I6" s="2338"/>
      <c r="J6" s="2341"/>
      <c r="K6" s="2341"/>
      <c r="L6" s="2341"/>
    </row>
    <row r="7" spans="2:12" ht="18.75">
      <c r="B7" s="804"/>
      <c r="C7" s="808"/>
      <c r="D7" s="2333"/>
      <c r="E7" s="2336"/>
      <c r="F7" s="2345"/>
      <c r="G7" s="2345"/>
      <c r="H7" s="2345"/>
      <c r="I7" s="2339"/>
      <c r="J7" s="2342"/>
      <c r="K7" s="2342"/>
      <c r="L7" s="2342"/>
    </row>
    <row r="8" spans="2:12" ht="18.75">
      <c r="B8" s="809"/>
      <c r="C8" s="810"/>
      <c r="D8" s="811" t="s">
        <v>29</v>
      </c>
      <c r="E8" s="812" t="s">
        <v>30</v>
      </c>
      <c r="F8" s="811" t="s">
        <v>111</v>
      </c>
      <c r="G8" s="812" t="s">
        <v>112</v>
      </c>
      <c r="H8" s="811" t="s">
        <v>1152</v>
      </c>
      <c r="I8" s="813" t="s">
        <v>114</v>
      </c>
      <c r="J8" s="812" t="s">
        <v>115</v>
      </c>
      <c r="K8" s="812" t="s">
        <v>116</v>
      </c>
      <c r="L8" s="812" t="s">
        <v>117</v>
      </c>
    </row>
    <row r="9" spans="2:12" ht="60" customHeight="1">
      <c r="B9" s="814" t="s">
        <v>29</v>
      </c>
      <c r="C9" s="815" t="s">
        <v>1153</v>
      </c>
      <c r="D9" s="816"/>
      <c r="E9" s="817"/>
      <c r="F9" s="818"/>
      <c r="G9" s="818"/>
      <c r="H9" s="818"/>
      <c r="I9" s="818"/>
      <c r="J9" s="818"/>
      <c r="K9" s="819" t="s">
        <v>1046</v>
      </c>
      <c r="L9" s="817"/>
    </row>
    <row r="10" spans="2:12" ht="49.5" customHeight="1">
      <c r="B10" s="820" t="s">
        <v>30</v>
      </c>
      <c r="C10" s="821" t="s">
        <v>1154</v>
      </c>
      <c r="D10" s="822"/>
      <c r="E10" s="823"/>
      <c r="F10" s="824"/>
      <c r="G10" s="825"/>
      <c r="H10" s="823"/>
      <c r="I10" s="823"/>
      <c r="J10" s="823"/>
      <c r="K10" s="823"/>
      <c r="L10" s="823"/>
    </row>
    <row r="11" spans="2:12" ht="60.75" customHeight="1">
      <c r="B11" s="820" t="s">
        <v>113</v>
      </c>
      <c r="C11" s="821" t="s">
        <v>1155</v>
      </c>
      <c r="D11" s="826"/>
      <c r="E11" s="827"/>
      <c r="F11" s="819"/>
      <c r="G11" s="828"/>
      <c r="H11" s="819"/>
      <c r="I11" s="827"/>
      <c r="J11" s="829"/>
      <c r="K11" s="830"/>
      <c r="L11" s="831"/>
    </row>
    <row r="12" spans="2:12" ht="30.75" customHeight="1">
      <c r="B12" s="820" t="s">
        <v>114</v>
      </c>
      <c r="C12" s="2347" t="s">
        <v>1156</v>
      </c>
      <c r="D12" s="2348"/>
      <c r="E12" s="2348"/>
      <c r="F12" s="2348"/>
      <c r="G12" s="2348"/>
      <c r="H12" s="2348"/>
      <c r="I12" s="2348"/>
      <c r="J12" s="2348"/>
      <c r="K12" s="2348"/>
      <c r="L12" s="2349"/>
    </row>
    <row r="13" spans="2:12" ht="65.25" customHeight="1">
      <c r="B13" s="820" t="s">
        <v>115</v>
      </c>
      <c r="C13" s="832" t="s">
        <v>1157</v>
      </c>
      <c r="D13" s="833"/>
      <c r="E13" s="834"/>
      <c r="F13" s="835"/>
      <c r="G13" s="829"/>
      <c r="H13" s="829"/>
      <c r="I13" s="834"/>
      <c r="J13" s="836"/>
      <c r="K13" s="837"/>
      <c r="L13" s="837"/>
    </row>
    <row r="14" spans="2:12" ht="18.75">
      <c r="B14" s="820" t="s">
        <v>116</v>
      </c>
      <c r="C14" s="832">
        <v>2.9</v>
      </c>
      <c r="D14" s="833"/>
      <c r="E14" s="834"/>
      <c r="F14" s="835"/>
      <c r="G14" s="836"/>
      <c r="H14" s="836"/>
      <c r="I14" s="834"/>
      <c r="J14" s="836"/>
      <c r="K14" s="837"/>
      <c r="L14" s="837"/>
    </row>
    <row r="15" spans="2:12" ht="18.75">
      <c r="B15" s="820" t="s">
        <v>117</v>
      </c>
      <c r="C15" s="838">
        <v>3.7</v>
      </c>
      <c r="D15" s="839"/>
      <c r="E15" s="840"/>
      <c r="F15" s="841"/>
      <c r="G15" s="842"/>
      <c r="H15" s="842"/>
      <c r="I15" s="840"/>
      <c r="J15" s="842"/>
      <c r="K15" s="843"/>
      <c r="L15" s="843"/>
    </row>
    <row r="16" spans="2:12" ht="60" customHeight="1">
      <c r="B16" s="820" t="s">
        <v>118</v>
      </c>
      <c r="C16" s="844" t="s">
        <v>1158</v>
      </c>
      <c r="D16" s="845"/>
      <c r="E16" s="846"/>
      <c r="F16" s="847"/>
      <c r="G16" s="848"/>
      <c r="H16" s="848"/>
      <c r="I16" s="849"/>
      <c r="J16" s="848"/>
      <c r="K16" s="850"/>
      <c r="L16" s="851"/>
    </row>
    <row r="17" spans="2:12" ht="83.25" customHeight="1">
      <c r="B17" s="852">
        <v>110</v>
      </c>
      <c r="C17" s="853" t="s">
        <v>1159</v>
      </c>
      <c r="D17" s="854"/>
      <c r="E17" s="854"/>
      <c r="F17" s="854"/>
      <c r="G17" s="854"/>
      <c r="H17" s="854"/>
      <c r="I17" s="854"/>
      <c r="J17" s="848"/>
      <c r="K17" s="855"/>
      <c r="L17" s="851"/>
    </row>
    <row r="18" spans="3:12" ht="15">
      <c r="C18" s="856"/>
      <c r="D18" s="857"/>
      <c r="E18" s="857"/>
      <c r="F18" s="857"/>
      <c r="G18" s="857"/>
      <c r="H18" s="857"/>
      <c r="I18" s="857"/>
      <c r="J18" s="858"/>
      <c r="K18" s="858"/>
      <c r="L18" s="858"/>
    </row>
    <row r="19" spans="3:12" ht="15">
      <c r="C19" s="859"/>
      <c r="D19" s="859"/>
      <c r="E19" s="859"/>
      <c r="F19" s="859"/>
      <c r="G19" s="859"/>
      <c r="H19" s="859"/>
      <c r="I19" s="859"/>
      <c r="J19" s="859"/>
      <c r="K19" s="859"/>
      <c r="L19" s="859"/>
    </row>
    <row r="20" ht="15.75" thickBot="1"/>
    <row r="21" spans="2:12" ht="27.75" thickBot="1">
      <c r="B21" s="789"/>
      <c r="C21" s="790" t="s">
        <v>1160</v>
      </c>
      <c r="D21" s="860"/>
      <c r="E21" s="860"/>
      <c r="F21" s="860"/>
      <c r="G21" s="860"/>
      <c r="H21" s="860"/>
      <c r="I21" s="860"/>
      <c r="J21" s="860"/>
      <c r="K21" s="860"/>
      <c r="L21" s="861"/>
    </row>
    <row r="22" ht="27">
      <c r="C22" s="862"/>
    </row>
    <row r="23" spans="2:12" ht="37.5">
      <c r="B23" s="799"/>
      <c r="C23" s="800"/>
      <c r="D23" s="2332" t="s">
        <v>1076</v>
      </c>
      <c r="E23" s="2334" t="s">
        <v>1015</v>
      </c>
      <c r="F23" s="801" t="s">
        <v>1018</v>
      </c>
      <c r="G23" s="802"/>
      <c r="H23" s="802"/>
      <c r="I23" s="2337" t="s">
        <v>1078</v>
      </c>
      <c r="J23" s="2340" t="s">
        <v>1149</v>
      </c>
      <c r="K23" s="2340" t="s">
        <v>1024</v>
      </c>
      <c r="L23" s="803" t="s">
        <v>1150</v>
      </c>
    </row>
    <row r="24" spans="2:12" ht="56.25">
      <c r="B24" s="804"/>
      <c r="C24" s="805"/>
      <c r="D24" s="2333"/>
      <c r="E24" s="2335"/>
      <c r="F24" s="2339" t="s">
        <v>1085</v>
      </c>
      <c r="G24" s="2346"/>
      <c r="H24" s="806" t="s">
        <v>1028</v>
      </c>
      <c r="I24" s="2338"/>
      <c r="J24" s="2341"/>
      <c r="K24" s="2341"/>
      <c r="L24" s="2340" t="s">
        <v>1087</v>
      </c>
    </row>
    <row r="25" spans="2:12" ht="18.75">
      <c r="B25" s="804"/>
      <c r="C25" s="807"/>
      <c r="D25" s="2343" t="s">
        <v>1151</v>
      </c>
      <c r="E25" s="2335"/>
      <c r="F25" s="2344" t="s">
        <v>1034</v>
      </c>
      <c r="G25" s="2344" t="s">
        <v>1035</v>
      </c>
      <c r="H25" s="2344" t="s">
        <v>1038</v>
      </c>
      <c r="I25" s="2338"/>
      <c r="J25" s="2341"/>
      <c r="K25" s="2341"/>
      <c r="L25" s="2341"/>
    </row>
    <row r="26" spans="2:12" ht="18.75">
      <c r="B26" s="804"/>
      <c r="C26" s="808"/>
      <c r="D26" s="2333"/>
      <c r="E26" s="2336"/>
      <c r="F26" s="2345"/>
      <c r="G26" s="2345"/>
      <c r="H26" s="2345"/>
      <c r="I26" s="2339"/>
      <c r="J26" s="2342"/>
      <c r="K26" s="2342"/>
      <c r="L26" s="2342"/>
    </row>
    <row r="27" spans="2:12" ht="18.75">
      <c r="B27" s="809"/>
      <c r="C27" s="810"/>
      <c r="D27" s="811" t="s">
        <v>29</v>
      </c>
      <c r="E27" s="812" t="s">
        <v>30</v>
      </c>
      <c r="F27" s="811" t="s">
        <v>111</v>
      </c>
      <c r="G27" s="812" t="s">
        <v>112</v>
      </c>
      <c r="H27" s="811" t="s">
        <v>1152</v>
      </c>
      <c r="I27" s="813" t="s">
        <v>114</v>
      </c>
      <c r="J27" s="812" t="s">
        <v>115</v>
      </c>
      <c r="K27" s="812" t="s">
        <v>116</v>
      </c>
      <c r="L27" s="812" t="s">
        <v>117</v>
      </c>
    </row>
    <row r="28" spans="2:12" ht="39" customHeight="1">
      <c r="B28" s="820"/>
      <c r="C28" s="2329" t="s">
        <v>1161</v>
      </c>
      <c r="D28" s="2330"/>
      <c r="E28" s="2330"/>
      <c r="F28" s="2330"/>
      <c r="G28" s="2330"/>
      <c r="H28" s="2330"/>
      <c r="I28" s="2330"/>
      <c r="J28" s="2330"/>
      <c r="K28" s="2330"/>
      <c r="L28" s="2331"/>
    </row>
    <row r="29" spans="2:12" ht="75.75" customHeight="1">
      <c r="B29" s="820"/>
      <c r="C29" s="863" t="s">
        <v>1162</v>
      </c>
      <c r="D29" s="864"/>
      <c r="E29" s="865"/>
      <c r="F29" s="866"/>
      <c r="G29" s="867"/>
      <c r="H29" s="866"/>
      <c r="I29" s="864"/>
      <c r="J29" s="865"/>
      <c r="K29" s="868"/>
      <c r="L29" s="834"/>
    </row>
    <row r="30" spans="2:12" ht="18.75">
      <c r="B30" s="820"/>
      <c r="C30" s="869" t="s">
        <v>1009</v>
      </c>
      <c r="D30" s="870"/>
      <c r="E30" s="871"/>
      <c r="F30" s="872"/>
      <c r="G30" s="873"/>
      <c r="H30" s="872"/>
      <c r="I30" s="870"/>
      <c r="J30" s="874"/>
      <c r="K30" s="875"/>
      <c r="L30" s="870"/>
    </row>
    <row r="31" spans="2:12" ht="18.75">
      <c r="B31" s="820"/>
      <c r="C31" s="863" t="s">
        <v>1163</v>
      </c>
      <c r="D31" s="870"/>
      <c r="E31" s="871"/>
      <c r="F31" s="872"/>
      <c r="G31" s="873"/>
      <c r="H31" s="872"/>
      <c r="I31" s="870"/>
      <c r="J31" s="874"/>
      <c r="K31" s="875"/>
      <c r="L31" s="870"/>
    </row>
    <row r="32" spans="2:12" ht="18.75">
      <c r="B32" s="820"/>
      <c r="C32" s="876" t="s">
        <v>1011</v>
      </c>
      <c r="D32" s="877"/>
      <c r="E32" s="878"/>
      <c r="F32" s="879"/>
      <c r="G32" s="880"/>
      <c r="H32" s="879"/>
      <c r="I32" s="877"/>
      <c r="J32" s="881"/>
      <c r="K32" s="882"/>
      <c r="L32" s="877"/>
    </row>
    <row r="34" ht="18">
      <c r="C34" s="883"/>
    </row>
  </sheetData>
  <sheetProtection/>
  <mergeCells count="24">
    <mergeCell ref="L5:L7"/>
    <mergeCell ref="D6:D7"/>
    <mergeCell ref="F6:F7"/>
    <mergeCell ref="G6:G7"/>
    <mergeCell ref="H6:H7"/>
    <mergeCell ref="C12:L12"/>
    <mergeCell ref="D25:D26"/>
    <mergeCell ref="F25:F26"/>
    <mergeCell ref="G25:G26"/>
    <mergeCell ref="H25:H26"/>
    <mergeCell ref="K4:K7"/>
    <mergeCell ref="F5:G5"/>
    <mergeCell ref="K23:K26"/>
    <mergeCell ref="F24:G24"/>
    <mergeCell ref="C28:L28"/>
    <mergeCell ref="D23:D24"/>
    <mergeCell ref="E23:E26"/>
    <mergeCell ref="I23:I26"/>
    <mergeCell ref="J23:J26"/>
    <mergeCell ref="D4:D5"/>
    <mergeCell ref="E4:E7"/>
    <mergeCell ref="I4:I7"/>
    <mergeCell ref="J4:J7"/>
    <mergeCell ref="L24:L26"/>
  </mergeCells>
  <printOptions/>
  <pageMargins left="0.7874015748031497" right="0.7874015748031497" top="0.984251968503937" bottom="0.984251968503937" header="0.5118110236220472" footer="0.5118110236220472"/>
  <pageSetup fitToHeight="1" fitToWidth="1" horizontalDpi="600" verticalDpi="600" orientation="landscape" paperSize="9" scale="43" r:id="rId1"/>
  <headerFooter alignWithMargins="0">
    <oddFooter>&amp;L&amp;F&amp;C&amp;A&amp;R&amp;D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J20"/>
  <sheetViews>
    <sheetView view="pageBreakPreview" zoomScale="90" zoomScaleNormal="70" zoomScaleSheetLayoutView="90" zoomScalePageLayoutView="0" workbookViewId="0" topLeftCell="A1">
      <selection activeCell="E31" sqref="E31"/>
    </sheetView>
  </sheetViews>
  <sheetFormatPr defaultColWidth="11.421875" defaultRowHeight="15"/>
  <cols>
    <col min="1" max="1" width="3.8515625" style="1401" customWidth="1"/>
    <col min="2" max="2" width="7.57421875" style="1401" customWidth="1"/>
    <col min="3" max="3" width="3.140625" style="1401" customWidth="1"/>
    <col min="4" max="4" width="2.140625" style="1401" customWidth="1"/>
    <col min="5" max="5" width="13.57421875" style="1401" customWidth="1"/>
    <col min="6" max="6" width="61.57421875" style="1401" customWidth="1"/>
    <col min="7" max="7" width="21.57421875" style="1401" customWidth="1"/>
    <col min="8" max="8" width="19.28125" style="1401" customWidth="1"/>
    <col min="9" max="9" width="20.140625" style="1402" customWidth="1"/>
    <col min="10" max="10" width="20.28125" style="1401" customWidth="1"/>
    <col min="11" max="16384" width="11.421875" style="1401" customWidth="1"/>
  </cols>
  <sheetData>
    <row r="1" ht="15.75" thickBot="1"/>
    <row r="2" spans="2:10" s="1406" customFormat="1" ht="27" customHeight="1" thickBot="1">
      <c r="B2" s="1403"/>
      <c r="C2" s="1404" t="s">
        <v>1418</v>
      </c>
      <c r="D2" s="1404"/>
      <c r="E2" s="1404"/>
      <c r="F2" s="1404" t="s">
        <v>1419</v>
      </c>
      <c r="G2" s="1404"/>
      <c r="H2" s="1404"/>
      <c r="I2" s="1404"/>
      <c r="J2" s="1405"/>
    </row>
    <row r="3" s="1406" customFormat="1" ht="27" customHeight="1"/>
    <row r="4" spans="2:10" ht="105">
      <c r="B4" s="1407"/>
      <c r="C4" s="1408"/>
      <c r="D4" s="1408"/>
      <c r="E4" s="1408"/>
      <c r="F4" s="1409"/>
      <c r="G4" s="1410" t="s">
        <v>1420</v>
      </c>
      <c r="H4" s="1410" t="s">
        <v>1421</v>
      </c>
      <c r="I4" s="1411" t="s">
        <v>1168</v>
      </c>
      <c r="J4" s="1412" t="s">
        <v>1422</v>
      </c>
    </row>
    <row r="5" spans="2:10" ht="15">
      <c r="B5" s="1413"/>
      <c r="C5" s="1414"/>
      <c r="D5" s="1414"/>
      <c r="E5" s="1414"/>
      <c r="F5" s="1415"/>
      <c r="G5" s="1416" t="s">
        <v>29</v>
      </c>
      <c r="H5" s="1417" t="s">
        <v>30</v>
      </c>
      <c r="I5" s="1418" t="s">
        <v>111</v>
      </c>
      <c r="J5" s="1419" t="s">
        <v>112</v>
      </c>
    </row>
    <row r="6" spans="2:10" s="1428" customFormat="1" ht="30" customHeight="1">
      <c r="B6" s="1420" t="s">
        <v>29</v>
      </c>
      <c r="C6" s="1421"/>
      <c r="D6" s="1422" t="s">
        <v>1423</v>
      </c>
      <c r="E6" s="1423"/>
      <c r="F6" s="1423"/>
      <c r="G6" s="1424"/>
      <c r="H6" s="1425"/>
      <c r="I6" s="1426"/>
      <c r="J6" s="1427" t="s">
        <v>1046</v>
      </c>
    </row>
    <row r="7" spans="2:10" s="1428" customFormat="1" ht="30" customHeight="1">
      <c r="B7" s="1429" t="s">
        <v>30</v>
      </c>
      <c r="C7" s="1430"/>
      <c r="D7" s="1431"/>
      <c r="E7" s="1431" t="s">
        <v>1424</v>
      </c>
      <c r="F7" s="1431"/>
      <c r="G7" s="1432"/>
      <c r="H7" s="1433"/>
      <c r="I7" s="1430"/>
      <c r="J7" s="1434"/>
    </row>
    <row r="8" spans="2:10" s="1428" customFormat="1" ht="30" customHeight="1">
      <c r="B8" s="1429" t="s">
        <v>111</v>
      </c>
      <c r="C8" s="1430"/>
      <c r="D8" s="1431"/>
      <c r="E8" s="1431" t="s">
        <v>1425</v>
      </c>
      <c r="F8" s="1431"/>
      <c r="G8" s="1432"/>
      <c r="H8" s="1433"/>
      <c r="I8" s="1430"/>
      <c r="J8" s="1434"/>
    </row>
    <row r="9" spans="2:10" s="1428" customFormat="1" ht="30" customHeight="1">
      <c r="B9" s="1429" t="s">
        <v>112</v>
      </c>
      <c r="C9" s="1430"/>
      <c r="D9" s="1431"/>
      <c r="E9" s="1431" t="s">
        <v>1426</v>
      </c>
      <c r="F9" s="1431"/>
      <c r="G9" s="1432"/>
      <c r="H9" s="1433"/>
      <c r="I9" s="1430"/>
      <c r="J9" s="1434"/>
    </row>
    <row r="10" spans="2:10" s="1428" customFormat="1" ht="30" customHeight="1">
      <c r="B10" s="1429" t="s">
        <v>113</v>
      </c>
      <c r="C10" s="1430"/>
      <c r="D10" s="1431"/>
      <c r="E10" s="1431" t="s">
        <v>1427</v>
      </c>
      <c r="F10" s="1431"/>
      <c r="G10" s="1432"/>
      <c r="H10" s="1433"/>
      <c r="I10" s="1430"/>
      <c r="J10" s="1434"/>
    </row>
    <row r="11" spans="2:10" s="1428" customFormat="1" ht="30" customHeight="1">
      <c r="B11" s="1435" t="s">
        <v>114</v>
      </c>
      <c r="C11" s="1436"/>
      <c r="D11" s="1437"/>
      <c r="E11" s="1437" t="s">
        <v>1428</v>
      </c>
      <c r="F11" s="1437"/>
      <c r="G11" s="1438"/>
      <c r="H11" s="1439"/>
      <c r="I11" s="1436"/>
      <c r="J11" s="1440"/>
    </row>
    <row r="12" spans="2:10" s="1428" customFormat="1" ht="30" customHeight="1">
      <c r="B12" s="1420" t="s">
        <v>115</v>
      </c>
      <c r="C12" s="1421"/>
      <c r="D12" s="1422" t="s">
        <v>1429</v>
      </c>
      <c r="E12" s="1423"/>
      <c r="F12" s="1423"/>
      <c r="G12" s="1424"/>
      <c r="H12" s="1425"/>
      <c r="I12" s="1426"/>
      <c r="J12" s="1427" t="s">
        <v>1046</v>
      </c>
    </row>
    <row r="13" spans="2:10" s="1428" customFormat="1" ht="30" customHeight="1">
      <c r="B13" s="1429" t="s">
        <v>116</v>
      </c>
      <c r="C13" s="1430"/>
      <c r="D13" s="1431"/>
      <c r="E13" s="1431" t="s">
        <v>1424</v>
      </c>
      <c r="F13" s="1431"/>
      <c r="G13" s="1432"/>
      <c r="H13" s="1433"/>
      <c r="I13" s="1430"/>
      <c r="J13" s="1434"/>
    </row>
    <row r="14" spans="2:10" s="1428" customFormat="1" ht="30" customHeight="1">
      <c r="B14" s="1429" t="s">
        <v>117</v>
      </c>
      <c r="C14" s="1430"/>
      <c r="D14" s="1431"/>
      <c r="E14" s="1431" t="s">
        <v>1425</v>
      </c>
      <c r="F14" s="1431"/>
      <c r="G14" s="1432"/>
      <c r="H14" s="1433"/>
      <c r="I14" s="1430"/>
      <c r="J14" s="1434"/>
    </row>
    <row r="15" spans="2:10" s="1428" customFormat="1" ht="30" customHeight="1">
      <c r="B15" s="1429" t="s">
        <v>118</v>
      </c>
      <c r="C15" s="1430"/>
      <c r="D15" s="1431"/>
      <c r="E15" s="1431" t="s">
        <v>1426</v>
      </c>
      <c r="F15" s="1431"/>
      <c r="G15" s="1432"/>
      <c r="H15" s="1433"/>
      <c r="I15" s="1430"/>
      <c r="J15" s="1434"/>
    </row>
    <row r="16" spans="2:10" s="1428" customFormat="1" ht="30" customHeight="1">
      <c r="B16" s="1429" t="s">
        <v>119</v>
      </c>
      <c r="C16" s="1430"/>
      <c r="D16" s="1431"/>
      <c r="E16" s="1431" t="s">
        <v>1427</v>
      </c>
      <c r="F16" s="1431"/>
      <c r="G16" s="1432"/>
      <c r="H16" s="1433"/>
      <c r="I16" s="1430"/>
      <c r="J16" s="1434"/>
    </row>
    <row r="17" spans="2:10" s="1428" customFormat="1" ht="30" customHeight="1">
      <c r="B17" s="1435" t="s">
        <v>120</v>
      </c>
      <c r="C17" s="1436"/>
      <c r="D17" s="1437"/>
      <c r="E17" s="1437" t="s">
        <v>1428</v>
      </c>
      <c r="F17" s="1437"/>
      <c r="G17" s="1438"/>
      <c r="H17" s="1439"/>
      <c r="I17" s="1436"/>
      <c r="J17" s="1440"/>
    </row>
    <row r="20" ht="15">
      <c r="H20" s="1441"/>
    </row>
  </sheetData>
  <sheetProtection/>
  <printOptions/>
  <pageMargins left="0.7086614173228347" right="0.7086614173228347" top="0.7874015748031497" bottom="0.7874015748031497" header="0.31496062992125984" footer="0.31496062992125984"/>
  <pageSetup fitToHeight="1" fitToWidth="1" horizontalDpi="600" verticalDpi="600" orientation="landscape" paperSize="9" scale="75" r:id="rId1"/>
  <headerFooter>
    <oddFooter>&amp;L&amp;F&amp;C&amp;A&amp;R&amp;D</oddFooter>
  </headerFooter>
</worksheet>
</file>

<file path=xl/worksheets/sheet13.xml><?xml version="1.0" encoding="utf-8"?>
<worksheet xmlns="http://schemas.openxmlformats.org/spreadsheetml/2006/main" xmlns:r="http://schemas.openxmlformats.org/officeDocument/2006/relationships">
  <dimension ref="A1:AP42"/>
  <sheetViews>
    <sheetView zoomScale="40" zoomScaleNormal="40" zoomScalePageLayoutView="0" workbookViewId="0" topLeftCell="A1">
      <pane xSplit="3" ySplit="8" topLeftCell="AG9" activePane="bottomRight" state="frozen"/>
      <selection pane="topLeft" activeCell="B9" sqref="B9"/>
      <selection pane="topRight" activeCell="B9" sqref="B9"/>
      <selection pane="bottomLeft" activeCell="B9" sqref="B9"/>
      <selection pane="bottomRight" activeCell="AP10" sqref="AP10"/>
    </sheetView>
  </sheetViews>
  <sheetFormatPr defaultColWidth="11.421875" defaultRowHeight="15"/>
  <cols>
    <col min="1" max="1" width="14.00390625" style="1442" customWidth="1"/>
    <col min="2" max="2" width="86.8515625" style="0" customWidth="1"/>
    <col min="3" max="3" width="16.421875" style="1449" customWidth="1"/>
    <col min="4" max="4" width="32.00390625" style="0" customWidth="1"/>
    <col min="5" max="5" width="23.00390625" style="0" customWidth="1"/>
    <col min="6" max="6" width="28.8515625" style="0" customWidth="1"/>
    <col min="7" max="7" width="26.57421875" style="0" customWidth="1"/>
    <col min="8" max="8" width="32.8515625" style="0" customWidth="1"/>
    <col min="9" max="9" width="32.00390625" style="0" customWidth="1"/>
    <col min="10" max="10" width="34.421875" style="0" customWidth="1"/>
    <col min="11" max="11" width="28.00390625" style="0" customWidth="1"/>
    <col min="12" max="12" width="25.28125" style="0" customWidth="1"/>
    <col min="13" max="13" width="23.00390625" style="0" customWidth="1"/>
    <col min="14" max="14" width="19.8515625" style="0" customWidth="1"/>
    <col min="15" max="15" width="31.57421875" style="0" customWidth="1"/>
    <col min="16" max="16" width="29.28125" style="0" customWidth="1"/>
    <col min="17" max="17" width="22.57421875" style="0" customWidth="1"/>
    <col min="18" max="21" width="28.7109375" style="0" customWidth="1"/>
    <col min="22" max="22" width="28.00390625" style="0" customWidth="1"/>
    <col min="23" max="23" width="25.28125" style="0" customWidth="1"/>
    <col min="24" max="24" width="32.421875" style="0" customWidth="1"/>
    <col min="25" max="29" width="15.57421875" style="0" customWidth="1"/>
    <col min="30" max="30" width="19.8515625" style="0" customWidth="1"/>
    <col min="31" max="31" width="11.421875" style="0" customWidth="1"/>
    <col min="32" max="32" width="24.421875" style="0" customWidth="1"/>
    <col min="33" max="35" width="21.7109375" style="0" customWidth="1"/>
    <col min="36" max="36" width="32.28125" style="0" customWidth="1"/>
    <col min="37" max="37" width="32.421875" style="0" customWidth="1"/>
    <col min="38" max="38" width="38.7109375" style="0" customWidth="1"/>
    <col min="39" max="40" width="40.28125" style="0" customWidth="1"/>
    <col min="41" max="41" width="34.57421875" style="0" customWidth="1"/>
    <col min="42" max="42" width="39.00390625" style="0" customWidth="1"/>
    <col min="43" max="43" width="11.421875" style="1449" customWidth="1"/>
    <col min="44" max="16384" width="11.421875" style="1442" customWidth="1"/>
  </cols>
  <sheetData>
    <row r="1" spans="2:42" ht="66" customHeight="1" thickBot="1">
      <c r="B1" s="1443" t="s">
        <v>1430</v>
      </c>
      <c r="C1" s="1444"/>
      <c r="D1" s="1445" t="s">
        <v>1431</v>
      </c>
      <c r="E1" s="1445"/>
      <c r="F1" s="1445"/>
      <c r="G1" s="1445"/>
      <c r="H1" s="1445"/>
      <c r="I1" s="1445"/>
      <c r="J1" s="1445"/>
      <c r="K1" s="1445"/>
      <c r="L1" s="1445"/>
      <c r="M1" s="1445"/>
      <c r="N1" s="1445"/>
      <c r="O1" s="1445"/>
      <c r="P1" s="1445"/>
      <c r="Q1" s="1445"/>
      <c r="R1" s="1445"/>
      <c r="S1" s="1445"/>
      <c r="T1" s="1445"/>
      <c r="U1" s="1445"/>
      <c r="V1" s="1445"/>
      <c r="W1" s="1445"/>
      <c r="X1" s="1445"/>
      <c r="Y1" s="1445"/>
      <c r="Z1" s="1445"/>
      <c r="AA1" s="1445"/>
      <c r="AB1" s="1445"/>
      <c r="AC1" s="1445"/>
      <c r="AD1" s="1445"/>
      <c r="AE1" s="1445"/>
      <c r="AF1" s="1445"/>
      <c r="AG1" s="1445"/>
      <c r="AH1" s="1445"/>
      <c r="AI1" s="1445"/>
      <c r="AJ1" s="1446"/>
      <c r="AK1" s="1446"/>
      <c r="AL1" s="1446"/>
      <c r="AM1" s="1447"/>
      <c r="AN1" s="1447"/>
      <c r="AO1" s="1447"/>
      <c r="AP1" s="1448"/>
    </row>
    <row r="2" spans="2:41" ht="66" customHeight="1">
      <c r="B2" s="1450"/>
      <c r="C2" s="1451"/>
      <c r="D2" s="1452"/>
      <c r="E2" s="1452"/>
      <c r="F2" s="1452"/>
      <c r="G2" s="1452"/>
      <c r="H2" s="1452"/>
      <c r="I2" s="1452"/>
      <c r="J2" s="1452"/>
      <c r="K2" s="1452"/>
      <c r="L2" s="1452"/>
      <c r="M2" s="1452"/>
      <c r="N2" s="1452"/>
      <c r="O2" s="1452"/>
      <c r="P2" s="1452"/>
      <c r="Q2" s="1452"/>
      <c r="R2" s="1452"/>
      <c r="S2" s="1452"/>
      <c r="T2" s="1452"/>
      <c r="U2" s="1452"/>
      <c r="V2" s="1452"/>
      <c r="W2" s="1452"/>
      <c r="X2" s="1452"/>
      <c r="Y2" s="1452"/>
      <c r="Z2" s="1452"/>
      <c r="AA2" s="1452"/>
      <c r="AB2" s="1452"/>
      <c r="AC2" s="1452"/>
      <c r="AD2" s="1452"/>
      <c r="AE2" s="1452"/>
      <c r="AF2" s="1452"/>
      <c r="AG2" s="1452"/>
      <c r="AH2" s="1452"/>
      <c r="AI2" s="1452"/>
      <c r="AJ2" s="1453"/>
      <c r="AK2" s="1453"/>
      <c r="AL2" s="1453"/>
      <c r="AM2" s="1454"/>
      <c r="AN2" s="1454"/>
      <c r="AO2" s="1454"/>
    </row>
    <row r="3" spans="2:41" ht="35.25">
      <c r="B3" s="1455"/>
      <c r="C3" s="1456"/>
      <c r="D3" s="2387"/>
      <c r="E3" s="2387"/>
      <c r="F3" s="1458"/>
      <c r="G3" s="1458"/>
      <c r="H3" s="1452"/>
      <c r="I3" s="1452"/>
      <c r="J3" s="1452"/>
      <c r="K3" s="1452"/>
      <c r="L3" s="1452"/>
      <c r="M3" s="1452"/>
      <c r="N3" s="1452"/>
      <c r="O3" s="1452"/>
      <c r="P3" s="1452"/>
      <c r="Q3" s="1452"/>
      <c r="R3" s="1452"/>
      <c r="S3" s="1452"/>
      <c r="T3" s="1452"/>
      <c r="U3" s="1452"/>
      <c r="V3" s="1452"/>
      <c r="W3" s="1452"/>
      <c r="X3" s="1452"/>
      <c r="Y3" s="1452"/>
      <c r="Z3" s="1452"/>
      <c r="AA3" s="1452"/>
      <c r="AB3" s="1452"/>
      <c r="AC3" s="1452"/>
      <c r="AD3" s="1452"/>
      <c r="AE3" s="1452"/>
      <c r="AF3" s="1452"/>
      <c r="AG3" s="1452"/>
      <c r="AH3" s="1452"/>
      <c r="AI3" s="1452"/>
      <c r="AJ3" s="1453"/>
      <c r="AK3" s="1453"/>
      <c r="AL3" s="1453"/>
      <c r="AM3" s="1454"/>
      <c r="AN3" s="1454"/>
      <c r="AO3" s="1454"/>
    </row>
    <row r="4" spans="2:42" ht="36" thickBot="1">
      <c r="B4" s="1456"/>
      <c r="C4" s="1456"/>
      <c r="D4" s="1457"/>
      <c r="E4" s="1457"/>
      <c r="F4" s="1457"/>
      <c r="G4" s="1457"/>
      <c r="H4" s="1459"/>
      <c r="I4" s="1459"/>
      <c r="J4" s="1459"/>
      <c r="K4" s="1459"/>
      <c r="L4" s="1459"/>
      <c r="M4" s="1459"/>
      <c r="N4" s="1459"/>
      <c r="O4" s="1459"/>
      <c r="P4" s="1459"/>
      <c r="Q4" s="1459"/>
      <c r="R4" s="1459"/>
      <c r="S4" s="1459"/>
      <c r="T4" s="1459"/>
      <c r="U4" s="1459"/>
      <c r="V4" s="1459"/>
      <c r="W4" s="1459"/>
      <c r="X4" s="1459"/>
      <c r="Y4" s="1459"/>
      <c r="Z4" s="1459"/>
      <c r="AA4" s="1459"/>
      <c r="AB4" s="1459"/>
      <c r="AC4" s="1459"/>
      <c r="AD4" s="1459"/>
      <c r="AE4" s="1459"/>
      <c r="AF4" s="1459"/>
      <c r="AG4" s="1459"/>
      <c r="AH4" s="1459"/>
      <c r="AI4" s="1459"/>
      <c r="AJ4" s="1460"/>
      <c r="AK4" s="1460"/>
      <c r="AL4" s="1460"/>
      <c r="AM4" s="1461"/>
      <c r="AN4" s="1461"/>
      <c r="AO4" s="1461"/>
      <c r="AP4" s="1449"/>
    </row>
    <row r="5" spans="2:42" ht="126" customHeight="1">
      <c r="B5" s="2388"/>
      <c r="C5" s="2389"/>
      <c r="D5" s="2394" t="s">
        <v>1432</v>
      </c>
      <c r="E5" s="2397" t="s">
        <v>1433</v>
      </c>
      <c r="F5" s="2398"/>
      <c r="G5" s="2399"/>
      <c r="H5" s="1462" t="s">
        <v>1434</v>
      </c>
      <c r="I5" s="2367" t="s">
        <v>1088</v>
      </c>
      <c r="J5" s="2367" t="s">
        <v>1017</v>
      </c>
      <c r="K5" s="2361" t="s">
        <v>1018</v>
      </c>
      <c r="L5" s="2361"/>
      <c r="M5" s="2361"/>
      <c r="N5" s="2362"/>
      <c r="O5" s="2367" t="s">
        <v>1019</v>
      </c>
      <c r="P5" s="2367" t="s">
        <v>1435</v>
      </c>
      <c r="Q5" s="2367" t="s">
        <v>1021</v>
      </c>
      <c r="R5" s="2378" t="s">
        <v>1436</v>
      </c>
      <c r="S5" s="2379"/>
      <c r="T5" s="2379"/>
      <c r="U5" s="2380"/>
      <c r="V5" s="2378" t="s">
        <v>1437</v>
      </c>
      <c r="W5" s="1463"/>
      <c r="X5" s="1464"/>
      <c r="Y5" s="2360" t="s">
        <v>1438</v>
      </c>
      <c r="Z5" s="2361"/>
      <c r="AA5" s="2361"/>
      <c r="AB5" s="2361"/>
      <c r="AC5" s="2361"/>
      <c r="AD5" s="2361"/>
      <c r="AE5" s="2361"/>
      <c r="AF5" s="2361"/>
      <c r="AG5" s="2361"/>
      <c r="AH5" s="2361"/>
      <c r="AI5" s="2362"/>
      <c r="AJ5" s="2363" t="s">
        <v>1439</v>
      </c>
      <c r="AK5" s="2364"/>
      <c r="AL5" s="2367" t="s">
        <v>1223</v>
      </c>
      <c r="AM5" s="2367" t="s">
        <v>1440</v>
      </c>
      <c r="AN5" s="2369" t="s">
        <v>1441</v>
      </c>
      <c r="AO5" s="2369"/>
      <c r="AP5" s="2371" t="s">
        <v>1442</v>
      </c>
    </row>
    <row r="6" spans="2:42" ht="119.25" customHeight="1">
      <c r="B6" s="2390"/>
      <c r="C6" s="2391"/>
      <c r="D6" s="2395"/>
      <c r="E6" s="2400" t="s">
        <v>1443</v>
      </c>
      <c r="F6" s="1465" t="s">
        <v>1444</v>
      </c>
      <c r="G6" s="2402" t="s">
        <v>1445</v>
      </c>
      <c r="H6" s="2355" t="s">
        <v>1015</v>
      </c>
      <c r="I6" s="2368"/>
      <c r="J6" s="2368"/>
      <c r="K6" s="2381" t="s">
        <v>1026</v>
      </c>
      <c r="L6" s="2355" t="s">
        <v>1027</v>
      </c>
      <c r="M6" s="2383" t="s">
        <v>1028</v>
      </c>
      <c r="N6" s="2384"/>
      <c r="O6" s="2368"/>
      <c r="P6" s="2368"/>
      <c r="Q6" s="2368"/>
      <c r="R6" s="2385">
        <v>0</v>
      </c>
      <c r="S6" s="2353" t="s">
        <v>1446</v>
      </c>
      <c r="T6" s="2353" t="s">
        <v>1447</v>
      </c>
      <c r="U6" s="2353" t="s">
        <v>1448</v>
      </c>
      <c r="V6" s="2368"/>
      <c r="W6" s="2355" t="s">
        <v>1449</v>
      </c>
      <c r="X6" s="2355" t="s">
        <v>1450</v>
      </c>
      <c r="Y6" s="2357" t="s">
        <v>1451</v>
      </c>
      <c r="Z6" s="2358"/>
      <c r="AA6" s="2358"/>
      <c r="AB6" s="2358"/>
      <c r="AC6" s="2359"/>
      <c r="AD6" s="1468">
        <v>12.5</v>
      </c>
      <c r="AE6" s="2373" t="s">
        <v>1229</v>
      </c>
      <c r="AF6" s="2374"/>
      <c r="AG6" s="2375"/>
      <c r="AH6" s="2376" t="s">
        <v>1230</v>
      </c>
      <c r="AI6" s="2377"/>
      <c r="AJ6" s="2365"/>
      <c r="AK6" s="2366"/>
      <c r="AL6" s="2368"/>
      <c r="AM6" s="2368"/>
      <c r="AN6" s="2370"/>
      <c r="AO6" s="2370"/>
      <c r="AP6" s="2372"/>
    </row>
    <row r="7" spans="2:42" ht="178.5" customHeight="1">
      <c r="B7" s="2390"/>
      <c r="C7" s="2391"/>
      <c r="D7" s="2396"/>
      <c r="E7" s="2401"/>
      <c r="F7" s="1465" t="s">
        <v>1452</v>
      </c>
      <c r="G7" s="2396"/>
      <c r="H7" s="2356"/>
      <c r="I7" s="2368"/>
      <c r="J7" s="2368"/>
      <c r="K7" s="2382"/>
      <c r="L7" s="2368"/>
      <c r="M7" s="1466" t="s">
        <v>1453</v>
      </c>
      <c r="N7" s="1466" t="s">
        <v>1454</v>
      </c>
      <c r="O7" s="2368"/>
      <c r="P7" s="2368"/>
      <c r="Q7" s="2368"/>
      <c r="R7" s="2386"/>
      <c r="S7" s="2354"/>
      <c r="T7" s="2354"/>
      <c r="U7" s="2354"/>
      <c r="V7" s="2368"/>
      <c r="W7" s="2356"/>
      <c r="X7" s="2356"/>
      <c r="Y7" s="1470" t="s">
        <v>1455</v>
      </c>
      <c r="Z7" s="1470" t="s">
        <v>1456</v>
      </c>
      <c r="AA7" s="1470" t="s">
        <v>1457</v>
      </c>
      <c r="AB7" s="1470" t="s">
        <v>1458</v>
      </c>
      <c r="AC7" s="1470" t="s">
        <v>1459</v>
      </c>
      <c r="AD7" s="1471" t="s">
        <v>1236</v>
      </c>
      <c r="AE7" s="1472"/>
      <c r="AF7" s="1473" t="s">
        <v>1460</v>
      </c>
      <c r="AG7" s="1474" t="s">
        <v>1461</v>
      </c>
      <c r="AH7" s="1475"/>
      <c r="AI7" s="1469" t="s">
        <v>1237</v>
      </c>
      <c r="AJ7" s="1476"/>
      <c r="AK7" s="1467" t="s">
        <v>1462</v>
      </c>
      <c r="AL7" s="2368"/>
      <c r="AM7" s="2356"/>
      <c r="AN7" s="1469" t="s">
        <v>1224</v>
      </c>
      <c r="AO7" s="1469" t="s">
        <v>1263</v>
      </c>
      <c r="AP7" s="2372"/>
    </row>
    <row r="8" spans="2:42" ht="53.25" customHeight="1">
      <c r="B8" s="2392"/>
      <c r="C8" s="2393"/>
      <c r="D8" s="1477" t="s">
        <v>29</v>
      </c>
      <c r="E8" s="1477" t="s">
        <v>30</v>
      </c>
      <c r="F8" s="1477" t="s">
        <v>111</v>
      </c>
      <c r="G8" s="1477" t="s">
        <v>112</v>
      </c>
      <c r="H8" s="1477" t="s">
        <v>113</v>
      </c>
      <c r="I8" s="1477" t="s">
        <v>114</v>
      </c>
      <c r="J8" s="1477" t="s">
        <v>115</v>
      </c>
      <c r="K8" s="1478" t="s">
        <v>116</v>
      </c>
      <c r="L8" s="1477" t="s">
        <v>117</v>
      </c>
      <c r="M8" s="1479" t="s">
        <v>1463</v>
      </c>
      <c r="N8" s="1477" t="s">
        <v>119</v>
      </c>
      <c r="O8" s="1477" t="s">
        <v>120</v>
      </c>
      <c r="P8" s="1477" t="s">
        <v>121</v>
      </c>
      <c r="Q8" s="1477" t="s">
        <v>122</v>
      </c>
      <c r="R8" s="1477" t="s">
        <v>123</v>
      </c>
      <c r="S8" s="1477" t="s">
        <v>124</v>
      </c>
      <c r="T8" s="1477" t="s">
        <v>125</v>
      </c>
      <c r="U8" s="1477" t="s">
        <v>126</v>
      </c>
      <c r="V8" s="1477" t="s">
        <v>127</v>
      </c>
      <c r="W8" s="1477" t="s">
        <v>128</v>
      </c>
      <c r="X8" s="1477" t="s">
        <v>129</v>
      </c>
      <c r="Y8" s="1479" t="s">
        <v>130</v>
      </c>
      <c r="Z8" s="1479" t="s">
        <v>131</v>
      </c>
      <c r="AA8" s="1479" t="s">
        <v>132</v>
      </c>
      <c r="AB8" s="1479" t="s">
        <v>133</v>
      </c>
      <c r="AC8" s="1479" t="s">
        <v>134</v>
      </c>
      <c r="AD8" s="1479" t="s">
        <v>135</v>
      </c>
      <c r="AE8" s="1479" t="s">
        <v>136</v>
      </c>
      <c r="AF8" s="1479" t="s">
        <v>137</v>
      </c>
      <c r="AG8" s="1479" t="s">
        <v>138</v>
      </c>
      <c r="AH8" s="1480" t="s">
        <v>139</v>
      </c>
      <c r="AI8" s="1480" t="s">
        <v>140</v>
      </c>
      <c r="AJ8" s="1481" t="s">
        <v>141</v>
      </c>
      <c r="AK8" s="1482" t="s">
        <v>142</v>
      </c>
      <c r="AL8" s="1483" t="s">
        <v>143</v>
      </c>
      <c r="AM8" s="1483" t="s">
        <v>144</v>
      </c>
      <c r="AN8" s="1483" t="s">
        <v>145</v>
      </c>
      <c r="AO8" s="1483" t="s">
        <v>146</v>
      </c>
      <c r="AP8" s="1484" t="s">
        <v>147</v>
      </c>
    </row>
    <row r="9" spans="1:42" ht="84.75" customHeight="1">
      <c r="A9" s="1485"/>
      <c r="B9" s="1486" t="s">
        <v>1045</v>
      </c>
      <c r="C9" s="1487" t="s">
        <v>29</v>
      </c>
      <c r="D9" s="1934" t="s">
        <v>1790</v>
      </c>
      <c r="E9" s="1935"/>
      <c r="F9" s="1936"/>
      <c r="G9" s="1937"/>
      <c r="H9" s="1935"/>
      <c r="I9" s="1938"/>
      <c r="J9" s="1934" t="s">
        <v>1791</v>
      </c>
      <c r="K9" s="1934" t="s">
        <v>1792</v>
      </c>
      <c r="L9" s="1939" t="s">
        <v>1793</v>
      </c>
      <c r="M9" s="1939" t="s">
        <v>1794</v>
      </c>
      <c r="N9" s="1940" t="s">
        <v>1795</v>
      </c>
      <c r="O9" s="1940" t="s">
        <v>1796</v>
      </c>
      <c r="P9" s="1939" t="s">
        <v>1797</v>
      </c>
      <c r="Q9" s="1934" t="s">
        <v>1798</v>
      </c>
      <c r="R9" s="1934" t="s">
        <v>1799</v>
      </c>
      <c r="S9" s="1939" t="s">
        <v>1800</v>
      </c>
      <c r="T9" s="1939" t="s">
        <v>1801</v>
      </c>
      <c r="U9" s="1940" t="s">
        <v>1802</v>
      </c>
      <c r="V9" s="1939" t="s">
        <v>1803</v>
      </c>
      <c r="W9" s="1938"/>
      <c r="X9" s="1935" t="s">
        <v>1804</v>
      </c>
      <c r="Y9" s="1934" t="s">
        <v>1805</v>
      </c>
      <c r="Z9" s="1939" t="s">
        <v>1806</v>
      </c>
      <c r="AA9" s="1939" t="s">
        <v>1807</v>
      </c>
      <c r="AB9" s="1940" t="s">
        <v>1808</v>
      </c>
      <c r="AC9" s="1940" t="s">
        <v>1809</v>
      </c>
      <c r="AD9" s="1939" t="s">
        <v>1810</v>
      </c>
      <c r="AE9" s="1939" t="s">
        <v>1811</v>
      </c>
      <c r="AF9" s="1937"/>
      <c r="AG9" s="1933"/>
      <c r="AH9" s="1933"/>
      <c r="AI9" s="1933"/>
      <c r="AJ9" s="1941"/>
      <c r="AK9" s="1942"/>
      <c r="AL9" s="1943" t="s">
        <v>1812</v>
      </c>
      <c r="AM9" s="1944" t="s">
        <v>1813</v>
      </c>
      <c r="AN9" s="1944" t="s">
        <v>1814</v>
      </c>
      <c r="AO9" s="1488" t="s">
        <v>1815</v>
      </c>
      <c r="AP9" s="1945"/>
    </row>
    <row r="10" spans="1:42" ht="84.75" customHeight="1">
      <c r="A10" s="1485"/>
      <c r="B10" s="1489" t="s">
        <v>1464</v>
      </c>
      <c r="C10" s="1490" t="s">
        <v>30</v>
      </c>
      <c r="D10" s="1952"/>
      <c r="E10" s="1951"/>
      <c r="F10" s="1951"/>
      <c r="G10" s="1951"/>
      <c r="H10" s="1952"/>
      <c r="I10" s="1951"/>
      <c r="J10" s="1952"/>
      <c r="K10" s="1951"/>
      <c r="L10" s="1951"/>
      <c r="M10" s="1951"/>
      <c r="N10" s="1951"/>
      <c r="O10" s="1952"/>
      <c r="P10" s="1951"/>
      <c r="Q10" s="1943"/>
      <c r="R10" s="1951"/>
      <c r="S10" s="1951"/>
      <c r="T10" s="1951"/>
      <c r="U10" s="1951"/>
      <c r="V10" s="1961"/>
      <c r="W10" s="1951"/>
      <c r="X10" s="1952"/>
      <c r="Y10" s="1951"/>
      <c r="Z10" s="1951"/>
      <c r="AA10" s="1951"/>
      <c r="AB10" s="1951"/>
      <c r="AC10" s="1951"/>
      <c r="AD10" s="1951"/>
      <c r="AE10" s="1951"/>
      <c r="AF10" s="1951"/>
      <c r="AG10" s="1951"/>
      <c r="AH10" s="1951"/>
      <c r="AI10" s="1951"/>
      <c r="AJ10" s="1962"/>
      <c r="AK10" s="1963"/>
      <c r="AL10" s="1964"/>
      <c r="AM10" s="1965"/>
      <c r="AN10" s="1965"/>
      <c r="AO10" s="1488" t="s">
        <v>1046</v>
      </c>
      <c r="AP10" s="1966"/>
    </row>
    <row r="11" spans="1:42" ht="84.75" customHeight="1">
      <c r="A11" s="1485"/>
      <c r="B11" s="1491" t="s">
        <v>1243</v>
      </c>
      <c r="C11" s="1492" t="s">
        <v>111</v>
      </c>
      <c r="D11" s="1946"/>
      <c r="E11" s="1947"/>
      <c r="F11" s="1947"/>
      <c r="G11" s="1960"/>
      <c r="H11" s="1954"/>
      <c r="I11" s="1947"/>
      <c r="J11" s="1946"/>
      <c r="K11" s="1947"/>
      <c r="L11" s="1947"/>
      <c r="M11" s="1947"/>
      <c r="N11" s="1947"/>
      <c r="O11" s="1946"/>
      <c r="P11" s="1947"/>
      <c r="Q11" s="1955"/>
      <c r="R11" s="1947"/>
      <c r="S11" s="1947"/>
      <c r="T11" s="1947"/>
      <c r="U11" s="1947"/>
      <c r="V11" s="1943"/>
      <c r="W11" s="1933"/>
      <c r="X11" s="1948"/>
      <c r="Y11" s="1967"/>
      <c r="Z11" s="1967"/>
      <c r="AA11" s="1967"/>
      <c r="AB11" s="1967"/>
      <c r="AC11" s="1933"/>
      <c r="AD11" s="1933"/>
      <c r="AE11" s="1933"/>
      <c r="AF11" s="1933"/>
      <c r="AG11" s="1933"/>
      <c r="AH11" s="1933"/>
      <c r="AI11" s="1933"/>
      <c r="AJ11" s="1968"/>
      <c r="AK11" s="1969"/>
      <c r="AL11" s="1970"/>
      <c r="AM11" s="1971"/>
      <c r="AN11" s="1971"/>
      <c r="AO11" s="1493"/>
      <c r="AP11" s="1494"/>
    </row>
    <row r="12" spans="1:42" ht="84.75" customHeight="1">
      <c r="A12" s="1485"/>
      <c r="B12" s="1495" t="s">
        <v>1465</v>
      </c>
      <c r="C12" s="1492" t="s">
        <v>112</v>
      </c>
      <c r="D12" s="1946"/>
      <c r="E12" s="1947"/>
      <c r="F12" s="1947"/>
      <c r="G12" s="1947"/>
      <c r="H12" s="1954"/>
      <c r="I12" s="1947"/>
      <c r="J12" s="1956" t="s">
        <v>1816</v>
      </c>
      <c r="K12" s="1947"/>
      <c r="L12" s="1947"/>
      <c r="M12" s="1947"/>
      <c r="N12" s="1947"/>
      <c r="O12" s="1946"/>
      <c r="P12" s="1947"/>
      <c r="Q12" s="1955"/>
      <c r="R12" s="1496"/>
      <c r="S12" s="1496"/>
      <c r="T12" s="1496"/>
      <c r="U12" s="1496"/>
      <c r="V12" s="1943"/>
      <c r="W12" s="1933"/>
      <c r="X12" s="1948"/>
      <c r="Y12" s="1972"/>
      <c r="Z12" s="1972"/>
      <c r="AA12" s="1972"/>
      <c r="AB12" s="1972"/>
      <c r="AC12" s="1933"/>
      <c r="AD12" s="1933"/>
      <c r="AE12" s="1933"/>
      <c r="AF12" s="1933"/>
      <c r="AG12" s="1933"/>
      <c r="AH12" s="1933"/>
      <c r="AI12" s="1933"/>
      <c r="AJ12" s="1968"/>
      <c r="AK12" s="1969"/>
      <c r="AL12" s="1970"/>
      <c r="AM12" s="1971"/>
      <c r="AN12" s="1971"/>
      <c r="AO12" s="1493"/>
      <c r="AP12" s="1497"/>
    </row>
    <row r="13" spans="1:42" ht="84.75" customHeight="1">
      <c r="A13" s="1485"/>
      <c r="B13" s="1498" t="s">
        <v>1244</v>
      </c>
      <c r="C13" s="1499" t="s">
        <v>113</v>
      </c>
      <c r="D13" s="1946"/>
      <c r="E13" s="1947"/>
      <c r="F13" s="1947"/>
      <c r="G13" s="1947"/>
      <c r="H13" s="1954"/>
      <c r="I13" s="1947"/>
      <c r="J13" s="1946"/>
      <c r="K13" s="1947"/>
      <c r="L13" s="1947"/>
      <c r="M13" s="1947"/>
      <c r="N13" s="1947"/>
      <c r="O13" s="1946"/>
      <c r="P13" s="1947"/>
      <c r="Q13" s="1955"/>
      <c r="R13" s="1496"/>
      <c r="S13" s="1496"/>
      <c r="T13" s="1496"/>
      <c r="U13" s="1496"/>
      <c r="V13" s="1943"/>
      <c r="W13" s="1933"/>
      <c r="X13" s="1948"/>
      <c r="Y13" s="1972"/>
      <c r="Z13" s="1972"/>
      <c r="AA13" s="1972"/>
      <c r="AB13" s="1972"/>
      <c r="AC13" s="1933"/>
      <c r="AD13" s="1933"/>
      <c r="AE13" s="1933"/>
      <c r="AF13" s="1933"/>
      <c r="AG13" s="1933"/>
      <c r="AH13" s="1933"/>
      <c r="AI13" s="1933"/>
      <c r="AJ13" s="1968"/>
      <c r="AK13" s="1969"/>
      <c r="AL13" s="1970"/>
      <c r="AM13" s="1971"/>
      <c r="AN13" s="1971"/>
      <c r="AO13" s="1493"/>
      <c r="AP13" s="1500"/>
    </row>
    <row r="14" spans="1:42" ht="84.75" customHeight="1">
      <c r="A14" s="1485"/>
      <c r="B14" s="1498" t="s">
        <v>1245</v>
      </c>
      <c r="C14" s="1499" t="s">
        <v>114</v>
      </c>
      <c r="D14" s="1946"/>
      <c r="E14" s="1947"/>
      <c r="F14" s="1947"/>
      <c r="G14" s="1947"/>
      <c r="H14" s="1954"/>
      <c r="I14" s="1947"/>
      <c r="J14" s="1946"/>
      <c r="K14" s="1947"/>
      <c r="L14" s="1947"/>
      <c r="M14" s="1947"/>
      <c r="N14" s="1947"/>
      <c r="O14" s="1946"/>
      <c r="P14" s="1947"/>
      <c r="Q14" s="1955"/>
      <c r="R14" s="1496"/>
      <c r="S14" s="1496"/>
      <c r="T14" s="1496"/>
      <c r="U14" s="1496"/>
      <c r="V14" s="1943"/>
      <c r="W14" s="1933"/>
      <c r="X14" s="1948"/>
      <c r="Y14" s="1972"/>
      <c r="Z14" s="1972"/>
      <c r="AA14" s="1972"/>
      <c r="AB14" s="1972"/>
      <c r="AC14" s="1933"/>
      <c r="AD14" s="1933"/>
      <c r="AE14" s="1933"/>
      <c r="AF14" s="1933"/>
      <c r="AG14" s="1933"/>
      <c r="AH14" s="1933"/>
      <c r="AI14" s="1933"/>
      <c r="AJ14" s="1968"/>
      <c r="AK14" s="1969"/>
      <c r="AL14" s="1970"/>
      <c r="AM14" s="1971"/>
      <c r="AN14" s="1971"/>
      <c r="AO14" s="1493"/>
      <c r="AP14" s="1500"/>
    </row>
    <row r="15" spans="1:42" ht="84.75" customHeight="1">
      <c r="A15" s="1485"/>
      <c r="B15" s="1495" t="s">
        <v>1466</v>
      </c>
      <c r="C15" s="1492" t="s">
        <v>115</v>
      </c>
      <c r="D15" s="1946"/>
      <c r="E15" s="1947"/>
      <c r="F15" s="1947"/>
      <c r="G15" s="1947"/>
      <c r="H15" s="1954"/>
      <c r="I15" s="1947"/>
      <c r="J15" s="1956" t="s">
        <v>1817</v>
      </c>
      <c r="K15" s="1947"/>
      <c r="L15" s="1947"/>
      <c r="M15" s="1947"/>
      <c r="N15" s="1947"/>
      <c r="O15" s="1946"/>
      <c r="P15" s="1947"/>
      <c r="Q15" s="1956" t="s">
        <v>1819</v>
      </c>
      <c r="R15" s="1947"/>
      <c r="S15" s="1947"/>
      <c r="T15" s="1947"/>
      <c r="U15" s="1947"/>
      <c r="V15" s="1944" t="s">
        <v>1820</v>
      </c>
      <c r="W15" s="1933"/>
      <c r="X15" s="1948"/>
      <c r="Y15" s="1933"/>
      <c r="Z15" s="1933"/>
      <c r="AA15" s="1933"/>
      <c r="AB15" s="1933"/>
      <c r="AC15" s="1933"/>
      <c r="AD15" s="1933"/>
      <c r="AE15" s="1933"/>
      <c r="AF15" s="1933"/>
      <c r="AG15" s="1933"/>
      <c r="AH15" s="1933"/>
      <c r="AI15" s="1933"/>
      <c r="AJ15" s="1968"/>
      <c r="AK15" s="1969"/>
      <c r="AL15" s="1970"/>
      <c r="AM15" s="1971"/>
      <c r="AN15" s="1971"/>
      <c r="AO15" s="1493"/>
      <c r="AP15" s="1497"/>
    </row>
    <row r="16" spans="1:42" ht="84.75" customHeight="1">
      <c r="A16" s="1485"/>
      <c r="B16" s="1498" t="s">
        <v>1244</v>
      </c>
      <c r="C16" s="1499" t="s">
        <v>116</v>
      </c>
      <c r="D16" s="1946"/>
      <c r="E16" s="1947"/>
      <c r="F16" s="1947"/>
      <c r="G16" s="1947"/>
      <c r="H16" s="1954"/>
      <c r="I16" s="1947"/>
      <c r="J16" s="1946"/>
      <c r="K16" s="1947"/>
      <c r="L16" s="1947"/>
      <c r="M16" s="1947"/>
      <c r="N16" s="1947"/>
      <c r="O16" s="1946"/>
      <c r="P16" s="1947"/>
      <c r="Q16" s="1946"/>
      <c r="R16" s="1947"/>
      <c r="S16" s="1947"/>
      <c r="T16" s="1947"/>
      <c r="U16" s="1947"/>
      <c r="V16" s="1948"/>
      <c r="W16" s="1933"/>
      <c r="X16" s="1948"/>
      <c r="Y16" s="1972"/>
      <c r="Z16" s="1972"/>
      <c r="AA16" s="1972"/>
      <c r="AB16" s="1972"/>
      <c r="AC16" s="1933"/>
      <c r="AD16" s="1933"/>
      <c r="AE16" s="1933"/>
      <c r="AF16" s="1933"/>
      <c r="AG16" s="1933"/>
      <c r="AH16" s="1933"/>
      <c r="AI16" s="1933"/>
      <c r="AJ16" s="1968"/>
      <c r="AK16" s="1969"/>
      <c r="AL16" s="1970"/>
      <c r="AM16" s="1971"/>
      <c r="AN16" s="1971"/>
      <c r="AO16" s="1493"/>
      <c r="AP16" s="1500"/>
    </row>
    <row r="17" spans="1:42" ht="84.75" customHeight="1">
      <c r="A17" s="1485"/>
      <c r="B17" s="1498" t="s">
        <v>1245</v>
      </c>
      <c r="C17" s="1499" t="s">
        <v>117</v>
      </c>
      <c r="D17" s="1946"/>
      <c r="E17" s="1947"/>
      <c r="F17" s="1947"/>
      <c r="G17" s="1947"/>
      <c r="H17" s="1954"/>
      <c r="I17" s="1947"/>
      <c r="J17" s="1946"/>
      <c r="K17" s="1947"/>
      <c r="L17" s="1947"/>
      <c r="M17" s="1947"/>
      <c r="N17" s="1947"/>
      <c r="O17" s="1946"/>
      <c r="P17" s="1947"/>
      <c r="Q17" s="1946"/>
      <c r="R17" s="1947"/>
      <c r="S17" s="1947"/>
      <c r="T17" s="1947"/>
      <c r="U17" s="1947"/>
      <c r="V17" s="1948"/>
      <c r="W17" s="1933"/>
      <c r="X17" s="1948"/>
      <c r="Y17" s="1972"/>
      <c r="Z17" s="1972"/>
      <c r="AA17" s="1972"/>
      <c r="AB17" s="1972"/>
      <c r="AC17" s="1933"/>
      <c r="AD17" s="1933"/>
      <c r="AE17" s="1933"/>
      <c r="AF17" s="1933"/>
      <c r="AG17" s="1933"/>
      <c r="AH17" s="1933"/>
      <c r="AI17" s="1933"/>
      <c r="AJ17" s="1968"/>
      <c r="AK17" s="1969"/>
      <c r="AL17" s="1970"/>
      <c r="AM17" s="1971"/>
      <c r="AN17" s="1971"/>
      <c r="AO17" s="1493"/>
      <c r="AP17" s="1500"/>
    </row>
    <row r="18" spans="1:42" ht="84.75" customHeight="1">
      <c r="A18" s="1485"/>
      <c r="B18" s="1501" t="s">
        <v>1467</v>
      </c>
      <c r="C18" s="1490" t="s">
        <v>118</v>
      </c>
      <c r="D18" s="1502"/>
      <c r="E18" s="1503"/>
      <c r="F18" s="1503"/>
      <c r="G18" s="1504"/>
      <c r="H18" s="1962"/>
      <c r="I18" s="1953"/>
      <c r="J18" s="1956" t="s">
        <v>1818</v>
      </c>
      <c r="K18" s="1953"/>
      <c r="L18" s="1953"/>
      <c r="M18" s="1953"/>
      <c r="N18" s="1953"/>
      <c r="O18" s="1950"/>
      <c r="P18" s="1953"/>
      <c r="Q18" s="1946"/>
      <c r="R18" s="1953"/>
      <c r="S18" s="1953"/>
      <c r="T18" s="1953"/>
      <c r="U18" s="1953"/>
      <c r="V18" s="1948"/>
      <c r="W18" s="1505"/>
      <c r="X18" s="1952"/>
      <c r="Y18" s="1505"/>
      <c r="Z18" s="1505"/>
      <c r="AA18" s="1505"/>
      <c r="AB18" s="1505"/>
      <c r="AC18" s="1505"/>
      <c r="AD18" s="1505"/>
      <c r="AE18" s="1951"/>
      <c r="AF18" s="1505"/>
      <c r="AG18" s="1505"/>
      <c r="AH18" s="1505"/>
      <c r="AI18" s="1505"/>
      <c r="AJ18" s="1973"/>
      <c r="AK18" s="1974"/>
      <c r="AL18" s="1964"/>
      <c r="AM18" s="1975"/>
      <c r="AN18" s="1975"/>
      <c r="AO18" s="1506"/>
      <c r="AP18" s="1507"/>
    </row>
    <row r="19" spans="1:42" ht="84.75" customHeight="1">
      <c r="A19" s="1485"/>
      <c r="B19" s="1491" t="s">
        <v>1246</v>
      </c>
      <c r="C19" s="1492" t="s">
        <v>119</v>
      </c>
      <c r="D19" s="1508"/>
      <c r="E19" s="1509"/>
      <c r="F19" s="1509"/>
      <c r="G19" s="1509"/>
      <c r="H19" s="1954"/>
      <c r="I19" s="1957"/>
      <c r="J19" s="1954"/>
      <c r="K19" s="1957"/>
      <c r="L19" s="1957"/>
      <c r="M19" s="1957"/>
      <c r="N19" s="1957"/>
      <c r="O19" s="1954"/>
      <c r="P19" s="1957"/>
      <c r="Q19" s="1954"/>
      <c r="R19" s="1957"/>
      <c r="S19" s="1957"/>
      <c r="T19" s="1957"/>
      <c r="U19" s="1957"/>
      <c r="V19" s="1948"/>
      <c r="W19" s="1933"/>
      <c r="X19" s="1948"/>
      <c r="Y19" s="1933"/>
      <c r="Z19" s="1933"/>
      <c r="AA19" s="1933"/>
      <c r="AB19" s="1933"/>
      <c r="AC19" s="1933"/>
      <c r="AD19" s="1933"/>
      <c r="AE19" s="1933"/>
      <c r="AF19" s="1933"/>
      <c r="AG19" s="1933"/>
      <c r="AH19" s="1933"/>
      <c r="AI19" s="1933"/>
      <c r="AJ19" s="1968"/>
      <c r="AK19" s="1969"/>
      <c r="AL19" s="1970"/>
      <c r="AM19" s="1971"/>
      <c r="AN19" s="1971"/>
      <c r="AO19" s="1493"/>
      <c r="AP19" s="1497"/>
    </row>
    <row r="20" spans="1:42" ht="84.75" customHeight="1">
      <c r="A20" s="1485"/>
      <c r="B20" s="1495" t="s">
        <v>1465</v>
      </c>
      <c r="C20" s="1492" t="s">
        <v>120</v>
      </c>
      <c r="D20" s="1508"/>
      <c r="E20" s="1509"/>
      <c r="F20" s="1509"/>
      <c r="G20" s="1509"/>
      <c r="H20" s="1948"/>
      <c r="I20" s="1948"/>
      <c r="J20" s="1956" t="s">
        <v>1816</v>
      </c>
      <c r="K20" s="1957"/>
      <c r="L20" s="1957"/>
      <c r="M20" s="1957"/>
      <c r="N20" s="1957"/>
      <c r="O20" s="1954"/>
      <c r="P20" s="1957"/>
      <c r="Q20" s="1958"/>
      <c r="R20" s="1509"/>
      <c r="S20" s="1509"/>
      <c r="T20" s="1509"/>
      <c r="U20" s="1509"/>
      <c r="V20" s="1958"/>
      <c r="W20" s="1933"/>
      <c r="X20" s="1948"/>
      <c r="Y20" s="1933"/>
      <c r="Z20" s="1933"/>
      <c r="AA20" s="1933"/>
      <c r="AB20" s="1933"/>
      <c r="AC20" s="1933"/>
      <c r="AD20" s="1933"/>
      <c r="AE20" s="1933"/>
      <c r="AF20" s="1933"/>
      <c r="AG20" s="1933"/>
      <c r="AH20" s="1933"/>
      <c r="AI20" s="1933"/>
      <c r="AJ20" s="1968"/>
      <c r="AK20" s="1969"/>
      <c r="AL20" s="1970"/>
      <c r="AM20" s="1971"/>
      <c r="AN20" s="1971"/>
      <c r="AO20" s="1493"/>
      <c r="AP20" s="1497"/>
    </row>
    <row r="21" spans="1:42" ht="84.75" customHeight="1">
      <c r="A21" s="1485"/>
      <c r="B21" s="1498" t="s">
        <v>1244</v>
      </c>
      <c r="C21" s="1499" t="s">
        <v>121</v>
      </c>
      <c r="D21" s="1508"/>
      <c r="E21" s="1509"/>
      <c r="F21" s="1509"/>
      <c r="G21" s="1509"/>
      <c r="H21" s="1954"/>
      <c r="I21" s="1947"/>
      <c r="J21" s="1946"/>
      <c r="K21" s="1947"/>
      <c r="L21" s="1947"/>
      <c r="M21" s="1947"/>
      <c r="N21" s="1947"/>
      <c r="O21" s="1946"/>
      <c r="P21" s="1947"/>
      <c r="Q21" s="1954"/>
      <c r="R21" s="1496"/>
      <c r="S21" s="1496"/>
      <c r="T21" s="1496"/>
      <c r="U21" s="1496"/>
      <c r="V21" s="1948"/>
      <c r="W21" s="1933"/>
      <c r="X21" s="1948"/>
      <c r="Y21" s="1972"/>
      <c r="Z21" s="1972"/>
      <c r="AA21" s="1972"/>
      <c r="AB21" s="1972"/>
      <c r="AC21" s="1933"/>
      <c r="AD21" s="1933"/>
      <c r="AE21" s="1933"/>
      <c r="AF21" s="1933"/>
      <c r="AG21" s="1933"/>
      <c r="AH21" s="1933"/>
      <c r="AI21" s="1933"/>
      <c r="AJ21" s="1968"/>
      <c r="AK21" s="1969"/>
      <c r="AL21" s="1970"/>
      <c r="AM21" s="1971"/>
      <c r="AN21" s="1971"/>
      <c r="AO21" s="1493"/>
      <c r="AP21" s="1500"/>
    </row>
    <row r="22" spans="1:42" ht="84.75" customHeight="1">
      <c r="A22" s="1485"/>
      <c r="B22" s="1498" t="s">
        <v>1245</v>
      </c>
      <c r="C22" s="1499" t="s">
        <v>122</v>
      </c>
      <c r="D22" s="1508"/>
      <c r="E22" s="1509"/>
      <c r="F22" s="1509"/>
      <c r="G22" s="1509"/>
      <c r="H22" s="1954"/>
      <c r="I22" s="1947"/>
      <c r="J22" s="1946"/>
      <c r="K22" s="1947"/>
      <c r="L22" s="1947"/>
      <c r="M22" s="1947"/>
      <c r="N22" s="1947"/>
      <c r="O22" s="1946"/>
      <c r="P22" s="1947"/>
      <c r="Q22" s="1954"/>
      <c r="R22" s="1496"/>
      <c r="S22" s="1496"/>
      <c r="T22" s="1496"/>
      <c r="U22" s="1496"/>
      <c r="V22" s="1948"/>
      <c r="W22" s="1933"/>
      <c r="X22" s="1948"/>
      <c r="Y22" s="1972"/>
      <c r="Z22" s="1972"/>
      <c r="AA22" s="1972"/>
      <c r="AB22" s="1972"/>
      <c r="AC22" s="1933"/>
      <c r="AD22" s="1933"/>
      <c r="AE22" s="1933"/>
      <c r="AF22" s="1933"/>
      <c r="AG22" s="1933"/>
      <c r="AH22" s="1933"/>
      <c r="AI22" s="1933"/>
      <c r="AJ22" s="1968"/>
      <c r="AK22" s="1969"/>
      <c r="AL22" s="1970"/>
      <c r="AM22" s="1971"/>
      <c r="AN22" s="1971"/>
      <c r="AO22" s="1493"/>
      <c r="AP22" s="1500"/>
    </row>
    <row r="23" spans="1:42" ht="84.75" customHeight="1">
      <c r="A23" s="1485"/>
      <c r="B23" s="1495" t="s">
        <v>1466</v>
      </c>
      <c r="C23" s="1492" t="s">
        <v>123</v>
      </c>
      <c r="D23" s="1508"/>
      <c r="E23" s="1509"/>
      <c r="F23" s="1509"/>
      <c r="G23" s="1509"/>
      <c r="H23" s="1948"/>
      <c r="I23" s="1948"/>
      <c r="J23" s="1956" t="s">
        <v>1817</v>
      </c>
      <c r="K23" s="1957"/>
      <c r="L23" s="1957"/>
      <c r="M23" s="1957"/>
      <c r="N23" s="1957"/>
      <c r="O23" s="1954"/>
      <c r="P23" s="1957"/>
      <c r="Q23" s="1956" t="s">
        <v>1819</v>
      </c>
      <c r="R23" s="1957"/>
      <c r="S23" s="1957"/>
      <c r="T23" s="1957"/>
      <c r="U23" s="1957"/>
      <c r="V23" s="1944" t="s">
        <v>1820</v>
      </c>
      <c r="W23" s="1933"/>
      <c r="X23" s="1948"/>
      <c r="Y23" s="1933"/>
      <c r="Z23" s="1933"/>
      <c r="AA23" s="1933"/>
      <c r="AB23" s="1933"/>
      <c r="AC23" s="1933"/>
      <c r="AD23" s="1933"/>
      <c r="AE23" s="1933"/>
      <c r="AF23" s="1933"/>
      <c r="AG23" s="1933"/>
      <c r="AH23" s="1933"/>
      <c r="AI23" s="1933"/>
      <c r="AJ23" s="1968"/>
      <c r="AK23" s="1969"/>
      <c r="AL23" s="1970"/>
      <c r="AM23" s="1971"/>
      <c r="AN23" s="1971"/>
      <c r="AO23" s="1493"/>
      <c r="AP23" s="1497"/>
    </row>
    <row r="24" spans="1:42" ht="84.75" customHeight="1">
      <c r="A24" s="1485"/>
      <c r="B24" s="1498" t="s">
        <v>1244</v>
      </c>
      <c r="C24" s="1499" t="s">
        <v>124</v>
      </c>
      <c r="D24" s="1508"/>
      <c r="E24" s="1509"/>
      <c r="F24" s="1509"/>
      <c r="G24" s="1509"/>
      <c r="H24" s="1954"/>
      <c r="I24" s="1947"/>
      <c r="J24" s="1946"/>
      <c r="K24" s="1947"/>
      <c r="L24" s="1947"/>
      <c r="M24" s="1947"/>
      <c r="N24" s="1947"/>
      <c r="O24" s="1946"/>
      <c r="P24" s="1947"/>
      <c r="Q24" s="1959"/>
      <c r="R24" s="1947"/>
      <c r="S24" s="1947"/>
      <c r="T24" s="1947"/>
      <c r="U24" s="1947"/>
      <c r="V24" s="1976"/>
      <c r="W24" s="1933"/>
      <c r="X24" s="1948"/>
      <c r="Y24" s="1972"/>
      <c r="Z24" s="1972"/>
      <c r="AA24" s="1972"/>
      <c r="AB24" s="1972"/>
      <c r="AC24" s="1933"/>
      <c r="AD24" s="1933"/>
      <c r="AE24" s="1933"/>
      <c r="AF24" s="1933"/>
      <c r="AG24" s="1933"/>
      <c r="AH24" s="1933"/>
      <c r="AI24" s="1933"/>
      <c r="AJ24" s="1968"/>
      <c r="AK24" s="1969"/>
      <c r="AL24" s="1970"/>
      <c r="AM24" s="1971"/>
      <c r="AN24" s="1971"/>
      <c r="AO24" s="1493"/>
      <c r="AP24" s="1500"/>
    </row>
    <row r="25" spans="1:42" ht="84.75" customHeight="1">
      <c r="A25" s="1485"/>
      <c r="B25" s="1489" t="s">
        <v>1245</v>
      </c>
      <c r="C25" s="1510" t="s">
        <v>125</v>
      </c>
      <c r="D25" s="1502"/>
      <c r="E25" s="1503"/>
      <c r="F25" s="1503"/>
      <c r="G25" s="1504"/>
      <c r="H25" s="1962"/>
      <c r="I25" s="1953"/>
      <c r="J25" s="1950"/>
      <c r="K25" s="1953"/>
      <c r="L25" s="1953"/>
      <c r="M25" s="1953"/>
      <c r="N25" s="1953"/>
      <c r="O25" s="1950"/>
      <c r="P25" s="1953"/>
      <c r="Q25" s="1954"/>
      <c r="R25" s="1953"/>
      <c r="S25" s="1953"/>
      <c r="T25" s="1953"/>
      <c r="U25" s="1953"/>
      <c r="V25" s="1948"/>
      <c r="W25" s="1951"/>
      <c r="X25" s="1952"/>
      <c r="Y25" s="1977"/>
      <c r="Z25" s="1977"/>
      <c r="AA25" s="1977"/>
      <c r="AB25" s="1977"/>
      <c r="AC25" s="1951"/>
      <c r="AD25" s="1951"/>
      <c r="AE25" s="1951"/>
      <c r="AF25" s="1951"/>
      <c r="AG25" s="1951"/>
      <c r="AH25" s="1951"/>
      <c r="AI25" s="1951"/>
      <c r="AJ25" s="1973"/>
      <c r="AK25" s="1974"/>
      <c r="AL25" s="1964"/>
      <c r="AM25" s="1975"/>
      <c r="AN25" s="1975"/>
      <c r="AO25" s="1506"/>
      <c r="AP25" s="1511"/>
    </row>
    <row r="26" spans="1:42" ht="84.75" customHeight="1">
      <c r="A26" s="1485"/>
      <c r="B26" s="1491" t="s">
        <v>1247</v>
      </c>
      <c r="C26" s="1492" t="s">
        <v>126</v>
      </c>
      <c r="D26" s="1508"/>
      <c r="E26" s="1509"/>
      <c r="F26" s="1509"/>
      <c r="G26" s="1509"/>
      <c r="H26" s="1948"/>
      <c r="I26" s="1948"/>
      <c r="J26" s="1948"/>
      <c r="K26" s="1933"/>
      <c r="L26" s="1933"/>
      <c r="M26" s="1933"/>
      <c r="N26" s="1933"/>
      <c r="O26" s="1948"/>
      <c r="P26" s="1933"/>
      <c r="Q26" s="1954"/>
      <c r="R26" s="1933"/>
      <c r="S26" s="1933"/>
      <c r="T26" s="1933"/>
      <c r="U26" s="1933"/>
      <c r="V26" s="1948"/>
      <c r="W26" s="1933"/>
      <c r="X26" s="1948"/>
      <c r="Y26" s="1933"/>
      <c r="Z26" s="1933"/>
      <c r="AA26" s="1933"/>
      <c r="AB26" s="1933"/>
      <c r="AC26" s="1933"/>
      <c r="AD26" s="1933"/>
      <c r="AE26" s="1933"/>
      <c r="AF26" s="1933"/>
      <c r="AG26" s="1933"/>
      <c r="AH26" s="1933"/>
      <c r="AI26" s="1933"/>
      <c r="AJ26" s="1968"/>
      <c r="AK26" s="1969"/>
      <c r="AL26" s="1970"/>
      <c r="AM26" s="1971"/>
      <c r="AN26" s="1971"/>
      <c r="AO26" s="1493"/>
      <c r="AP26" s="1497"/>
    </row>
    <row r="27" spans="1:42" ht="84.75" customHeight="1">
      <c r="A27" s="1485"/>
      <c r="B27" s="1495" t="s">
        <v>1465</v>
      </c>
      <c r="C27" s="1492" t="s">
        <v>127</v>
      </c>
      <c r="D27" s="1508"/>
      <c r="E27" s="1509"/>
      <c r="F27" s="1509"/>
      <c r="G27" s="1509"/>
      <c r="H27" s="1948"/>
      <c r="I27" s="1948"/>
      <c r="J27" s="1956" t="s">
        <v>1816</v>
      </c>
      <c r="K27" s="1933"/>
      <c r="L27" s="1933"/>
      <c r="M27" s="1933"/>
      <c r="N27" s="1933"/>
      <c r="O27" s="1948"/>
      <c r="P27" s="1933"/>
      <c r="Q27" s="1948"/>
      <c r="R27" s="1512"/>
      <c r="S27" s="1512"/>
      <c r="T27" s="1512"/>
      <c r="U27" s="1512"/>
      <c r="V27" s="1948"/>
      <c r="W27" s="1933"/>
      <c r="X27" s="1948"/>
      <c r="Y27" s="1933"/>
      <c r="Z27" s="1933"/>
      <c r="AA27" s="1933"/>
      <c r="AB27" s="1933"/>
      <c r="AC27" s="1933"/>
      <c r="AD27" s="1933"/>
      <c r="AE27" s="1933"/>
      <c r="AF27" s="1933"/>
      <c r="AG27" s="1933"/>
      <c r="AH27" s="1933"/>
      <c r="AI27" s="1933"/>
      <c r="AJ27" s="1968"/>
      <c r="AK27" s="1969"/>
      <c r="AL27" s="1970"/>
      <c r="AM27" s="1971"/>
      <c r="AN27" s="1971"/>
      <c r="AO27" s="1493"/>
      <c r="AP27" s="1497"/>
    </row>
    <row r="28" spans="1:42" ht="84.75" customHeight="1">
      <c r="A28" s="1485"/>
      <c r="B28" s="1498" t="s">
        <v>1244</v>
      </c>
      <c r="C28" s="1499" t="s">
        <v>128</v>
      </c>
      <c r="D28" s="1508"/>
      <c r="E28" s="1509"/>
      <c r="F28" s="1509"/>
      <c r="G28" s="1509"/>
      <c r="H28" s="1954"/>
      <c r="I28" s="1947"/>
      <c r="J28" s="1946"/>
      <c r="K28" s="1947"/>
      <c r="L28" s="1947"/>
      <c r="M28" s="1947"/>
      <c r="N28" s="1947"/>
      <c r="O28" s="1946"/>
      <c r="P28" s="1947"/>
      <c r="Q28" s="1948"/>
      <c r="R28" s="1496"/>
      <c r="S28" s="1496"/>
      <c r="T28" s="1496"/>
      <c r="U28" s="1496"/>
      <c r="V28" s="1948"/>
      <c r="W28" s="1933"/>
      <c r="X28" s="1948"/>
      <c r="Y28" s="1972"/>
      <c r="Z28" s="1972"/>
      <c r="AA28" s="1972"/>
      <c r="AB28" s="1972"/>
      <c r="AC28" s="1933"/>
      <c r="AD28" s="1933"/>
      <c r="AE28" s="1933"/>
      <c r="AF28" s="1933"/>
      <c r="AG28" s="1933"/>
      <c r="AH28" s="1933"/>
      <c r="AI28" s="1933"/>
      <c r="AJ28" s="1968"/>
      <c r="AK28" s="1969"/>
      <c r="AL28" s="1970"/>
      <c r="AM28" s="1971"/>
      <c r="AN28" s="1971"/>
      <c r="AO28" s="1493"/>
      <c r="AP28" s="1500"/>
    </row>
    <row r="29" spans="1:42" ht="84.75" customHeight="1">
      <c r="A29" s="1485"/>
      <c r="B29" s="1498" t="s">
        <v>1245</v>
      </c>
      <c r="C29" s="1499" t="s">
        <v>129</v>
      </c>
      <c r="D29" s="1508"/>
      <c r="E29" s="1509"/>
      <c r="F29" s="1509"/>
      <c r="G29" s="1509"/>
      <c r="H29" s="1954"/>
      <c r="I29" s="1947"/>
      <c r="J29" s="1946"/>
      <c r="K29" s="1947"/>
      <c r="L29" s="1947"/>
      <c r="M29" s="1947"/>
      <c r="N29" s="1947"/>
      <c r="O29" s="1946"/>
      <c r="P29" s="1947"/>
      <c r="Q29" s="1959"/>
      <c r="R29" s="1496"/>
      <c r="S29" s="1496"/>
      <c r="T29" s="1496"/>
      <c r="U29" s="1496"/>
      <c r="V29" s="1976"/>
      <c r="W29" s="1933"/>
      <c r="X29" s="1948"/>
      <c r="Y29" s="1972"/>
      <c r="Z29" s="1972"/>
      <c r="AA29" s="1972"/>
      <c r="AB29" s="1972"/>
      <c r="AC29" s="1933"/>
      <c r="AD29" s="1933"/>
      <c r="AE29" s="1933"/>
      <c r="AF29" s="1933"/>
      <c r="AG29" s="1933"/>
      <c r="AH29" s="1933"/>
      <c r="AI29" s="1933"/>
      <c r="AJ29" s="1968"/>
      <c r="AK29" s="1969"/>
      <c r="AL29" s="1970"/>
      <c r="AM29" s="1971"/>
      <c r="AN29" s="1971"/>
      <c r="AO29" s="1493"/>
      <c r="AP29" s="1500"/>
    </row>
    <row r="30" spans="1:42" ht="84.75" customHeight="1">
      <c r="A30" s="1485"/>
      <c r="B30" s="1513" t="s">
        <v>1466</v>
      </c>
      <c r="C30" s="1492" t="s">
        <v>130</v>
      </c>
      <c r="D30" s="1514"/>
      <c r="E30" s="1512"/>
      <c r="F30" s="1512"/>
      <c r="G30" s="1512"/>
      <c r="H30" s="1948"/>
      <c r="I30" s="1948"/>
      <c r="J30" s="1956" t="s">
        <v>1817</v>
      </c>
      <c r="K30" s="1949"/>
      <c r="L30" s="1933"/>
      <c r="M30" s="1933"/>
      <c r="N30" s="1933"/>
      <c r="O30" s="1948"/>
      <c r="P30" s="1933"/>
      <c r="Q30" s="1956" t="s">
        <v>1819</v>
      </c>
      <c r="R30" s="1933"/>
      <c r="S30" s="1933"/>
      <c r="T30" s="1933"/>
      <c r="U30" s="1933"/>
      <c r="V30" s="1944" t="s">
        <v>1803</v>
      </c>
      <c r="W30" s="1933"/>
      <c r="X30" s="1948"/>
      <c r="Y30" s="1933"/>
      <c r="Z30" s="1933"/>
      <c r="AA30" s="1933"/>
      <c r="AB30" s="1933"/>
      <c r="AC30" s="1933"/>
      <c r="AD30" s="1933"/>
      <c r="AE30" s="1933"/>
      <c r="AF30" s="1933"/>
      <c r="AG30" s="1933"/>
      <c r="AH30" s="1933"/>
      <c r="AI30" s="1933"/>
      <c r="AJ30" s="1968"/>
      <c r="AK30" s="1978"/>
      <c r="AL30" s="1970"/>
      <c r="AM30" s="1971"/>
      <c r="AN30" s="1971"/>
      <c r="AO30" s="1493"/>
      <c r="AP30" s="1497"/>
    </row>
    <row r="31" spans="1:42" ht="84.75" customHeight="1">
      <c r="A31" s="1485"/>
      <c r="B31" s="1498" t="s">
        <v>1244</v>
      </c>
      <c r="C31" s="1499" t="s">
        <v>131</v>
      </c>
      <c r="D31" s="1508"/>
      <c r="E31" s="1509"/>
      <c r="F31" s="1509"/>
      <c r="G31" s="1509"/>
      <c r="H31" s="1954"/>
      <c r="I31" s="1947"/>
      <c r="J31" s="1946"/>
      <c r="K31" s="1947"/>
      <c r="L31" s="1947"/>
      <c r="M31" s="1947"/>
      <c r="N31" s="1947"/>
      <c r="O31" s="1946"/>
      <c r="P31" s="1947"/>
      <c r="Q31" s="1946"/>
      <c r="R31" s="1947"/>
      <c r="S31" s="1947"/>
      <c r="T31" s="1947"/>
      <c r="U31" s="1947"/>
      <c r="V31" s="1948"/>
      <c r="W31" s="1933"/>
      <c r="X31" s="1948"/>
      <c r="Y31" s="1972"/>
      <c r="Z31" s="1972"/>
      <c r="AA31" s="1972"/>
      <c r="AB31" s="1972"/>
      <c r="AC31" s="1933"/>
      <c r="AD31" s="1933"/>
      <c r="AE31" s="1933"/>
      <c r="AF31" s="1933"/>
      <c r="AG31" s="1933"/>
      <c r="AH31" s="1933"/>
      <c r="AI31" s="1933"/>
      <c r="AJ31" s="1968"/>
      <c r="AK31" s="1969"/>
      <c r="AL31" s="1970"/>
      <c r="AM31" s="1971"/>
      <c r="AN31" s="1971"/>
      <c r="AO31" s="1493"/>
      <c r="AP31" s="1500"/>
    </row>
    <row r="32" spans="1:42" ht="84.75" customHeight="1">
      <c r="A32" s="1485"/>
      <c r="B32" s="1489" t="s">
        <v>1245</v>
      </c>
      <c r="C32" s="1510" t="s">
        <v>132</v>
      </c>
      <c r="D32" s="1502"/>
      <c r="E32" s="1503"/>
      <c r="F32" s="1503"/>
      <c r="G32" s="1504"/>
      <c r="H32" s="1962"/>
      <c r="I32" s="1953"/>
      <c r="J32" s="1950"/>
      <c r="K32" s="1953"/>
      <c r="L32" s="1953"/>
      <c r="M32" s="1953"/>
      <c r="N32" s="1953"/>
      <c r="O32" s="1950"/>
      <c r="P32" s="1953"/>
      <c r="Q32" s="1950"/>
      <c r="R32" s="1953"/>
      <c r="S32" s="1953"/>
      <c r="T32" s="1953"/>
      <c r="U32" s="1953"/>
      <c r="V32" s="1952"/>
      <c r="W32" s="1951"/>
      <c r="X32" s="1952"/>
      <c r="Y32" s="1977"/>
      <c r="Z32" s="1977"/>
      <c r="AA32" s="1977"/>
      <c r="AB32" s="1977"/>
      <c r="AC32" s="1951"/>
      <c r="AD32" s="1951"/>
      <c r="AE32" s="1951"/>
      <c r="AF32" s="1951"/>
      <c r="AG32" s="1951"/>
      <c r="AH32" s="1951"/>
      <c r="AI32" s="1951"/>
      <c r="AJ32" s="1973"/>
      <c r="AK32" s="1974"/>
      <c r="AL32" s="1964"/>
      <c r="AM32" s="1975"/>
      <c r="AN32" s="1975"/>
      <c r="AO32" s="1506"/>
      <c r="AP32" s="1511"/>
    </row>
    <row r="33" spans="1:42" ht="50.25" customHeight="1">
      <c r="A33" s="1485"/>
      <c r="B33" s="2350" t="s">
        <v>1468</v>
      </c>
      <c r="C33" s="2351"/>
      <c r="D33" s="2351"/>
      <c r="E33" s="2351"/>
      <c r="F33" s="2351"/>
      <c r="G33" s="2351"/>
      <c r="H33" s="2351"/>
      <c r="I33" s="2351"/>
      <c r="J33" s="2351"/>
      <c r="K33" s="2351"/>
      <c r="L33" s="2351"/>
      <c r="M33" s="2351"/>
      <c r="N33" s="2351"/>
      <c r="O33" s="2351"/>
      <c r="P33" s="2351"/>
      <c r="Q33" s="2351"/>
      <c r="R33" s="2351"/>
      <c r="S33" s="2351"/>
      <c r="T33" s="2351"/>
      <c r="U33" s="2351"/>
      <c r="V33" s="2351"/>
      <c r="W33" s="2351"/>
      <c r="X33" s="2351"/>
      <c r="Y33" s="2351"/>
      <c r="Z33" s="2351"/>
      <c r="AA33" s="2351"/>
      <c r="AB33" s="2351"/>
      <c r="AC33" s="2351"/>
      <c r="AD33" s="2351"/>
      <c r="AE33" s="2351"/>
      <c r="AF33" s="2351"/>
      <c r="AG33" s="2351"/>
      <c r="AH33" s="2351"/>
      <c r="AI33" s="2351"/>
      <c r="AJ33" s="2351"/>
      <c r="AK33" s="2351"/>
      <c r="AL33" s="2351"/>
      <c r="AM33" s="2351"/>
      <c r="AN33" s="2351"/>
      <c r="AO33" s="2351"/>
      <c r="AP33" s="2352"/>
    </row>
    <row r="34" spans="1:42" ht="84.75" customHeight="1">
      <c r="A34" s="1485"/>
      <c r="B34" s="1515" t="s">
        <v>1469</v>
      </c>
      <c r="C34" s="1516" t="s">
        <v>133</v>
      </c>
      <c r="D34" s="1517"/>
      <c r="E34" s="1512"/>
      <c r="F34" s="1512"/>
      <c r="G34" s="1512"/>
      <c r="H34" s="1517"/>
      <c r="I34" s="1512"/>
      <c r="J34" s="1517"/>
      <c r="K34" s="1512"/>
      <c r="L34" s="1512"/>
      <c r="M34" s="1512"/>
      <c r="N34" s="1512"/>
      <c r="O34" s="1517"/>
      <c r="P34" s="1512"/>
      <c r="Q34" s="1517"/>
      <c r="R34" s="1512"/>
      <c r="S34" s="1512"/>
      <c r="T34" s="1512"/>
      <c r="U34" s="1512"/>
      <c r="V34" s="1948"/>
      <c r="W34" s="1933"/>
      <c r="X34" s="1948"/>
      <c r="Y34" s="1933"/>
      <c r="Z34" s="1933"/>
      <c r="AA34" s="1933"/>
      <c r="AB34" s="1933"/>
      <c r="AC34" s="1933"/>
      <c r="AD34" s="1933"/>
      <c r="AE34" s="1512"/>
      <c r="AF34" s="1512"/>
      <c r="AG34" s="1512"/>
      <c r="AH34" s="1512"/>
      <c r="AI34" s="1512"/>
      <c r="AJ34" s="1979"/>
      <c r="AK34" s="1942"/>
      <c r="AL34" s="1518"/>
      <c r="AM34" s="1493"/>
      <c r="AN34" s="1493"/>
      <c r="AO34" s="1493"/>
      <c r="AP34" s="1497"/>
    </row>
    <row r="35" spans="1:42" ht="84.75" customHeight="1">
      <c r="A35" s="1485"/>
      <c r="B35" s="1515" t="s">
        <v>1470</v>
      </c>
      <c r="C35" s="1516" t="s">
        <v>134</v>
      </c>
      <c r="D35" s="1517"/>
      <c r="E35" s="1512"/>
      <c r="F35" s="1512"/>
      <c r="G35" s="1512"/>
      <c r="H35" s="1517"/>
      <c r="I35" s="1512"/>
      <c r="J35" s="1517"/>
      <c r="K35" s="1512"/>
      <c r="L35" s="1512"/>
      <c r="M35" s="1512"/>
      <c r="N35" s="1512"/>
      <c r="O35" s="1517"/>
      <c r="P35" s="1512"/>
      <c r="Q35" s="1517"/>
      <c r="R35" s="1512"/>
      <c r="S35" s="1512"/>
      <c r="T35" s="1512"/>
      <c r="U35" s="1512"/>
      <c r="V35" s="1948"/>
      <c r="W35" s="1933"/>
      <c r="X35" s="1948"/>
      <c r="Y35" s="1933"/>
      <c r="Z35" s="1933"/>
      <c r="AA35" s="1933"/>
      <c r="AB35" s="1933"/>
      <c r="AC35" s="1933"/>
      <c r="AD35" s="1933"/>
      <c r="AE35" s="1512"/>
      <c r="AF35" s="1512"/>
      <c r="AG35" s="1512"/>
      <c r="AH35" s="1512"/>
      <c r="AI35" s="1512"/>
      <c r="AJ35" s="1979"/>
      <c r="AK35" s="1942"/>
      <c r="AL35" s="1518"/>
      <c r="AM35" s="1493"/>
      <c r="AN35" s="1493"/>
      <c r="AO35" s="1493"/>
      <c r="AP35" s="1497"/>
    </row>
    <row r="36" spans="1:42" ht="84.75" customHeight="1">
      <c r="A36" s="1485"/>
      <c r="B36" s="1515" t="s">
        <v>1471</v>
      </c>
      <c r="C36" s="1516" t="s">
        <v>135</v>
      </c>
      <c r="D36" s="1517"/>
      <c r="E36" s="1512"/>
      <c r="F36" s="1512"/>
      <c r="G36" s="1512"/>
      <c r="H36" s="1517"/>
      <c r="I36" s="1512"/>
      <c r="J36" s="1517"/>
      <c r="K36" s="1512"/>
      <c r="L36" s="1512"/>
      <c r="M36" s="1512"/>
      <c r="N36" s="1512"/>
      <c r="O36" s="1517"/>
      <c r="P36" s="1512"/>
      <c r="Q36" s="1517"/>
      <c r="R36" s="1512"/>
      <c r="S36" s="1512"/>
      <c r="T36" s="1512"/>
      <c r="U36" s="1512"/>
      <c r="V36" s="1948"/>
      <c r="W36" s="1933"/>
      <c r="X36" s="1948"/>
      <c r="Y36" s="1933"/>
      <c r="Z36" s="1933"/>
      <c r="AA36" s="1933"/>
      <c r="AB36" s="1933"/>
      <c r="AC36" s="1933"/>
      <c r="AD36" s="1933"/>
      <c r="AE36" s="1512"/>
      <c r="AF36" s="1512"/>
      <c r="AG36" s="1512"/>
      <c r="AH36" s="1512"/>
      <c r="AI36" s="1512"/>
      <c r="AJ36" s="1979"/>
      <c r="AK36" s="1942"/>
      <c r="AL36" s="1518"/>
      <c r="AM36" s="1493"/>
      <c r="AN36" s="1493"/>
      <c r="AO36" s="1493"/>
      <c r="AP36" s="1497"/>
    </row>
    <row r="37" spans="1:42" ht="84.75" customHeight="1">
      <c r="A37" s="1485"/>
      <c r="B37" s="1515" t="s">
        <v>1472</v>
      </c>
      <c r="C37" s="1516" t="s">
        <v>136</v>
      </c>
      <c r="D37" s="1517"/>
      <c r="E37" s="1512"/>
      <c r="F37" s="1512"/>
      <c r="G37" s="1512"/>
      <c r="H37" s="1517"/>
      <c r="I37" s="1512"/>
      <c r="J37" s="1517"/>
      <c r="K37" s="1512"/>
      <c r="L37" s="1512"/>
      <c r="M37" s="1512"/>
      <c r="N37" s="1512"/>
      <c r="O37" s="1517"/>
      <c r="P37" s="1512"/>
      <c r="Q37" s="1517"/>
      <c r="R37" s="1512"/>
      <c r="S37" s="1512"/>
      <c r="T37" s="1512"/>
      <c r="U37" s="1512"/>
      <c r="V37" s="1948"/>
      <c r="W37" s="1933"/>
      <c r="X37" s="1948"/>
      <c r="Y37" s="1933"/>
      <c r="Z37" s="1933"/>
      <c r="AA37" s="1933"/>
      <c r="AB37" s="1933"/>
      <c r="AC37" s="1933"/>
      <c r="AD37" s="1933"/>
      <c r="AE37" s="1512"/>
      <c r="AF37" s="1512"/>
      <c r="AG37" s="1512"/>
      <c r="AH37" s="1512"/>
      <c r="AI37" s="1512"/>
      <c r="AJ37" s="1979"/>
      <c r="AK37" s="1942"/>
      <c r="AL37" s="1518"/>
      <c r="AM37" s="1493"/>
      <c r="AN37" s="1493"/>
      <c r="AO37" s="1493"/>
      <c r="AP37" s="1497"/>
    </row>
    <row r="38" spans="1:42" ht="84.75" customHeight="1" thickBot="1">
      <c r="A38" s="1485"/>
      <c r="B38" s="1519" t="s">
        <v>1473</v>
      </c>
      <c r="C38" s="1520" t="s">
        <v>137</v>
      </c>
      <c r="D38" s="1521"/>
      <c r="E38" s="1522"/>
      <c r="F38" s="1522"/>
      <c r="G38" s="1522"/>
      <c r="H38" s="1521"/>
      <c r="I38" s="1522"/>
      <c r="J38" s="1521"/>
      <c r="K38" s="1522"/>
      <c r="L38" s="1522"/>
      <c r="M38" s="1522"/>
      <c r="N38" s="1522"/>
      <c r="O38" s="1521"/>
      <c r="P38" s="1522"/>
      <c r="Q38" s="1521"/>
      <c r="R38" s="1522"/>
      <c r="S38" s="1522"/>
      <c r="T38" s="1522"/>
      <c r="U38" s="1522"/>
      <c r="V38" s="1980"/>
      <c r="W38" s="1981"/>
      <c r="X38" s="1980"/>
      <c r="Y38" s="1981"/>
      <c r="Z38" s="1981"/>
      <c r="AA38" s="1981"/>
      <c r="AB38" s="1981"/>
      <c r="AC38" s="1981"/>
      <c r="AD38" s="1981"/>
      <c r="AE38" s="1522"/>
      <c r="AF38" s="1522"/>
      <c r="AG38" s="1522"/>
      <c r="AH38" s="1522"/>
      <c r="AI38" s="1523"/>
      <c r="AJ38" s="1982"/>
      <c r="AK38" s="1983"/>
      <c r="AL38" s="1524"/>
      <c r="AM38" s="1525"/>
      <c r="AN38" s="1525"/>
      <c r="AO38" s="1525"/>
      <c r="AP38" s="1526"/>
    </row>
    <row r="39" spans="39:41" ht="21.75">
      <c r="AM39" s="1527"/>
      <c r="AN39" s="1527"/>
      <c r="AO39" s="1527"/>
    </row>
    <row r="40" spans="39:41" ht="15">
      <c r="AM40" s="1528"/>
      <c r="AN40" s="1528"/>
      <c r="AO40" s="1528"/>
    </row>
    <row r="41" spans="39:41" ht="15">
      <c r="AM41" s="1528"/>
      <c r="AN41" s="1528"/>
      <c r="AO41" s="1528"/>
    </row>
    <row r="42" spans="39:41" ht="15">
      <c r="AM42" s="1528"/>
      <c r="AN42" s="1528"/>
      <c r="AO42" s="1528"/>
    </row>
  </sheetData>
  <sheetProtection/>
  <mergeCells count="34">
    <mergeCell ref="D3:E3"/>
    <mergeCell ref="B5:C8"/>
    <mergeCell ref="D5:D7"/>
    <mergeCell ref="E5:G5"/>
    <mergeCell ref="I5:I7"/>
    <mergeCell ref="J5:J7"/>
    <mergeCell ref="E6:E7"/>
    <mergeCell ref="G6:G7"/>
    <mergeCell ref="H6:H7"/>
    <mergeCell ref="K5:N5"/>
    <mergeCell ref="O5:O7"/>
    <mergeCell ref="P5:P7"/>
    <mergeCell ref="Q5:Q7"/>
    <mergeCell ref="R5:U5"/>
    <mergeCell ref="V5:V7"/>
    <mergeCell ref="K6:K7"/>
    <mergeCell ref="L6:L7"/>
    <mergeCell ref="M6:N6"/>
    <mergeCell ref="R6:R7"/>
    <mergeCell ref="Y5:AI5"/>
    <mergeCell ref="AJ5:AK6"/>
    <mergeCell ref="AL5:AL7"/>
    <mergeCell ref="AM5:AM7"/>
    <mergeCell ref="AN5:AO6"/>
    <mergeCell ref="AP5:AP7"/>
    <mergeCell ref="AE6:AG6"/>
    <mergeCell ref="AH6:AI6"/>
    <mergeCell ref="B33:AP33"/>
    <mergeCell ref="S6:S7"/>
    <mergeCell ref="T6:T7"/>
    <mergeCell ref="U6:U7"/>
    <mergeCell ref="W6:W7"/>
    <mergeCell ref="X6:X7"/>
    <mergeCell ref="Y6:AC6"/>
  </mergeCells>
  <printOptions/>
  <pageMargins left="0.708661417322835" right="0.708661417322835" top="0.54" bottom="0.19" header="0.24" footer="0.17"/>
  <pageSetup horizontalDpi="600" verticalDpi="600" orientation="landscape" paperSize="8" scale="24" r:id="rId1"/>
  <headerFooter alignWithMargins="0">
    <oddHeader>&amp;C&amp;60&amp;U&amp;A</oddHeader>
  </headerFooter>
</worksheet>
</file>

<file path=xl/worksheets/sheet14.xml><?xml version="1.0" encoding="utf-8"?>
<worksheet xmlns="http://schemas.openxmlformats.org/spreadsheetml/2006/main" xmlns:r="http://schemas.openxmlformats.org/officeDocument/2006/relationships">
  <dimension ref="A1:AX63"/>
  <sheetViews>
    <sheetView zoomScale="10" zoomScaleNormal="10" zoomScalePageLayoutView="0" workbookViewId="0" topLeftCell="A1">
      <pane xSplit="4" ySplit="8" topLeftCell="E9" activePane="bottomRight" state="frozen"/>
      <selection pane="topLeft" activeCell="B1" sqref="B1:AP1"/>
      <selection pane="topRight" activeCell="B1" sqref="B1:AP1"/>
      <selection pane="bottomLeft" activeCell="B1" sqref="B1:AP1"/>
      <selection pane="bottomRight" activeCell="AB73" sqref="AB73"/>
    </sheetView>
  </sheetViews>
  <sheetFormatPr defaultColWidth="11.421875" defaultRowHeight="15"/>
  <cols>
    <col min="1" max="1" width="15.7109375" style="1529" customWidth="1"/>
    <col min="2" max="2" width="88.8515625" style="1529" customWidth="1"/>
    <col min="3" max="3" width="13.140625" style="1529" customWidth="1"/>
    <col min="4" max="4" width="18.140625" style="1442" customWidth="1"/>
    <col min="5" max="5" width="27.140625" style="1529" customWidth="1"/>
    <col min="6" max="6" width="24.8515625" style="1529" customWidth="1"/>
    <col min="7" max="7" width="26.57421875" style="1529" customWidth="1"/>
    <col min="8" max="8" width="29.57421875" style="1529" customWidth="1"/>
    <col min="9" max="9" width="33.00390625" style="1529" customWidth="1"/>
    <col min="10" max="10" width="26.140625" style="1529" customWidth="1"/>
    <col min="11" max="11" width="27.00390625" style="1529" customWidth="1"/>
    <col min="12" max="12" width="25.28125" style="1529" customWidth="1"/>
    <col min="13" max="13" width="20.57421875" style="1529" customWidth="1"/>
    <col min="14" max="14" width="28.7109375" style="1529" customWidth="1"/>
    <col min="15" max="15" width="30.00390625" style="1529" customWidth="1"/>
    <col min="16" max="16" width="23.140625" style="1529" customWidth="1"/>
    <col min="17" max="20" width="28.7109375" style="1529" customWidth="1"/>
    <col min="21" max="21" width="22.28125" style="1529" customWidth="1"/>
    <col min="22" max="22" width="25.28125" style="1529" customWidth="1"/>
    <col min="23" max="23" width="34.8515625" style="1529" customWidth="1"/>
    <col min="24" max="25" width="16.00390625" style="1529" customWidth="1"/>
    <col min="26" max="35" width="14.00390625" style="1529" customWidth="1"/>
    <col min="36" max="36" width="19.7109375" style="1529" customWidth="1"/>
    <col min="37" max="37" width="14.421875" style="1529" customWidth="1"/>
    <col min="38" max="38" width="20.57421875" style="1529" customWidth="1"/>
    <col min="39" max="39" width="15.7109375" style="1529" customWidth="1"/>
    <col min="40" max="40" width="21.8515625" style="1529" customWidth="1"/>
    <col min="41" max="41" width="17.421875" style="1529" customWidth="1"/>
    <col min="42" max="42" width="25.7109375" style="1529" customWidth="1"/>
    <col min="43" max="43" width="40.00390625" style="1529" customWidth="1"/>
    <col min="44" max="44" width="28.7109375" style="1529" customWidth="1"/>
    <col min="45" max="45" width="33.421875" style="1529" customWidth="1"/>
    <col min="46" max="47" width="36.140625" style="1529" customWidth="1"/>
    <col min="48" max="49" width="37.00390625" style="1529" customWidth="1"/>
    <col min="50" max="50" width="36.8515625" style="1529" customWidth="1"/>
    <col min="51" max="16384" width="11.421875" style="1529" customWidth="1"/>
  </cols>
  <sheetData>
    <row r="1" spans="2:50" ht="57.75" customHeight="1" thickBot="1">
      <c r="B1" s="1530" t="s">
        <v>1474</v>
      </c>
      <c r="C1" s="1531"/>
      <c r="D1" s="1531"/>
      <c r="E1" s="1445" t="s">
        <v>1475</v>
      </c>
      <c r="F1" s="1445"/>
      <c r="G1" s="1445"/>
      <c r="H1" s="1445"/>
      <c r="I1" s="1445"/>
      <c r="J1" s="1445"/>
      <c r="K1" s="1445"/>
      <c r="L1" s="1445"/>
      <c r="M1" s="1445"/>
      <c r="N1" s="1445"/>
      <c r="O1" s="1445"/>
      <c r="P1" s="1445"/>
      <c r="Q1" s="1445"/>
      <c r="R1" s="1445"/>
      <c r="S1" s="1445"/>
      <c r="T1" s="1445"/>
      <c r="U1" s="1445"/>
      <c r="V1" s="1445"/>
      <c r="W1" s="1445"/>
      <c r="X1" s="1445"/>
      <c r="Y1" s="1445"/>
      <c r="Z1" s="1445"/>
      <c r="AA1" s="1445"/>
      <c r="AB1" s="1445"/>
      <c r="AC1" s="1445"/>
      <c r="AD1" s="1445"/>
      <c r="AE1" s="1445"/>
      <c r="AF1" s="1445"/>
      <c r="AG1" s="1445"/>
      <c r="AH1" s="1445"/>
      <c r="AI1" s="1445"/>
      <c r="AJ1" s="1445"/>
      <c r="AK1" s="1445"/>
      <c r="AL1" s="1445"/>
      <c r="AM1" s="1445"/>
      <c r="AN1" s="1445"/>
      <c r="AO1" s="1445"/>
      <c r="AP1" s="1445"/>
      <c r="AQ1" s="1445"/>
      <c r="AR1" s="1532"/>
      <c r="AS1" s="1533"/>
      <c r="AT1" s="1533"/>
      <c r="AU1" s="1534"/>
      <c r="AV1" s="1534"/>
      <c r="AW1" s="1534"/>
      <c r="AX1" s="1448"/>
    </row>
    <row r="2" spans="2:46" ht="57.75" customHeight="1">
      <c r="B2" s="1535"/>
      <c r="C2" s="1535"/>
      <c r="D2" s="1536"/>
      <c r="E2" s="1452"/>
      <c r="F2" s="1452"/>
      <c r="G2" s="1452"/>
      <c r="H2" s="1452"/>
      <c r="I2" s="1452"/>
      <c r="J2" s="1452"/>
      <c r="K2" s="1452"/>
      <c r="L2" s="1452"/>
      <c r="M2" s="1452"/>
      <c r="N2" s="1452"/>
      <c r="O2" s="1452"/>
      <c r="P2" s="1452"/>
      <c r="Q2" s="1452"/>
      <c r="R2" s="1452"/>
      <c r="S2" s="1452"/>
      <c r="T2" s="1452"/>
      <c r="U2" s="1452"/>
      <c r="V2" s="1452"/>
      <c r="W2" s="1452"/>
      <c r="X2" s="1452"/>
      <c r="Y2" s="1452"/>
      <c r="Z2" s="1452"/>
      <c r="AA2" s="1452"/>
      <c r="AB2" s="1452"/>
      <c r="AC2" s="1452"/>
      <c r="AD2" s="1452"/>
      <c r="AE2" s="1452"/>
      <c r="AF2" s="1452"/>
      <c r="AG2" s="1452"/>
      <c r="AH2" s="1452"/>
      <c r="AI2" s="1452"/>
      <c r="AJ2" s="1452"/>
      <c r="AK2" s="1452"/>
      <c r="AL2" s="1452"/>
      <c r="AM2" s="1452"/>
      <c r="AN2" s="1452"/>
      <c r="AO2" s="1452"/>
      <c r="AP2" s="1452"/>
      <c r="AQ2" s="1452"/>
      <c r="AR2" s="1537"/>
      <c r="AS2" s="1538"/>
      <c r="AT2" s="1538"/>
    </row>
    <row r="3" spans="2:46" ht="36.75" customHeight="1">
      <c r="B3" s="1539"/>
      <c r="C3" s="1539"/>
      <c r="D3" s="1540"/>
      <c r="E3" s="2387"/>
      <c r="F3" s="2387"/>
      <c r="G3" s="1458"/>
      <c r="H3" s="1458"/>
      <c r="I3" s="1458"/>
      <c r="J3" s="1452"/>
      <c r="K3" s="1452"/>
      <c r="L3" s="1452"/>
      <c r="M3" s="1452"/>
      <c r="N3" s="1452"/>
      <c r="O3" s="1452"/>
      <c r="P3" s="1452"/>
      <c r="Q3" s="1452"/>
      <c r="R3" s="1452"/>
      <c r="S3" s="1452"/>
      <c r="T3" s="1452"/>
      <c r="U3" s="1452"/>
      <c r="V3" s="1452"/>
      <c r="W3" s="1452"/>
      <c r="X3" s="1452"/>
      <c r="Y3" s="1452"/>
      <c r="Z3" s="1452"/>
      <c r="AA3" s="1452"/>
      <c r="AB3" s="1452"/>
      <c r="AC3" s="1452"/>
      <c r="AD3" s="1452"/>
      <c r="AE3" s="1452"/>
      <c r="AF3" s="1452"/>
      <c r="AG3" s="1452"/>
      <c r="AH3" s="1452"/>
      <c r="AI3" s="1452"/>
      <c r="AJ3" s="1452"/>
      <c r="AK3" s="1452"/>
      <c r="AL3" s="1452"/>
      <c r="AM3" s="1453"/>
      <c r="AN3" s="1453"/>
      <c r="AO3" s="1541"/>
      <c r="AP3" s="1541"/>
      <c r="AQ3" s="1541"/>
      <c r="AR3" s="1541"/>
      <c r="AS3" s="1541"/>
      <c r="AT3" s="1541"/>
    </row>
    <row r="4" spans="2:46" s="1442" customFormat="1" ht="36.75" customHeight="1" thickBot="1">
      <c r="B4" s="1540"/>
      <c r="C4" s="1540"/>
      <c r="D4" s="1540"/>
      <c r="E4" s="1457"/>
      <c r="F4" s="1457"/>
      <c r="G4" s="1457"/>
      <c r="H4" s="1457"/>
      <c r="I4" s="1457"/>
      <c r="J4" s="1459"/>
      <c r="K4" s="1459"/>
      <c r="L4" s="1459"/>
      <c r="M4" s="1459"/>
      <c r="N4" s="1459"/>
      <c r="O4" s="1459"/>
      <c r="P4" s="1459"/>
      <c r="Q4" s="1459"/>
      <c r="R4" s="1459"/>
      <c r="S4" s="1459"/>
      <c r="T4" s="1459"/>
      <c r="U4" s="1459"/>
      <c r="V4" s="1459"/>
      <c r="W4" s="1459"/>
      <c r="X4" s="1459"/>
      <c r="Y4" s="1459"/>
      <c r="Z4" s="1459"/>
      <c r="AA4" s="1459"/>
      <c r="AB4" s="1459"/>
      <c r="AC4" s="1459"/>
      <c r="AD4" s="1459"/>
      <c r="AE4" s="1459"/>
      <c r="AF4" s="1459"/>
      <c r="AG4" s="1459"/>
      <c r="AH4" s="1459"/>
      <c r="AI4" s="1459"/>
      <c r="AJ4" s="1459"/>
      <c r="AK4" s="1459"/>
      <c r="AL4" s="1459"/>
      <c r="AM4" s="1460"/>
      <c r="AN4" s="1460"/>
      <c r="AO4" s="1542"/>
      <c r="AP4" s="1542"/>
      <c r="AQ4" s="1542"/>
      <c r="AR4" s="1542"/>
      <c r="AS4" s="1542"/>
      <c r="AT4" s="1542"/>
    </row>
    <row r="5" spans="2:50" ht="87" customHeight="1">
      <c r="B5" s="2443"/>
      <c r="C5" s="2444"/>
      <c r="D5" s="2445"/>
      <c r="E5" s="2452" t="s">
        <v>1476</v>
      </c>
      <c r="F5" s="2397" t="s">
        <v>1477</v>
      </c>
      <c r="G5" s="2398"/>
      <c r="H5" s="2399"/>
      <c r="I5" s="1543" t="s">
        <v>1434</v>
      </c>
      <c r="J5" s="2437" t="s">
        <v>1018</v>
      </c>
      <c r="K5" s="2438"/>
      <c r="L5" s="2438"/>
      <c r="M5" s="2439"/>
      <c r="N5" s="2428" t="s">
        <v>1077</v>
      </c>
      <c r="O5" s="2428" t="s">
        <v>1435</v>
      </c>
      <c r="P5" s="2428" t="s">
        <v>1021</v>
      </c>
      <c r="Q5" s="2434" t="s">
        <v>1478</v>
      </c>
      <c r="R5" s="2435"/>
      <c r="S5" s="2435"/>
      <c r="T5" s="2436"/>
      <c r="U5" s="2434" t="s">
        <v>1437</v>
      </c>
      <c r="V5" s="1544"/>
      <c r="W5" s="1545"/>
      <c r="X5" s="2437" t="s">
        <v>1438</v>
      </c>
      <c r="Y5" s="2438"/>
      <c r="Z5" s="2438"/>
      <c r="AA5" s="2438"/>
      <c r="AB5" s="2438"/>
      <c r="AC5" s="2438"/>
      <c r="AD5" s="2438"/>
      <c r="AE5" s="2438"/>
      <c r="AF5" s="2438"/>
      <c r="AG5" s="2438"/>
      <c r="AH5" s="2438"/>
      <c r="AI5" s="2438"/>
      <c r="AJ5" s="2438"/>
      <c r="AK5" s="2438"/>
      <c r="AL5" s="2438"/>
      <c r="AM5" s="2438"/>
      <c r="AN5" s="2438"/>
      <c r="AO5" s="2438"/>
      <c r="AP5" s="2439"/>
      <c r="AQ5" s="2428" t="s">
        <v>1479</v>
      </c>
      <c r="AR5" s="2363" t="s">
        <v>1439</v>
      </c>
      <c r="AS5" s="2364"/>
      <c r="AT5" s="2428" t="s">
        <v>1223</v>
      </c>
      <c r="AU5" s="2367" t="s">
        <v>1440</v>
      </c>
      <c r="AV5" s="2369" t="s">
        <v>1480</v>
      </c>
      <c r="AW5" s="2369"/>
      <c r="AX5" s="2430" t="s">
        <v>1481</v>
      </c>
    </row>
    <row r="6" spans="2:50" ht="74.25" customHeight="1">
      <c r="B6" s="2446"/>
      <c r="C6" s="2447"/>
      <c r="D6" s="2448"/>
      <c r="E6" s="2395"/>
      <c r="F6" s="2400" t="s">
        <v>1443</v>
      </c>
      <c r="G6" s="1465" t="s">
        <v>1444</v>
      </c>
      <c r="H6" s="2402" t="s">
        <v>1445</v>
      </c>
      <c r="I6" s="2421" t="s">
        <v>1015</v>
      </c>
      <c r="J6" s="2421" t="s">
        <v>1026</v>
      </c>
      <c r="K6" s="2421" t="s">
        <v>1027</v>
      </c>
      <c r="L6" s="2453" t="s">
        <v>1028</v>
      </c>
      <c r="M6" s="2454"/>
      <c r="N6" s="2429"/>
      <c r="O6" s="2429"/>
      <c r="P6" s="2433"/>
      <c r="Q6" s="2440">
        <v>0</v>
      </c>
      <c r="R6" s="2442" t="s">
        <v>1446</v>
      </c>
      <c r="S6" s="2442" t="s">
        <v>1447</v>
      </c>
      <c r="T6" s="2442" t="s">
        <v>1448</v>
      </c>
      <c r="U6" s="2429"/>
      <c r="V6" s="2421" t="s">
        <v>1449</v>
      </c>
      <c r="W6" s="2421" t="s">
        <v>1450</v>
      </c>
      <c r="X6" s="2423" t="s">
        <v>1482</v>
      </c>
      <c r="Y6" s="2424"/>
      <c r="Z6" s="2424"/>
      <c r="AA6" s="2424"/>
      <c r="AB6" s="2424"/>
      <c r="AC6" s="2424"/>
      <c r="AD6" s="2424"/>
      <c r="AE6" s="2424"/>
      <c r="AF6" s="2424"/>
      <c r="AG6" s="2424"/>
      <c r="AH6" s="2424"/>
      <c r="AI6" s="2425"/>
      <c r="AJ6" s="1547">
        <v>12.5</v>
      </c>
      <c r="AK6" s="2426" t="s">
        <v>1228</v>
      </c>
      <c r="AL6" s="2427"/>
      <c r="AM6" s="2426" t="s">
        <v>1483</v>
      </c>
      <c r="AN6" s="2427"/>
      <c r="AO6" s="2426" t="s">
        <v>1484</v>
      </c>
      <c r="AP6" s="2427"/>
      <c r="AQ6" s="2429"/>
      <c r="AR6" s="2365"/>
      <c r="AS6" s="2366"/>
      <c r="AT6" s="2429"/>
      <c r="AU6" s="2368"/>
      <c r="AV6" s="2370"/>
      <c r="AW6" s="2370"/>
      <c r="AX6" s="2431"/>
    </row>
    <row r="7" spans="2:50" ht="158.25" customHeight="1">
      <c r="B7" s="2446"/>
      <c r="C7" s="2447"/>
      <c r="D7" s="2448"/>
      <c r="E7" s="2396"/>
      <c r="F7" s="2401"/>
      <c r="G7" s="1465" t="s">
        <v>1452</v>
      </c>
      <c r="H7" s="2396"/>
      <c r="I7" s="2422"/>
      <c r="J7" s="2429"/>
      <c r="K7" s="2429"/>
      <c r="L7" s="1546" t="s">
        <v>1453</v>
      </c>
      <c r="M7" s="1546" t="s">
        <v>1454</v>
      </c>
      <c r="N7" s="2429"/>
      <c r="O7" s="2429"/>
      <c r="P7" s="2433"/>
      <c r="Q7" s="2441"/>
      <c r="R7" s="2433"/>
      <c r="S7" s="2433"/>
      <c r="T7" s="2433"/>
      <c r="U7" s="2429"/>
      <c r="V7" s="2422"/>
      <c r="W7" s="2422"/>
      <c r="X7" s="1548" t="s">
        <v>1485</v>
      </c>
      <c r="Y7" s="1548" t="s">
        <v>1456</v>
      </c>
      <c r="Z7" s="1548" t="s">
        <v>1457</v>
      </c>
      <c r="AA7" s="1548" t="s">
        <v>1486</v>
      </c>
      <c r="AB7" s="1548" t="s">
        <v>1487</v>
      </c>
      <c r="AC7" s="1548" t="s">
        <v>1488</v>
      </c>
      <c r="AD7" s="1548" t="s">
        <v>1489</v>
      </c>
      <c r="AE7" s="1548" t="s">
        <v>1490</v>
      </c>
      <c r="AF7" s="1548" t="s">
        <v>1491</v>
      </c>
      <c r="AG7" s="1548" t="s">
        <v>1492</v>
      </c>
      <c r="AH7" s="1548" t="s">
        <v>1493</v>
      </c>
      <c r="AI7" s="1548" t="s">
        <v>1459</v>
      </c>
      <c r="AJ7" s="1465" t="s">
        <v>1236</v>
      </c>
      <c r="AK7" s="1549"/>
      <c r="AL7" s="1550" t="s">
        <v>1237</v>
      </c>
      <c r="AM7" s="1549"/>
      <c r="AN7" s="1550" t="s">
        <v>1237</v>
      </c>
      <c r="AO7" s="1549"/>
      <c r="AP7" s="1550" t="s">
        <v>1237</v>
      </c>
      <c r="AQ7" s="2429"/>
      <c r="AR7" s="1476"/>
      <c r="AS7" s="1467" t="s">
        <v>1462</v>
      </c>
      <c r="AT7" s="2422"/>
      <c r="AU7" s="2356"/>
      <c r="AV7" s="1469" t="s">
        <v>1224</v>
      </c>
      <c r="AW7" s="1469" t="s">
        <v>1263</v>
      </c>
      <c r="AX7" s="2432"/>
    </row>
    <row r="8" spans="2:50" ht="54.75" customHeight="1">
      <c r="B8" s="2449"/>
      <c r="C8" s="2450"/>
      <c r="D8" s="2451"/>
      <c r="E8" s="1551" t="s">
        <v>29</v>
      </c>
      <c r="F8" s="1551" t="s">
        <v>30</v>
      </c>
      <c r="G8" s="1551" t="s">
        <v>111</v>
      </c>
      <c r="H8" s="1482" t="s">
        <v>112</v>
      </c>
      <c r="I8" s="1551" t="s">
        <v>113</v>
      </c>
      <c r="J8" s="1482" t="s">
        <v>114</v>
      </c>
      <c r="K8" s="1482" t="s">
        <v>115</v>
      </c>
      <c r="L8" s="1551" t="s">
        <v>1494</v>
      </c>
      <c r="M8" s="1551" t="s">
        <v>117</v>
      </c>
      <c r="N8" s="1551" t="s">
        <v>118</v>
      </c>
      <c r="O8" s="1551" t="s">
        <v>119</v>
      </c>
      <c r="P8" s="1551" t="s">
        <v>120</v>
      </c>
      <c r="Q8" s="1551" t="s">
        <v>121</v>
      </c>
      <c r="R8" s="1551" t="s">
        <v>122</v>
      </c>
      <c r="S8" s="1551" t="s">
        <v>123</v>
      </c>
      <c r="T8" s="1551" t="s">
        <v>124</v>
      </c>
      <c r="U8" s="1551" t="s">
        <v>125</v>
      </c>
      <c r="V8" s="1551" t="s">
        <v>126</v>
      </c>
      <c r="W8" s="1551" t="s">
        <v>127</v>
      </c>
      <c r="X8" s="1551" t="s">
        <v>128</v>
      </c>
      <c r="Y8" s="1551" t="s">
        <v>129</v>
      </c>
      <c r="Z8" s="1551" t="s">
        <v>130</v>
      </c>
      <c r="AA8" s="1551" t="s">
        <v>131</v>
      </c>
      <c r="AB8" s="1551" t="s">
        <v>132</v>
      </c>
      <c r="AC8" s="1551" t="s">
        <v>133</v>
      </c>
      <c r="AD8" s="1551" t="s">
        <v>134</v>
      </c>
      <c r="AE8" s="1551" t="s">
        <v>135</v>
      </c>
      <c r="AF8" s="1551" t="s">
        <v>136</v>
      </c>
      <c r="AG8" s="1551" t="s">
        <v>137</v>
      </c>
      <c r="AH8" s="1551" t="s">
        <v>138</v>
      </c>
      <c r="AI8" s="1551" t="s">
        <v>139</v>
      </c>
      <c r="AJ8" s="1551" t="s">
        <v>140</v>
      </c>
      <c r="AK8" s="1551" t="s">
        <v>141</v>
      </c>
      <c r="AL8" s="1551" t="s">
        <v>142</v>
      </c>
      <c r="AM8" s="1551" t="s">
        <v>143</v>
      </c>
      <c r="AN8" s="1551" t="s">
        <v>144</v>
      </c>
      <c r="AO8" s="1551" t="s">
        <v>145</v>
      </c>
      <c r="AP8" s="1551" t="s">
        <v>146</v>
      </c>
      <c r="AQ8" s="1551" t="s">
        <v>147</v>
      </c>
      <c r="AR8" s="1481" t="s">
        <v>148</v>
      </c>
      <c r="AS8" s="1551" t="s">
        <v>149</v>
      </c>
      <c r="AT8" s="1551" t="s">
        <v>150</v>
      </c>
      <c r="AU8" s="1483" t="s">
        <v>151</v>
      </c>
      <c r="AV8" s="1483" t="s">
        <v>152</v>
      </c>
      <c r="AW8" s="1483" t="s">
        <v>153</v>
      </c>
      <c r="AX8" s="1552" t="s">
        <v>154</v>
      </c>
    </row>
    <row r="9" spans="1:50" ht="75" customHeight="1">
      <c r="A9" s="1553"/>
      <c r="B9" s="2417" t="s">
        <v>1045</v>
      </c>
      <c r="C9" s="2418"/>
      <c r="D9" s="1487" t="s">
        <v>29</v>
      </c>
      <c r="E9" s="1985" t="s">
        <v>1821</v>
      </c>
      <c r="F9" s="1986"/>
      <c r="G9" s="1987"/>
      <c r="H9" s="1987"/>
      <c r="I9" s="1984" t="s">
        <v>1822</v>
      </c>
      <c r="J9" s="1985" t="s">
        <v>1823</v>
      </c>
      <c r="K9" s="1985" t="s">
        <v>1824</v>
      </c>
      <c r="L9" s="1985" t="s">
        <v>1825</v>
      </c>
      <c r="M9" s="1988"/>
      <c r="N9" s="1985" t="s">
        <v>1826</v>
      </c>
      <c r="O9" s="1487" t="s">
        <v>1827</v>
      </c>
      <c r="P9" s="1487" t="s">
        <v>1828</v>
      </c>
      <c r="Q9" s="1487" t="s">
        <v>1834</v>
      </c>
      <c r="R9" s="1487" t="s">
        <v>1835</v>
      </c>
      <c r="S9" s="1487" t="s">
        <v>1836</v>
      </c>
      <c r="T9" s="1487" t="s">
        <v>1837</v>
      </c>
      <c r="U9" s="1984" t="s">
        <v>1838</v>
      </c>
      <c r="V9" s="2011"/>
      <c r="W9" s="2032" t="s">
        <v>1842</v>
      </c>
      <c r="X9" s="1987"/>
      <c r="Y9" s="1987"/>
      <c r="Z9" s="1987"/>
      <c r="AA9" s="1987"/>
      <c r="AB9" s="1987"/>
      <c r="AC9" s="1987"/>
      <c r="AD9" s="1987"/>
      <c r="AE9" s="1987"/>
      <c r="AF9" s="2033"/>
      <c r="AG9" s="2033"/>
      <c r="AH9" s="2033"/>
      <c r="AI9" s="1987"/>
      <c r="AJ9" s="1985" t="s">
        <v>1843</v>
      </c>
      <c r="AK9" s="1985" t="s">
        <v>1844</v>
      </c>
      <c r="AL9" s="1987"/>
      <c r="AM9" s="1985" t="s">
        <v>1845</v>
      </c>
      <c r="AN9" s="1987"/>
      <c r="AO9" s="1985" t="s">
        <v>1846</v>
      </c>
      <c r="AP9" s="1987"/>
      <c r="AQ9" s="1985" t="s">
        <v>1847</v>
      </c>
      <c r="AR9" s="2011"/>
      <c r="AS9" s="2011"/>
      <c r="AT9" s="1985" t="s">
        <v>1848</v>
      </c>
      <c r="AU9" s="1984" t="s">
        <v>1849</v>
      </c>
      <c r="AV9" s="1984" t="s">
        <v>1850</v>
      </c>
      <c r="AW9" s="1488" t="s">
        <v>1851</v>
      </c>
      <c r="AX9" s="2011"/>
    </row>
    <row r="10" spans="1:50" ht="75" customHeight="1">
      <c r="A10" s="1553"/>
      <c r="B10" s="2419" t="s">
        <v>1464</v>
      </c>
      <c r="C10" s="2420"/>
      <c r="D10" s="1490" t="s">
        <v>30</v>
      </c>
      <c r="E10" s="1989"/>
      <c r="F10" s="1990"/>
      <c r="G10" s="1990"/>
      <c r="H10" s="1991"/>
      <c r="I10" s="1992"/>
      <c r="J10" s="1990"/>
      <c r="K10" s="1990"/>
      <c r="L10" s="1990"/>
      <c r="M10" s="1990"/>
      <c r="N10" s="1990"/>
      <c r="O10" s="1993"/>
      <c r="P10" s="1994"/>
      <c r="Q10" s="1990"/>
      <c r="R10" s="1990"/>
      <c r="S10" s="1990"/>
      <c r="T10" s="1991"/>
      <c r="U10" s="1999"/>
      <c r="V10" s="1989"/>
      <c r="W10" s="1989"/>
      <c r="X10" s="1990"/>
      <c r="Y10" s="1990"/>
      <c r="Z10" s="1990"/>
      <c r="AA10" s="1990"/>
      <c r="AB10" s="1990"/>
      <c r="AC10" s="1990"/>
      <c r="AD10" s="1990"/>
      <c r="AE10" s="1990"/>
      <c r="AF10" s="2034"/>
      <c r="AG10" s="2034"/>
      <c r="AH10" s="2034"/>
      <c r="AI10" s="1990"/>
      <c r="AJ10" s="1990"/>
      <c r="AK10" s="1990"/>
      <c r="AL10" s="1991"/>
      <c r="AM10" s="1990"/>
      <c r="AN10" s="1990"/>
      <c r="AO10" s="1993"/>
      <c r="AP10" s="1991"/>
      <c r="AQ10" s="1989"/>
      <c r="AR10" s="1989"/>
      <c r="AS10" s="1991"/>
      <c r="AT10" s="2035"/>
      <c r="AU10" s="1991"/>
      <c r="AV10" s="1991"/>
      <c r="AW10" s="1488" t="s">
        <v>1046</v>
      </c>
      <c r="AX10" s="1554"/>
    </row>
    <row r="11" spans="1:50" ht="75" customHeight="1">
      <c r="A11" s="1553"/>
      <c r="B11" s="2415" t="s">
        <v>1243</v>
      </c>
      <c r="C11" s="2416"/>
      <c r="D11" s="1492" t="s">
        <v>111</v>
      </c>
      <c r="E11" s="1946"/>
      <c r="F11" s="1947"/>
      <c r="G11" s="1947"/>
      <c r="H11" s="1960"/>
      <c r="I11" s="1948"/>
      <c r="J11" s="1933"/>
      <c r="K11" s="1933"/>
      <c r="L11" s="1933"/>
      <c r="M11" s="1933"/>
      <c r="N11" s="1933"/>
      <c r="O11" s="1933"/>
      <c r="P11" s="1948"/>
      <c r="Q11" s="1933"/>
      <c r="R11" s="1933"/>
      <c r="S11" s="1933"/>
      <c r="T11" s="1933"/>
      <c r="U11" s="1948"/>
      <c r="V11" s="1948"/>
      <c r="W11" s="2012"/>
      <c r="X11" s="1933"/>
      <c r="Y11" s="1933"/>
      <c r="Z11" s="1933"/>
      <c r="AA11" s="1933"/>
      <c r="AB11" s="1933"/>
      <c r="AC11" s="1933"/>
      <c r="AD11" s="1933"/>
      <c r="AE11" s="1933"/>
      <c r="AF11" s="2036"/>
      <c r="AG11" s="2036"/>
      <c r="AH11" s="2037"/>
      <c r="AI11" s="2037"/>
      <c r="AJ11" s="2037"/>
      <c r="AK11" s="2059"/>
      <c r="AL11" s="2038"/>
      <c r="AM11" s="2039"/>
      <c r="AN11" s="2038"/>
      <c r="AO11" s="2039"/>
      <c r="AP11" s="2038"/>
      <c r="AQ11" s="1948"/>
      <c r="AR11" s="1933"/>
      <c r="AS11" s="1949"/>
      <c r="AT11" s="2040"/>
      <c r="AU11" s="2012"/>
      <c r="AV11" s="1933"/>
      <c r="AW11" s="1512"/>
      <c r="AX11" s="1555"/>
    </row>
    <row r="12" spans="1:50" ht="75" customHeight="1">
      <c r="A12" s="1553"/>
      <c r="B12" s="2406" t="s">
        <v>1465</v>
      </c>
      <c r="C12" s="2407"/>
      <c r="D12" s="1492" t="s">
        <v>112</v>
      </c>
      <c r="E12" s="1946"/>
      <c r="F12" s="1947"/>
      <c r="G12" s="1947"/>
      <c r="H12" s="1947"/>
      <c r="I12" s="1984" t="s">
        <v>1829</v>
      </c>
      <c r="J12" s="1933"/>
      <c r="K12" s="1933"/>
      <c r="L12" s="1933"/>
      <c r="M12" s="1933"/>
      <c r="N12" s="1933"/>
      <c r="O12" s="1933"/>
      <c r="P12" s="1948"/>
      <c r="Q12" s="1512"/>
      <c r="R12" s="1512"/>
      <c r="S12" s="1512"/>
      <c r="T12" s="1512"/>
      <c r="U12" s="1948"/>
      <c r="V12" s="1948"/>
      <c r="W12" s="2012"/>
      <c r="X12" s="1933"/>
      <c r="Y12" s="1933"/>
      <c r="Z12" s="1933"/>
      <c r="AA12" s="1933"/>
      <c r="AB12" s="1933"/>
      <c r="AC12" s="1933"/>
      <c r="AD12" s="1933"/>
      <c r="AE12" s="1933"/>
      <c r="AF12" s="2036"/>
      <c r="AG12" s="2036"/>
      <c r="AH12" s="2037"/>
      <c r="AI12" s="2037"/>
      <c r="AJ12" s="2037"/>
      <c r="AK12" s="2059"/>
      <c r="AL12" s="2038"/>
      <c r="AM12" s="1556"/>
      <c r="AN12" s="1557"/>
      <c r="AO12" s="2039"/>
      <c r="AP12" s="2038"/>
      <c r="AQ12" s="1948"/>
      <c r="AR12" s="1933"/>
      <c r="AS12" s="1949"/>
      <c r="AT12" s="2040"/>
      <c r="AU12" s="1948"/>
      <c r="AV12" s="1933"/>
      <c r="AW12" s="1512"/>
      <c r="AX12" s="1555"/>
    </row>
    <row r="13" spans="1:50" ht="65.25" customHeight="1">
      <c r="A13" s="1553"/>
      <c r="B13" s="2408" t="s">
        <v>1244</v>
      </c>
      <c r="C13" s="1558" t="s">
        <v>1495</v>
      </c>
      <c r="D13" s="1499" t="s">
        <v>113</v>
      </c>
      <c r="E13" s="1946"/>
      <c r="F13" s="1947"/>
      <c r="G13" s="1947"/>
      <c r="H13" s="1947"/>
      <c r="I13" s="1948"/>
      <c r="J13" s="1947"/>
      <c r="K13" s="1947"/>
      <c r="L13" s="1947"/>
      <c r="M13" s="1947"/>
      <c r="N13" s="1947"/>
      <c r="O13" s="1947"/>
      <c r="P13" s="1948"/>
      <c r="Q13" s="1496"/>
      <c r="R13" s="1496"/>
      <c r="S13" s="1496"/>
      <c r="T13" s="1496"/>
      <c r="U13" s="1948"/>
      <c r="V13" s="1948"/>
      <c r="W13" s="2012"/>
      <c r="X13" s="1933"/>
      <c r="Y13" s="1933"/>
      <c r="Z13" s="1933"/>
      <c r="AA13" s="1933"/>
      <c r="AB13" s="1933"/>
      <c r="AC13" s="1933"/>
      <c r="AD13" s="1933"/>
      <c r="AE13" s="1933"/>
      <c r="AF13" s="2036"/>
      <c r="AG13" s="2036"/>
      <c r="AH13" s="2037"/>
      <c r="AI13" s="2037"/>
      <c r="AJ13" s="2037"/>
      <c r="AK13" s="2059"/>
      <c r="AL13" s="2038"/>
      <c r="AM13" s="1559"/>
      <c r="AN13" s="1560"/>
      <c r="AO13" s="2039"/>
      <c r="AP13" s="2038"/>
      <c r="AQ13" s="1948"/>
      <c r="AR13" s="1933"/>
      <c r="AS13" s="1949"/>
      <c r="AT13" s="2040"/>
      <c r="AU13" s="1946"/>
      <c r="AV13" s="1947"/>
      <c r="AW13" s="1496"/>
      <c r="AX13" s="1555"/>
    </row>
    <row r="14" spans="1:50" ht="65.25" customHeight="1">
      <c r="A14" s="1553"/>
      <c r="B14" s="2408"/>
      <c r="C14" s="1558" t="s">
        <v>1496</v>
      </c>
      <c r="D14" s="1499" t="s">
        <v>114</v>
      </c>
      <c r="E14" s="1946"/>
      <c r="F14" s="1947"/>
      <c r="G14" s="1947"/>
      <c r="H14" s="1947"/>
      <c r="I14" s="1948"/>
      <c r="J14" s="1947"/>
      <c r="K14" s="1947"/>
      <c r="L14" s="1947"/>
      <c r="M14" s="1947"/>
      <c r="N14" s="1947"/>
      <c r="O14" s="1947"/>
      <c r="P14" s="1948"/>
      <c r="Q14" s="1496"/>
      <c r="R14" s="1496"/>
      <c r="S14" s="1496"/>
      <c r="T14" s="1496"/>
      <c r="U14" s="1948"/>
      <c r="V14" s="1948"/>
      <c r="W14" s="2012"/>
      <c r="X14" s="1933"/>
      <c r="Y14" s="1933"/>
      <c r="Z14" s="1933"/>
      <c r="AA14" s="1933"/>
      <c r="AB14" s="1933"/>
      <c r="AC14" s="1933"/>
      <c r="AD14" s="1933"/>
      <c r="AE14" s="1933"/>
      <c r="AF14" s="2036"/>
      <c r="AG14" s="2036"/>
      <c r="AH14" s="2037"/>
      <c r="AI14" s="2037"/>
      <c r="AJ14" s="2037"/>
      <c r="AK14" s="2059"/>
      <c r="AL14" s="2038"/>
      <c r="AM14" s="1559"/>
      <c r="AN14" s="1560"/>
      <c r="AO14" s="2039"/>
      <c r="AP14" s="2038"/>
      <c r="AQ14" s="1948"/>
      <c r="AR14" s="1933"/>
      <c r="AS14" s="1949"/>
      <c r="AT14" s="2040"/>
      <c r="AU14" s="1946"/>
      <c r="AV14" s="1947"/>
      <c r="AW14" s="1496"/>
      <c r="AX14" s="1555"/>
    </row>
    <row r="15" spans="1:50" ht="65.25" customHeight="1">
      <c r="A15" s="1553"/>
      <c r="B15" s="2409"/>
      <c r="C15" s="1561" t="s">
        <v>1497</v>
      </c>
      <c r="D15" s="1499" t="s">
        <v>115</v>
      </c>
      <c r="E15" s="1946"/>
      <c r="F15" s="1947"/>
      <c r="G15" s="1947"/>
      <c r="H15" s="1947"/>
      <c r="I15" s="1948"/>
      <c r="J15" s="1947"/>
      <c r="K15" s="1947"/>
      <c r="L15" s="1947"/>
      <c r="M15" s="1947"/>
      <c r="N15" s="1947"/>
      <c r="O15" s="1947"/>
      <c r="P15" s="1948"/>
      <c r="Q15" s="1496"/>
      <c r="R15" s="1496"/>
      <c r="S15" s="1496"/>
      <c r="T15" s="1496"/>
      <c r="U15" s="1948"/>
      <c r="V15" s="1948"/>
      <c r="W15" s="2012"/>
      <c r="X15" s="1933"/>
      <c r="Y15" s="1933"/>
      <c r="Z15" s="1933"/>
      <c r="AA15" s="1933"/>
      <c r="AB15" s="1933"/>
      <c r="AC15" s="1933"/>
      <c r="AD15" s="1933"/>
      <c r="AE15" s="1933"/>
      <c r="AF15" s="2036"/>
      <c r="AG15" s="2036"/>
      <c r="AH15" s="2037"/>
      <c r="AI15" s="2037"/>
      <c r="AJ15" s="2037"/>
      <c r="AK15" s="2059"/>
      <c r="AL15" s="2038"/>
      <c r="AM15" s="1559"/>
      <c r="AN15" s="1560"/>
      <c r="AO15" s="2039"/>
      <c r="AP15" s="2038"/>
      <c r="AQ15" s="1948"/>
      <c r="AR15" s="1933"/>
      <c r="AS15" s="1949"/>
      <c r="AT15" s="2040"/>
      <c r="AU15" s="1946"/>
      <c r="AV15" s="1947"/>
      <c r="AW15" s="1496"/>
      <c r="AX15" s="1555"/>
    </row>
    <row r="16" spans="1:50" ht="65.25" customHeight="1">
      <c r="A16" s="1553"/>
      <c r="B16" s="2410" t="s">
        <v>1245</v>
      </c>
      <c r="C16" s="1562" t="s">
        <v>1498</v>
      </c>
      <c r="D16" s="1499" t="s">
        <v>116</v>
      </c>
      <c r="E16" s="1946"/>
      <c r="F16" s="1947"/>
      <c r="G16" s="1947"/>
      <c r="H16" s="1947"/>
      <c r="I16" s="1948"/>
      <c r="J16" s="1947"/>
      <c r="K16" s="1947"/>
      <c r="L16" s="1947"/>
      <c r="M16" s="1947"/>
      <c r="N16" s="1947"/>
      <c r="O16" s="1947"/>
      <c r="P16" s="1948"/>
      <c r="Q16" s="1496"/>
      <c r="R16" s="1496"/>
      <c r="S16" s="1496"/>
      <c r="T16" s="1496"/>
      <c r="U16" s="1948"/>
      <c r="V16" s="1948"/>
      <c r="W16" s="2012"/>
      <c r="X16" s="1933"/>
      <c r="Y16" s="1933"/>
      <c r="Z16" s="1933"/>
      <c r="AA16" s="1933"/>
      <c r="AB16" s="1933"/>
      <c r="AC16" s="1933"/>
      <c r="AD16" s="1933"/>
      <c r="AE16" s="1933"/>
      <c r="AF16" s="2036"/>
      <c r="AG16" s="2036"/>
      <c r="AH16" s="2037"/>
      <c r="AI16" s="2037"/>
      <c r="AJ16" s="2037"/>
      <c r="AK16" s="2059"/>
      <c r="AL16" s="2038"/>
      <c r="AM16" s="1559"/>
      <c r="AN16" s="1560"/>
      <c r="AO16" s="2039"/>
      <c r="AP16" s="2038"/>
      <c r="AQ16" s="1948"/>
      <c r="AR16" s="1933"/>
      <c r="AS16" s="1949"/>
      <c r="AT16" s="2040"/>
      <c r="AU16" s="1946"/>
      <c r="AV16" s="1947"/>
      <c r="AW16" s="1496"/>
      <c r="AX16" s="1555"/>
    </row>
    <row r="17" spans="1:50" ht="65.25" customHeight="1">
      <c r="A17" s="1553"/>
      <c r="B17" s="2409"/>
      <c r="C17" s="1561" t="s">
        <v>1499</v>
      </c>
      <c r="D17" s="1499" t="s">
        <v>117</v>
      </c>
      <c r="E17" s="1946"/>
      <c r="F17" s="1947"/>
      <c r="G17" s="1947"/>
      <c r="H17" s="1947"/>
      <c r="I17" s="1948"/>
      <c r="J17" s="1947"/>
      <c r="K17" s="1947"/>
      <c r="L17" s="1947"/>
      <c r="M17" s="1947"/>
      <c r="N17" s="1947"/>
      <c r="O17" s="1947"/>
      <c r="P17" s="1948"/>
      <c r="Q17" s="1496"/>
      <c r="R17" s="1496"/>
      <c r="S17" s="1496"/>
      <c r="T17" s="1496"/>
      <c r="U17" s="1948"/>
      <c r="V17" s="1948"/>
      <c r="W17" s="2012"/>
      <c r="X17" s="1933"/>
      <c r="Y17" s="1933"/>
      <c r="Z17" s="1933"/>
      <c r="AA17" s="1933"/>
      <c r="AB17" s="1933"/>
      <c r="AC17" s="1933"/>
      <c r="AD17" s="1933"/>
      <c r="AE17" s="1933"/>
      <c r="AF17" s="2036"/>
      <c r="AG17" s="2036"/>
      <c r="AH17" s="2037"/>
      <c r="AI17" s="2037"/>
      <c r="AJ17" s="2037"/>
      <c r="AK17" s="2059"/>
      <c r="AL17" s="2038"/>
      <c r="AM17" s="1559"/>
      <c r="AN17" s="1560"/>
      <c r="AO17" s="2039"/>
      <c r="AP17" s="2038"/>
      <c r="AQ17" s="1948"/>
      <c r="AR17" s="1933"/>
      <c r="AS17" s="1949"/>
      <c r="AT17" s="2040"/>
      <c r="AU17" s="1946"/>
      <c r="AV17" s="1947"/>
      <c r="AW17" s="1496"/>
      <c r="AX17" s="1555"/>
    </row>
    <row r="18" spans="1:50" ht="75" customHeight="1">
      <c r="A18" s="1553"/>
      <c r="B18" s="2413" t="s">
        <v>1500</v>
      </c>
      <c r="C18" s="2414"/>
      <c r="D18" s="1499" t="s">
        <v>118</v>
      </c>
      <c r="E18" s="1946"/>
      <c r="F18" s="1947"/>
      <c r="G18" s="1947"/>
      <c r="H18" s="1947"/>
      <c r="I18" s="1984" t="s">
        <v>1830</v>
      </c>
      <c r="J18" s="1933"/>
      <c r="K18" s="1933"/>
      <c r="L18" s="1933"/>
      <c r="M18" s="1933"/>
      <c r="N18" s="1933"/>
      <c r="O18" s="1933"/>
      <c r="P18" s="1487" t="s">
        <v>1831</v>
      </c>
      <c r="Q18" s="1933"/>
      <c r="R18" s="1933"/>
      <c r="S18" s="1933"/>
      <c r="T18" s="1933"/>
      <c r="U18" s="1487" t="s">
        <v>1839</v>
      </c>
      <c r="V18" s="1948"/>
      <c r="W18" s="2012"/>
      <c r="X18" s="1933"/>
      <c r="Y18" s="1933"/>
      <c r="Z18" s="1933"/>
      <c r="AA18" s="1933"/>
      <c r="AB18" s="1933"/>
      <c r="AC18" s="1933"/>
      <c r="AD18" s="1933"/>
      <c r="AE18" s="1933"/>
      <c r="AF18" s="2036"/>
      <c r="AG18" s="2036"/>
      <c r="AH18" s="2036"/>
      <c r="AI18" s="1933"/>
      <c r="AJ18" s="1933"/>
      <c r="AK18" s="1933"/>
      <c r="AL18" s="1933"/>
      <c r="AM18" s="1949"/>
      <c r="AN18" s="2012"/>
      <c r="AO18" s="1933"/>
      <c r="AP18" s="1933"/>
      <c r="AQ18" s="1948"/>
      <c r="AR18" s="1933"/>
      <c r="AS18" s="1948"/>
      <c r="AT18" s="2040"/>
      <c r="AU18" s="1948"/>
      <c r="AV18" s="1933"/>
      <c r="AW18" s="1512"/>
      <c r="AX18" s="1555"/>
    </row>
    <row r="19" spans="1:50" ht="65.25" customHeight="1">
      <c r="A19" s="1553"/>
      <c r="B19" s="2408" t="s">
        <v>1244</v>
      </c>
      <c r="C19" s="1558" t="s">
        <v>1495</v>
      </c>
      <c r="D19" s="1499" t="s">
        <v>119</v>
      </c>
      <c r="E19" s="1946"/>
      <c r="F19" s="1947"/>
      <c r="G19" s="1947"/>
      <c r="H19" s="1947"/>
      <c r="I19" s="1948"/>
      <c r="J19" s="1947"/>
      <c r="K19" s="1947"/>
      <c r="L19" s="1947"/>
      <c r="M19" s="1947"/>
      <c r="N19" s="1947"/>
      <c r="O19" s="1947"/>
      <c r="P19" s="1948"/>
      <c r="Q19" s="1947"/>
      <c r="R19" s="1947"/>
      <c r="S19" s="1947"/>
      <c r="T19" s="1947"/>
      <c r="U19" s="1948"/>
      <c r="V19" s="1948"/>
      <c r="W19" s="2012"/>
      <c r="X19" s="1933"/>
      <c r="Y19" s="1933"/>
      <c r="Z19" s="1933"/>
      <c r="AA19" s="1933"/>
      <c r="AB19" s="1933"/>
      <c r="AC19" s="1933"/>
      <c r="AD19" s="1933"/>
      <c r="AE19" s="1933"/>
      <c r="AF19" s="2036"/>
      <c r="AG19" s="2036"/>
      <c r="AH19" s="2037"/>
      <c r="AI19" s="2037"/>
      <c r="AJ19" s="2037"/>
      <c r="AK19" s="2059"/>
      <c r="AL19" s="2038"/>
      <c r="AM19" s="2041"/>
      <c r="AN19" s="2042"/>
      <c r="AO19" s="2039"/>
      <c r="AP19" s="2038"/>
      <c r="AQ19" s="1948"/>
      <c r="AR19" s="1933"/>
      <c r="AS19" s="1949"/>
      <c r="AT19" s="2040"/>
      <c r="AU19" s="1946"/>
      <c r="AV19" s="1947"/>
      <c r="AW19" s="1496"/>
      <c r="AX19" s="1555"/>
    </row>
    <row r="20" spans="1:50" ht="65.25" customHeight="1">
      <c r="A20" s="1553"/>
      <c r="B20" s="2408"/>
      <c r="C20" s="1558" t="s">
        <v>1496</v>
      </c>
      <c r="D20" s="1499" t="s">
        <v>120</v>
      </c>
      <c r="E20" s="1946"/>
      <c r="F20" s="1947"/>
      <c r="G20" s="1947"/>
      <c r="H20" s="1947"/>
      <c r="I20" s="1948"/>
      <c r="J20" s="1947"/>
      <c r="K20" s="1947"/>
      <c r="L20" s="1947"/>
      <c r="M20" s="1947"/>
      <c r="N20" s="1947"/>
      <c r="O20" s="1947"/>
      <c r="P20" s="1948"/>
      <c r="Q20" s="1947"/>
      <c r="R20" s="1947"/>
      <c r="S20" s="1947"/>
      <c r="T20" s="1947"/>
      <c r="U20" s="1948"/>
      <c r="V20" s="1948"/>
      <c r="W20" s="2012"/>
      <c r="X20" s="1933"/>
      <c r="Y20" s="1933"/>
      <c r="Z20" s="1933"/>
      <c r="AA20" s="1933"/>
      <c r="AB20" s="1933"/>
      <c r="AC20" s="1933"/>
      <c r="AD20" s="1933"/>
      <c r="AE20" s="1933"/>
      <c r="AF20" s="2036"/>
      <c r="AG20" s="2036"/>
      <c r="AH20" s="2037"/>
      <c r="AI20" s="2037"/>
      <c r="AJ20" s="2037"/>
      <c r="AK20" s="2059"/>
      <c r="AL20" s="2038"/>
      <c r="AM20" s="2041"/>
      <c r="AN20" s="2042"/>
      <c r="AO20" s="2039"/>
      <c r="AP20" s="2038"/>
      <c r="AQ20" s="1948"/>
      <c r="AR20" s="1933"/>
      <c r="AS20" s="1949"/>
      <c r="AT20" s="2040"/>
      <c r="AU20" s="1946"/>
      <c r="AV20" s="1947"/>
      <c r="AW20" s="1496"/>
      <c r="AX20" s="1555"/>
    </row>
    <row r="21" spans="1:50" ht="65.25" customHeight="1">
      <c r="A21" s="1553"/>
      <c r="B21" s="2409"/>
      <c r="C21" s="1561" t="s">
        <v>1497</v>
      </c>
      <c r="D21" s="1499" t="s">
        <v>121</v>
      </c>
      <c r="E21" s="1946"/>
      <c r="F21" s="1947"/>
      <c r="G21" s="1947"/>
      <c r="H21" s="1947"/>
      <c r="I21" s="1948"/>
      <c r="J21" s="1947"/>
      <c r="K21" s="1947"/>
      <c r="L21" s="1947"/>
      <c r="M21" s="1947"/>
      <c r="N21" s="1947"/>
      <c r="O21" s="1947"/>
      <c r="P21" s="1948"/>
      <c r="Q21" s="1947"/>
      <c r="R21" s="1947"/>
      <c r="S21" s="1947"/>
      <c r="T21" s="1947"/>
      <c r="U21" s="1948"/>
      <c r="V21" s="1948"/>
      <c r="W21" s="2012"/>
      <c r="X21" s="1933"/>
      <c r="Y21" s="1933"/>
      <c r="Z21" s="1933"/>
      <c r="AA21" s="1933"/>
      <c r="AB21" s="1933"/>
      <c r="AC21" s="1933"/>
      <c r="AD21" s="1933"/>
      <c r="AE21" s="1933"/>
      <c r="AF21" s="2036"/>
      <c r="AG21" s="2036"/>
      <c r="AH21" s="2037"/>
      <c r="AI21" s="2037"/>
      <c r="AJ21" s="2037"/>
      <c r="AK21" s="2059"/>
      <c r="AL21" s="2038"/>
      <c r="AM21" s="2041"/>
      <c r="AN21" s="2042"/>
      <c r="AO21" s="2039"/>
      <c r="AP21" s="2038"/>
      <c r="AQ21" s="1948"/>
      <c r="AR21" s="1933"/>
      <c r="AS21" s="1949"/>
      <c r="AT21" s="2040"/>
      <c r="AU21" s="1946"/>
      <c r="AV21" s="1947"/>
      <c r="AW21" s="1496"/>
      <c r="AX21" s="1555"/>
    </row>
    <row r="22" spans="1:50" ht="65.25" customHeight="1">
      <c r="A22" s="1553"/>
      <c r="B22" s="2410" t="s">
        <v>1245</v>
      </c>
      <c r="C22" s="1562" t="s">
        <v>1498</v>
      </c>
      <c r="D22" s="1499" t="s">
        <v>122</v>
      </c>
      <c r="E22" s="1946"/>
      <c r="F22" s="1947"/>
      <c r="G22" s="1947"/>
      <c r="H22" s="1947"/>
      <c r="I22" s="1948"/>
      <c r="J22" s="1947"/>
      <c r="K22" s="1947"/>
      <c r="L22" s="1947"/>
      <c r="M22" s="1947"/>
      <c r="N22" s="1947"/>
      <c r="O22" s="1947"/>
      <c r="P22" s="1948"/>
      <c r="Q22" s="1947"/>
      <c r="R22" s="1947"/>
      <c r="S22" s="1947"/>
      <c r="T22" s="1947"/>
      <c r="U22" s="1948"/>
      <c r="V22" s="1948"/>
      <c r="W22" s="2012"/>
      <c r="X22" s="1933"/>
      <c r="Y22" s="1933"/>
      <c r="Z22" s="1933"/>
      <c r="AA22" s="1933"/>
      <c r="AB22" s="1933"/>
      <c r="AC22" s="1933"/>
      <c r="AD22" s="1933"/>
      <c r="AE22" s="1933"/>
      <c r="AF22" s="2036"/>
      <c r="AG22" s="2036"/>
      <c r="AH22" s="2037"/>
      <c r="AI22" s="2037"/>
      <c r="AJ22" s="2037"/>
      <c r="AK22" s="2059"/>
      <c r="AL22" s="2038"/>
      <c r="AM22" s="2041"/>
      <c r="AN22" s="2042"/>
      <c r="AO22" s="2039"/>
      <c r="AP22" s="2038"/>
      <c r="AQ22" s="1948"/>
      <c r="AR22" s="1933"/>
      <c r="AS22" s="1949"/>
      <c r="AT22" s="2040"/>
      <c r="AU22" s="1946"/>
      <c r="AV22" s="1947"/>
      <c r="AW22" s="1496"/>
      <c r="AX22" s="1555"/>
    </row>
    <row r="23" spans="1:50" ht="65.25" customHeight="1">
      <c r="A23" s="1553"/>
      <c r="B23" s="2409"/>
      <c r="C23" s="1561" t="s">
        <v>1499</v>
      </c>
      <c r="D23" s="1492" t="s">
        <v>123</v>
      </c>
      <c r="E23" s="1946"/>
      <c r="F23" s="1947"/>
      <c r="G23" s="1947"/>
      <c r="H23" s="1947"/>
      <c r="I23" s="1948"/>
      <c r="J23" s="1947"/>
      <c r="K23" s="1947"/>
      <c r="L23" s="1947"/>
      <c r="M23" s="1947"/>
      <c r="N23" s="1947"/>
      <c r="O23" s="1947"/>
      <c r="P23" s="1948"/>
      <c r="Q23" s="1947"/>
      <c r="R23" s="1947"/>
      <c r="S23" s="1947"/>
      <c r="T23" s="1947"/>
      <c r="U23" s="1948"/>
      <c r="V23" s="1948"/>
      <c r="W23" s="2012"/>
      <c r="X23" s="1933"/>
      <c r="Y23" s="1933"/>
      <c r="Z23" s="1933"/>
      <c r="AA23" s="1933"/>
      <c r="AB23" s="1933"/>
      <c r="AC23" s="1933"/>
      <c r="AD23" s="1933"/>
      <c r="AE23" s="1933"/>
      <c r="AF23" s="2036"/>
      <c r="AG23" s="2036"/>
      <c r="AH23" s="2037"/>
      <c r="AI23" s="2037"/>
      <c r="AJ23" s="2037"/>
      <c r="AK23" s="2059"/>
      <c r="AL23" s="2038"/>
      <c r="AM23" s="2041"/>
      <c r="AN23" s="2042"/>
      <c r="AO23" s="2039"/>
      <c r="AP23" s="2038"/>
      <c r="AQ23" s="1948"/>
      <c r="AR23" s="1933"/>
      <c r="AS23" s="1949"/>
      <c r="AT23" s="2040"/>
      <c r="AU23" s="1946"/>
      <c r="AV23" s="1947"/>
      <c r="AW23" s="1496"/>
      <c r="AX23" s="1555"/>
    </row>
    <row r="24" spans="1:50" ht="75" customHeight="1">
      <c r="A24" s="1553"/>
      <c r="B24" s="2413" t="s">
        <v>1467</v>
      </c>
      <c r="C24" s="2414"/>
      <c r="D24" s="1490" t="s">
        <v>124</v>
      </c>
      <c r="E24" s="1950"/>
      <c r="F24" s="1951"/>
      <c r="G24" s="1951"/>
      <c r="H24" s="1995"/>
      <c r="I24" s="1984" t="s">
        <v>1832</v>
      </c>
      <c r="J24" s="1951"/>
      <c r="K24" s="1951"/>
      <c r="L24" s="1951"/>
      <c r="M24" s="1951"/>
      <c r="N24" s="1951"/>
      <c r="O24" s="1951"/>
      <c r="P24" s="1487" t="s">
        <v>1833</v>
      </c>
      <c r="Q24" s="1951"/>
      <c r="R24" s="1951"/>
      <c r="S24" s="1951"/>
      <c r="T24" s="1951"/>
      <c r="U24" s="1487" t="s">
        <v>1840</v>
      </c>
      <c r="V24" s="1565"/>
      <c r="W24" s="1995"/>
      <c r="X24" s="1505"/>
      <c r="Y24" s="1505"/>
      <c r="Z24" s="1505"/>
      <c r="AA24" s="1505"/>
      <c r="AB24" s="1505"/>
      <c r="AC24" s="1505"/>
      <c r="AD24" s="1505"/>
      <c r="AE24" s="1505"/>
      <c r="AF24" s="1505"/>
      <c r="AG24" s="1505"/>
      <c r="AH24" s="1505"/>
      <c r="AI24" s="1505"/>
      <c r="AJ24" s="1505"/>
      <c r="AK24" s="1505"/>
      <c r="AL24" s="1505"/>
      <c r="AM24" s="2043"/>
      <c r="AN24" s="1995"/>
      <c r="AO24" s="1505"/>
      <c r="AP24" s="1505"/>
      <c r="AQ24" s="1952"/>
      <c r="AR24" s="1951"/>
      <c r="AS24" s="1952"/>
      <c r="AT24" s="2044"/>
      <c r="AU24" s="1952"/>
      <c r="AV24" s="1951"/>
      <c r="AW24" s="1505"/>
      <c r="AX24" s="1566"/>
    </row>
    <row r="25" spans="1:50" ht="75" customHeight="1">
      <c r="A25" s="1553"/>
      <c r="B25" s="2415" t="s">
        <v>1246</v>
      </c>
      <c r="C25" s="2416"/>
      <c r="D25" s="1567" t="s">
        <v>125</v>
      </c>
      <c r="E25" s="1946"/>
      <c r="F25" s="1933"/>
      <c r="G25" s="1933"/>
      <c r="H25" s="1933"/>
      <c r="I25" s="1948"/>
      <c r="J25" s="1933"/>
      <c r="K25" s="1933"/>
      <c r="L25" s="1933"/>
      <c r="M25" s="1933"/>
      <c r="N25" s="1933"/>
      <c r="O25" s="1933"/>
      <c r="P25" s="1948"/>
      <c r="Q25" s="1933"/>
      <c r="R25" s="1933"/>
      <c r="S25" s="1933"/>
      <c r="T25" s="1933"/>
      <c r="U25" s="1948"/>
      <c r="V25" s="1948"/>
      <c r="W25" s="2012"/>
      <c r="X25" s="1933"/>
      <c r="Y25" s="1933"/>
      <c r="Z25" s="1933"/>
      <c r="AA25" s="1933"/>
      <c r="AB25" s="1933"/>
      <c r="AC25" s="1933"/>
      <c r="AD25" s="1933"/>
      <c r="AE25" s="1933"/>
      <c r="AF25" s="2036"/>
      <c r="AG25" s="2036"/>
      <c r="AH25" s="2036"/>
      <c r="AI25" s="1933"/>
      <c r="AJ25" s="1933"/>
      <c r="AK25" s="1933"/>
      <c r="AL25" s="1933"/>
      <c r="AM25" s="1949"/>
      <c r="AN25" s="2012"/>
      <c r="AO25" s="1933"/>
      <c r="AP25" s="1933"/>
      <c r="AQ25" s="1948"/>
      <c r="AR25" s="1933"/>
      <c r="AS25" s="1948"/>
      <c r="AT25" s="2040"/>
      <c r="AU25" s="1948"/>
      <c r="AV25" s="1933"/>
      <c r="AW25" s="1512"/>
      <c r="AX25" s="1555"/>
    </row>
    <row r="26" spans="1:50" ht="75" customHeight="1">
      <c r="A26" s="1553"/>
      <c r="B26" s="2406" t="s">
        <v>1465</v>
      </c>
      <c r="C26" s="2407"/>
      <c r="D26" s="1499" t="s">
        <v>126</v>
      </c>
      <c r="E26" s="1946"/>
      <c r="F26" s="1947"/>
      <c r="G26" s="1947"/>
      <c r="H26" s="1947"/>
      <c r="I26" s="1984" t="s">
        <v>1829</v>
      </c>
      <c r="J26" s="1933"/>
      <c r="K26" s="1933"/>
      <c r="L26" s="1933"/>
      <c r="M26" s="1933"/>
      <c r="N26" s="1933"/>
      <c r="O26" s="1933"/>
      <c r="P26" s="1996"/>
      <c r="Q26" s="1512"/>
      <c r="R26" s="1512"/>
      <c r="S26" s="1512"/>
      <c r="T26" s="1512"/>
      <c r="U26" s="1948"/>
      <c r="V26" s="1948"/>
      <c r="W26" s="2012"/>
      <c r="X26" s="1933"/>
      <c r="Y26" s="1933"/>
      <c r="Z26" s="1933"/>
      <c r="AA26" s="1933"/>
      <c r="AB26" s="1933"/>
      <c r="AC26" s="1933"/>
      <c r="AD26" s="1933"/>
      <c r="AE26" s="1933"/>
      <c r="AF26" s="2036"/>
      <c r="AG26" s="2036"/>
      <c r="AH26" s="2037"/>
      <c r="AI26" s="2037"/>
      <c r="AJ26" s="2037"/>
      <c r="AK26" s="2059"/>
      <c r="AL26" s="2038"/>
      <c r="AM26" s="2045"/>
      <c r="AN26" s="2046"/>
      <c r="AO26" s="2039"/>
      <c r="AP26" s="2038"/>
      <c r="AQ26" s="1948"/>
      <c r="AR26" s="1933"/>
      <c r="AS26" s="1949"/>
      <c r="AT26" s="2040"/>
      <c r="AU26" s="1948"/>
      <c r="AV26" s="1933"/>
      <c r="AW26" s="1512"/>
      <c r="AX26" s="1555"/>
    </row>
    <row r="27" spans="1:50" ht="65.25" customHeight="1">
      <c r="A27" s="1553"/>
      <c r="B27" s="2408" t="s">
        <v>1244</v>
      </c>
      <c r="C27" s="1558" t="s">
        <v>1495</v>
      </c>
      <c r="D27" s="1499" t="s">
        <v>127</v>
      </c>
      <c r="E27" s="1946"/>
      <c r="F27" s="1947"/>
      <c r="G27" s="1947"/>
      <c r="H27" s="1947"/>
      <c r="I27" s="1997"/>
      <c r="J27" s="1947"/>
      <c r="K27" s="1947"/>
      <c r="L27" s="1947"/>
      <c r="M27" s="1947"/>
      <c r="N27" s="1947"/>
      <c r="O27" s="1947"/>
      <c r="P27" s="1948"/>
      <c r="Q27" s="1496"/>
      <c r="R27" s="1496"/>
      <c r="S27" s="1496"/>
      <c r="T27" s="1496"/>
      <c r="U27" s="1948"/>
      <c r="V27" s="1948"/>
      <c r="W27" s="2012"/>
      <c r="X27" s="1933"/>
      <c r="Y27" s="1933"/>
      <c r="Z27" s="1933"/>
      <c r="AA27" s="1933"/>
      <c r="AB27" s="1933"/>
      <c r="AC27" s="1933"/>
      <c r="AD27" s="1933"/>
      <c r="AE27" s="1933"/>
      <c r="AF27" s="2036"/>
      <c r="AG27" s="2036"/>
      <c r="AH27" s="2037"/>
      <c r="AI27" s="2037"/>
      <c r="AJ27" s="2037"/>
      <c r="AK27" s="2059"/>
      <c r="AL27" s="2038"/>
      <c r="AM27" s="2041"/>
      <c r="AN27" s="2042"/>
      <c r="AO27" s="2039"/>
      <c r="AP27" s="2038"/>
      <c r="AQ27" s="1948"/>
      <c r="AR27" s="1933"/>
      <c r="AS27" s="1949"/>
      <c r="AT27" s="2040"/>
      <c r="AU27" s="1946"/>
      <c r="AV27" s="1947"/>
      <c r="AW27" s="1496"/>
      <c r="AX27" s="1555"/>
    </row>
    <row r="28" spans="1:50" ht="65.25" customHeight="1">
      <c r="A28" s="1553"/>
      <c r="B28" s="2408"/>
      <c r="C28" s="1558" t="s">
        <v>1496</v>
      </c>
      <c r="D28" s="1499" t="s">
        <v>128</v>
      </c>
      <c r="E28" s="1946"/>
      <c r="F28" s="1947"/>
      <c r="G28" s="1947"/>
      <c r="H28" s="1947"/>
      <c r="I28" s="1948"/>
      <c r="J28" s="1947"/>
      <c r="K28" s="1947"/>
      <c r="L28" s="1947"/>
      <c r="M28" s="1947"/>
      <c r="N28" s="1947"/>
      <c r="O28" s="1947"/>
      <c r="P28" s="1948"/>
      <c r="Q28" s="1496"/>
      <c r="R28" s="1496"/>
      <c r="S28" s="1496"/>
      <c r="T28" s="1496"/>
      <c r="U28" s="1948"/>
      <c r="V28" s="1948"/>
      <c r="W28" s="2012"/>
      <c r="X28" s="1933"/>
      <c r="Y28" s="1933"/>
      <c r="Z28" s="1933"/>
      <c r="AA28" s="1933"/>
      <c r="AB28" s="1933"/>
      <c r="AC28" s="1933"/>
      <c r="AD28" s="1933"/>
      <c r="AE28" s="1933"/>
      <c r="AF28" s="2036"/>
      <c r="AG28" s="2036"/>
      <c r="AH28" s="2037"/>
      <c r="AI28" s="2037"/>
      <c r="AJ28" s="2037"/>
      <c r="AK28" s="2059"/>
      <c r="AL28" s="2038"/>
      <c r="AM28" s="2041"/>
      <c r="AN28" s="2042"/>
      <c r="AO28" s="2039"/>
      <c r="AP28" s="2038"/>
      <c r="AQ28" s="1948"/>
      <c r="AR28" s="1933"/>
      <c r="AS28" s="1949"/>
      <c r="AT28" s="2040"/>
      <c r="AU28" s="1946"/>
      <c r="AV28" s="1947"/>
      <c r="AW28" s="1496"/>
      <c r="AX28" s="1555"/>
    </row>
    <row r="29" spans="1:50" ht="65.25" customHeight="1">
      <c r="A29" s="1553"/>
      <c r="B29" s="2409"/>
      <c r="C29" s="1561" t="s">
        <v>1497</v>
      </c>
      <c r="D29" s="1499" t="s">
        <v>129</v>
      </c>
      <c r="E29" s="1946"/>
      <c r="F29" s="1947"/>
      <c r="G29" s="1947"/>
      <c r="H29" s="1947"/>
      <c r="I29" s="1948"/>
      <c r="J29" s="1947"/>
      <c r="K29" s="1947"/>
      <c r="L29" s="1947"/>
      <c r="M29" s="1947"/>
      <c r="N29" s="1947"/>
      <c r="O29" s="1947"/>
      <c r="P29" s="1948"/>
      <c r="Q29" s="1496"/>
      <c r="R29" s="1496"/>
      <c r="S29" s="1496"/>
      <c r="T29" s="1496"/>
      <c r="U29" s="1948"/>
      <c r="V29" s="1948"/>
      <c r="W29" s="2012"/>
      <c r="X29" s="1933"/>
      <c r="Y29" s="1933"/>
      <c r="Z29" s="1933"/>
      <c r="AA29" s="1933"/>
      <c r="AB29" s="1933"/>
      <c r="AC29" s="1933"/>
      <c r="AD29" s="1933"/>
      <c r="AE29" s="1933"/>
      <c r="AF29" s="2036"/>
      <c r="AG29" s="2036"/>
      <c r="AH29" s="2037"/>
      <c r="AI29" s="2037"/>
      <c r="AJ29" s="2037"/>
      <c r="AK29" s="2059"/>
      <c r="AL29" s="2038"/>
      <c r="AM29" s="2041"/>
      <c r="AN29" s="2042"/>
      <c r="AO29" s="2039"/>
      <c r="AP29" s="2038"/>
      <c r="AQ29" s="1948"/>
      <c r="AR29" s="1933"/>
      <c r="AS29" s="1949"/>
      <c r="AT29" s="2040"/>
      <c r="AU29" s="1946"/>
      <c r="AV29" s="1947"/>
      <c r="AW29" s="1496"/>
      <c r="AX29" s="1555"/>
    </row>
    <row r="30" spans="1:50" ht="65.25" customHeight="1">
      <c r="A30" s="1553"/>
      <c r="B30" s="2410" t="s">
        <v>1245</v>
      </c>
      <c r="C30" s="1562" t="s">
        <v>1498</v>
      </c>
      <c r="D30" s="1499" t="s">
        <v>130</v>
      </c>
      <c r="E30" s="1946"/>
      <c r="F30" s="1947"/>
      <c r="G30" s="1947"/>
      <c r="H30" s="1947"/>
      <c r="I30" s="1948"/>
      <c r="J30" s="1947"/>
      <c r="K30" s="1947"/>
      <c r="L30" s="1947"/>
      <c r="M30" s="1947"/>
      <c r="N30" s="1947"/>
      <c r="O30" s="1947"/>
      <c r="P30" s="1948"/>
      <c r="Q30" s="1496"/>
      <c r="R30" s="1496"/>
      <c r="S30" s="1496"/>
      <c r="T30" s="1496"/>
      <c r="U30" s="1948"/>
      <c r="V30" s="1948"/>
      <c r="W30" s="2012"/>
      <c r="X30" s="1933"/>
      <c r="Y30" s="1933"/>
      <c r="Z30" s="1933"/>
      <c r="AA30" s="1933"/>
      <c r="AB30" s="1933"/>
      <c r="AC30" s="1933"/>
      <c r="AD30" s="1933"/>
      <c r="AE30" s="1933"/>
      <c r="AF30" s="2036"/>
      <c r="AG30" s="2036"/>
      <c r="AH30" s="2037"/>
      <c r="AI30" s="2037"/>
      <c r="AJ30" s="2037"/>
      <c r="AK30" s="2059"/>
      <c r="AL30" s="2038"/>
      <c r="AM30" s="2041"/>
      <c r="AN30" s="2042"/>
      <c r="AO30" s="2039"/>
      <c r="AP30" s="2038"/>
      <c r="AQ30" s="1948"/>
      <c r="AR30" s="1933"/>
      <c r="AS30" s="1949"/>
      <c r="AT30" s="2040"/>
      <c r="AU30" s="1946"/>
      <c r="AV30" s="1947"/>
      <c r="AW30" s="1496"/>
      <c r="AX30" s="1555"/>
    </row>
    <row r="31" spans="1:50" ht="65.25" customHeight="1">
      <c r="A31" s="1553"/>
      <c r="B31" s="2409"/>
      <c r="C31" s="1561" t="s">
        <v>1499</v>
      </c>
      <c r="D31" s="1492" t="s">
        <v>131</v>
      </c>
      <c r="E31" s="1946"/>
      <c r="F31" s="1947"/>
      <c r="G31" s="1947"/>
      <c r="H31" s="1947"/>
      <c r="I31" s="1948"/>
      <c r="J31" s="1947"/>
      <c r="K31" s="1947"/>
      <c r="L31" s="1947"/>
      <c r="M31" s="1947"/>
      <c r="N31" s="1947"/>
      <c r="O31" s="1947"/>
      <c r="P31" s="1948"/>
      <c r="Q31" s="1496"/>
      <c r="R31" s="1496"/>
      <c r="S31" s="1496"/>
      <c r="T31" s="1496"/>
      <c r="U31" s="1948"/>
      <c r="V31" s="1948"/>
      <c r="W31" s="2012"/>
      <c r="X31" s="1933"/>
      <c r="Y31" s="1933"/>
      <c r="Z31" s="1933"/>
      <c r="AA31" s="1933"/>
      <c r="AB31" s="1933"/>
      <c r="AC31" s="1933"/>
      <c r="AD31" s="1933"/>
      <c r="AE31" s="1933"/>
      <c r="AF31" s="2036"/>
      <c r="AG31" s="2036"/>
      <c r="AH31" s="2037"/>
      <c r="AI31" s="2037"/>
      <c r="AJ31" s="2037"/>
      <c r="AK31" s="2059"/>
      <c r="AL31" s="2038"/>
      <c r="AM31" s="2041"/>
      <c r="AN31" s="2042"/>
      <c r="AO31" s="2039"/>
      <c r="AP31" s="2038"/>
      <c r="AQ31" s="1948"/>
      <c r="AR31" s="1933"/>
      <c r="AS31" s="1949"/>
      <c r="AT31" s="2040"/>
      <c r="AU31" s="1946"/>
      <c r="AV31" s="1947"/>
      <c r="AW31" s="1496"/>
      <c r="AX31" s="1555"/>
    </row>
    <row r="32" spans="1:50" ht="75" customHeight="1">
      <c r="A32" s="1553"/>
      <c r="B32" s="2413" t="s">
        <v>1500</v>
      </c>
      <c r="C32" s="2414"/>
      <c r="D32" s="1499" t="s">
        <v>132</v>
      </c>
      <c r="E32" s="1946"/>
      <c r="F32" s="1947"/>
      <c r="G32" s="1947"/>
      <c r="H32" s="1947"/>
      <c r="I32" s="1984" t="s">
        <v>1830</v>
      </c>
      <c r="J32" s="1933"/>
      <c r="K32" s="1933"/>
      <c r="L32" s="1933"/>
      <c r="M32" s="1933"/>
      <c r="N32" s="1933"/>
      <c r="O32" s="1933"/>
      <c r="P32" s="1487" t="s">
        <v>1831</v>
      </c>
      <c r="Q32" s="1933"/>
      <c r="R32" s="1933"/>
      <c r="S32" s="1933"/>
      <c r="T32" s="1933"/>
      <c r="U32" s="1487" t="s">
        <v>1839</v>
      </c>
      <c r="V32" s="1948"/>
      <c r="W32" s="2012"/>
      <c r="X32" s="1933"/>
      <c r="Y32" s="1933"/>
      <c r="Z32" s="1933"/>
      <c r="AA32" s="1933"/>
      <c r="AB32" s="1933"/>
      <c r="AC32" s="1933"/>
      <c r="AD32" s="1933"/>
      <c r="AE32" s="1933"/>
      <c r="AF32" s="2036"/>
      <c r="AG32" s="2036"/>
      <c r="AH32" s="2036"/>
      <c r="AI32" s="1933"/>
      <c r="AJ32" s="1933"/>
      <c r="AK32" s="1933"/>
      <c r="AL32" s="1933"/>
      <c r="AM32" s="1949"/>
      <c r="AN32" s="2012"/>
      <c r="AO32" s="1933"/>
      <c r="AP32" s="1933"/>
      <c r="AQ32" s="1948"/>
      <c r="AR32" s="1933"/>
      <c r="AS32" s="1948"/>
      <c r="AT32" s="2040"/>
      <c r="AU32" s="1948"/>
      <c r="AV32" s="1933"/>
      <c r="AW32" s="1512"/>
      <c r="AX32" s="1555"/>
    </row>
    <row r="33" spans="1:50" ht="65.25" customHeight="1">
      <c r="A33" s="1553"/>
      <c r="B33" s="2408" t="s">
        <v>1244</v>
      </c>
      <c r="C33" s="1558" t="s">
        <v>1495</v>
      </c>
      <c r="D33" s="1499" t="s">
        <v>133</v>
      </c>
      <c r="E33" s="1568"/>
      <c r="F33" s="1512"/>
      <c r="G33" s="1512"/>
      <c r="H33" s="1512"/>
      <c r="I33" s="1998"/>
      <c r="J33" s="1947"/>
      <c r="K33" s="1947"/>
      <c r="L33" s="1947"/>
      <c r="M33" s="1947"/>
      <c r="N33" s="1947"/>
      <c r="O33" s="1947"/>
      <c r="P33" s="1998"/>
      <c r="Q33" s="1947"/>
      <c r="R33" s="1947"/>
      <c r="S33" s="1947"/>
      <c r="T33" s="1947"/>
      <c r="U33" s="2000"/>
      <c r="V33" s="1948"/>
      <c r="W33" s="2012"/>
      <c r="X33" s="1933"/>
      <c r="Y33" s="1933"/>
      <c r="Z33" s="1933"/>
      <c r="AA33" s="1933"/>
      <c r="AB33" s="1933"/>
      <c r="AC33" s="1933"/>
      <c r="AD33" s="1933"/>
      <c r="AE33" s="1933"/>
      <c r="AF33" s="2036"/>
      <c r="AG33" s="2036"/>
      <c r="AH33" s="2037"/>
      <c r="AI33" s="2037"/>
      <c r="AJ33" s="2037"/>
      <c r="AK33" s="2059"/>
      <c r="AL33" s="2038"/>
      <c r="AM33" s="2041"/>
      <c r="AN33" s="2042"/>
      <c r="AO33" s="2039"/>
      <c r="AP33" s="2038"/>
      <c r="AQ33" s="1948"/>
      <c r="AR33" s="1933"/>
      <c r="AS33" s="1949"/>
      <c r="AT33" s="2040"/>
      <c r="AU33" s="1946"/>
      <c r="AV33" s="1947"/>
      <c r="AW33" s="1496"/>
      <c r="AX33" s="1555"/>
    </row>
    <row r="34" spans="1:50" ht="65.25" customHeight="1">
      <c r="A34" s="1553"/>
      <c r="B34" s="2408"/>
      <c r="C34" s="1558" t="s">
        <v>1496</v>
      </c>
      <c r="D34" s="1499" t="s">
        <v>134</v>
      </c>
      <c r="E34" s="1568"/>
      <c r="F34" s="1512"/>
      <c r="G34" s="1512"/>
      <c r="H34" s="1512"/>
      <c r="I34" s="1948"/>
      <c r="J34" s="1947"/>
      <c r="K34" s="1947"/>
      <c r="L34" s="1947"/>
      <c r="M34" s="1947"/>
      <c r="N34" s="1947"/>
      <c r="O34" s="1947"/>
      <c r="P34" s="1948"/>
      <c r="Q34" s="1947"/>
      <c r="R34" s="1947"/>
      <c r="S34" s="1947"/>
      <c r="T34" s="1947"/>
      <c r="U34" s="1948"/>
      <c r="V34" s="1948"/>
      <c r="W34" s="2012"/>
      <c r="X34" s="1933"/>
      <c r="Y34" s="1933"/>
      <c r="Z34" s="1933"/>
      <c r="AA34" s="1933"/>
      <c r="AB34" s="1933"/>
      <c r="AC34" s="1933"/>
      <c r="AD34" s="1933"/>
      <c r="AE34" s="1933"/>
      <c r="AF34" s="2036"/>
      <c r="AG34" s="2036"/>
      <c r="AH34" s="2037"/>
      <c r="AI34" s="2037"/>
      <c r="AJ34" s="2037"/>
      <c r="AK34" s="2059"/>
      <c r="AL34" s="2038"/>
      <c r="AM34" s="2041"/>
      <c r="AN34" s="2042"/>
      <c r="AO34" s="2039"/>
      <c r="AP34" s="2038"/>
      <c r="AQ34" s="1948"/>
      <c r="AR34" s="1933"/>
      <c r="AS34" s="1949"/>
      <c r="AT34" s="2040"/>
      <c r="AU34" s="1946"/>
      <c r="AV34" s="1947"/>
      <c r="AW34" s="1496"/>
      <c r="AX34" s="1555"/>
    </row>
    <row r="35" spans="1:50" ht="65.25" customHeight="1">
      <c r="A35" s="1553"/>
      <c r="B35" s="2409"/>
      <c r="C35" s="1561" t="s">
        <v>1497</v>
      </c>
      <c r="D35" s="1499" t="s">
        <v>135</v>
      </c>
      <c r="E35" s="1568"/>
      <c r="F35" s="1512"/>
      <c r="G35" s="1512"/>
      <c r="H35" s="1512"/>
      <c r="I35" s="1948"/>
      <c r="J35" s="1947"/>
      <c r="K35" s="1947"/>
      <c r="L35" s="1947"/>
      <c r="M35" s="1947"/>
      <c r="N35" s="1947"/>
      <c r="O35" s="1947"/>
      <c r="P35" s="1948"/>
      <c r="Q35" s="1947"/>
      <c r="R35" s="1947"/>
      <c r="S35" s="1947"/>
      <c r="T35" s="1947"/>
      <c r="U35" s="1948"/>
      <c r="V35" s="1948"/>
      <c r="W35" s="2012"/>
      <c r="X35" s="1933"/>
      <c r="Y35" s="1933"/>
      <c r="Z35" s="1933"/>
      <c r="AA35" s="1933"/>
      <c r="AB35" s="1933"/>
      <c r="AC35" s="1933"/>
      <c r="AD35" s="1933"/>
      <c r="AE35" s="1933"/>
      <c r="AF35" s="2036"/>
      <c r="AG35" s="2036"/>
      <c r="AH35" s="2037"/>
      <c r="AI35" s="2037"/>
      <c r="AJ35" s="2037"/>
      <c r="AK35" s="2059"/>
      <c r="AL35" s="2038"/>
      <c r="AM35" s="2041"/>
      <c r="AN35" s="2042"/>
      <c r="AO35" s="2039"/>
      <c r="AP35" s="2038"/>
      <c r="AQ35" s="1948"/>
      <c r="AR35" s="1933"/>
      <c r="AS35" s="1949"/>
      <c r="AT35" s="2040"/>
      <c r="AU35" s="1946"/>
      <c r="AV35" s="1947"/>
      <c r="AW35" s="1496"/>
      <c r="AX35" s="1555"/>
    </row>
    <row r="36" spans="1:50" ht="65.25" customHeight="1">
      <c r="A36" s="1553"/>
      <c r="B36" s="2410" t="s">
        <v>1245</v>
      </c>
      <c r="C36" s="1562" t="s">
        <v>1498</v>
      </c>
      <c r="D36" s="1499" t="s">
        <v>136</v>
      </c>
      <c r="E36" s="1568"/>
      <c r="F36" s="1512"/>
      <c r="G36" s="1512"/>
      <c r="H36" s="1512"/>
      <c r="I36" s="1948"/>
      <c r="J36" s="1947"/>
      <c r="K36" s="1947"/>
      <c r="L36" s="1947"/>
      <c r="M36" s="1947"/>
      <c r="N36" s="1947"/>
      <c r="O36" s="1947"/>
      <c r="P36" s="1948"/>
      <c r="Q36" s="1947"/>
      <c r="R36" s="1947"/>
      <c r="S36" s="1947"/>
      <c r="T36" s="1947"/>
      <c r="U36" s="1948"/>
      <c r="V36" s="1948"/>
      <c r="W36" s="2012"/>
      <c r="X36" s="1933"/>
      <c r="Y36" s="1933"/>
      <c r="Z36" s="1933"/>
      <c r="AA36" s="1933"/>
      <c r="AB36" s="1933"/>
      <c r="AC36" s="1933"/>
      <c r="AD36" s="1933"/>
      <c r="AE36" s="1933"/>
      <c r="AF36" s="2036"/>
      <c r="AG36" s="2036"/>
      <c r="AH36" s="2037"/>
      <c r="AI36" s="2037"/>
      <c r="AJ36" s="2037"/>
      <c r="AK36" s="2059"/>
      <c r="AL36" s="2038"/>
      <c r="AM36" s="2041"/>
      <c r="AN36" s="2042"/>
      <c r="AO36" s="2039"/>
      <c r="AP36" s="2038"/>
      <c r="AQ36" s="1948"/>
      <c r="AR36" s="1933"/>
      <c r="AS36" s="1949"/>
      <c r="AT36" s="2040"/>
      <c r="AU36" s="1946"/>
      <c r="AV36" s="1947"/>
      <c r="AW36" s="1496"/>
      <c r="AX36" s="1555"/>
    </row>
    <row r="37" spans="1:50" ht="65.25" customHeight="1">
      <c r="A37" s="1553"/>
      <c r="B37" s="2409"/>
      <c r="C37" s="1561" t="s">
        <v>1499</v>
      </c>
      <c r="D37" s="1490" t="s">
        <v>137</v>
      </c>
      <c r="E37" s="1563"/>
      <c r="F37" s="1505"/>
      <c r="G37" s="1505"/>
      <c r="H37" s="1564"/>
      <c r="I37" s="1948"/>
      <c r="J37" s="1953"/>
      <c r="K37" s="1953"/>
      <c r="L37" s="1953"/>
      <c r="M37" s="1953"/>
      <c r="N37" s="1953"/>
      <c r="O37" s="1953"/>
      <c r="P37" s="1948"/>
      <c r="Q37" s="1953"/>
      <c r="R37" s="1953"/>
      <c r="S37" s="1953"/>
      <c r="T37" s="1953"/>
      <c r="U37" s="1948"/>
      <c r="V37" s="1952"/>
      <c r="W37" s="1995"/>
      <c r="X37" s="1951"/>
      <c r="Y37" s="1951"/>
      <c r="Z37" s="1951"/>
      <c r="AA37" s="1951"/>
      <c r="AB37" s="1951"/>
      <c r="AC37" s="1951"/>
      <c r="AD37" s="1951"/>
      <c r="AE37" s="1951"/>
      <c r="AF37" s="2034"/>
      <c r="AG37" s="2034"/>
      <c r="AH37" s="2047"/>
      <c r="AI37" s="2047"/>
      <c r="AJ37" s="2047"/>
      <c r="AK37" s="2013"/>
      <c r="AL37" s="2048"/>
      <c r="AM37" s="2049"/>
      <c r="AN37" s="2050"/>
      <c r="AO37" s="2051"/>
      <c r="AP37" s="2048"/>
      <c r="AQ37" s="1952"/>
      <c r="AR37" s="1951"/>
      <c r="AS37" s="2043"/>
      <c r="AT37" s="2044"/>
      <c r="AU37" s="1950"/>
      <c r="AV37" s="1953"/>
      <c r="AW37" s="1569"/>
      <c r="AX37" s="1566"/>
    </row>
    <row r="38" spans="1:50" ht="75" customHeight="1">
      <c r="A38" s="1553"/>
      <c r="B38" s="2415" t="s">
        <v>1247</v>
      </c>
      <c r="C38" s="2416"/>
      <c r="D38" s="1492" t="s">
        <v>138</v>
      </c>
      <c r="E38" s="1568"/>
      <c r="F38" s="1512"/>
      <c r="G38" s="1512"/>
      <c r="H38" s="1512"/>
      <c r="I38" s="1948"/>
      <c r="J38" s="1933"/>
      <c r="K38" s="1933"/>
      <c r="L38" s="1933"/>
      <c r="M38" s="1933"/>
      <c r="N38" s="1933"/>
      <c r="O38" s="1933"/>
      <c r="P38" s="1948"/>
      <c r="Q38" s="1933"/>
      <c r="R38" s="1933"/>
      <c r="S38" s="1933"/>
      <c r="T38" s="1933"/>
      <c r="U38" s="1948"/>
      <c r="V38" s="2052"/>
      <c r="W38" s="2053"/>
      <c r="X38" s="1933"/>
      <c r="Y38" s="1933"/>
      <c r="Z38" s="1933"/>
      <c r="AA38" s="1933"/>
      <c r="AB38" s="1933"/>
      <c r="AC38" s="1933"/>
      <c r="AD38" s="1933"/>
      <c r="AE38" s="1933"/>
      <c r="AF38" s="2036"/>
      <c r="AG38" s="2036"/>
      <c r="AH38" s="2036"/>
      <c r="AI38" s="1933"/>
      <c r="AJ38" s="1933"/>
      <c r="AK38" s="1933"/>
      <c r="AL38" s="1933"/>
      <c r="AM38" s="1949"/>
      <c r="AN38" s="2012"/>
      <c r="AO38" s="1933"/>
      <c r="AP38" s="1933"/>
      <c r="AQ38" s="1948"/>
      <c r="AR38" s="1933"/>
      <c r="AS38" s="1948"/>
      <c r="AT38" s="2040"/>
      <c r="AU38" s="1948"/>
      <c r="AV38" s="1933"/>
      <c r="AW38" s="1512"/>
      <c r="AX38" s="1555"/>
    </row>
    <row r="39" spans="1:50" ht="75" customHeight="1">
      <c r="A39" s="1553"/>
      <c r="B39" s="2406" t="s">
        <v>1465</v>
      </c>
      <c r="C39" s="2407"/>
      <c r="D39" s="1499" t="s">
        <v>139</v>
      </c>
      <c r="E39" s="1568"/>
      <c r="F39" s="1512"/>
      <c r="G39" s="1512"/>
      <c r="H39" s="1512"/>
      <c r="I39" s="1984" t="s">
        <v>1829</v>
      </c>
      <c r="J39" s="1933"/>
      <c r="K39" s="1933"/>
      <c r="L39" s="1933"/>
      <c r="M39" s="1933"/>
      <c r="N39" s="1933"/>
      <c r="O39" s="1933"/>
      <c r="P39" s="1948"/>
      <c r="Q39" s="1512"/>
      <c r="R39" s="1512"/>
      <c r="S39" s="1512"/>
      <c r="T39" s="1512"/>
      <c r="U39" s="1948"/>
      <c r="V39" s="1948"/>
      <c r="W39" s="2012"/>
      <c r="X39" s="1933"/>
      <c r="Y39" s="1933"/>
      <c r="Z39" s="1933"/>
      <c r="AA39" s="1933"/>
      <c r="AB39" s="1933"/>
      <c r="AC39" s="1933"/>
      <c r="AD39" s="1933"/>
      <c r="AE39" s="1933"/>
      <c r="AF39" s="2036"/>
      <c r="AG39" s="2036"/>
      <c r="AH39" s="2037"/>
      <c r="AI39" s="2037"/>
      <c r="AJ39" s="2037"/>
      <c r="AK39" s="2059"/>
      <c r="AL39" s="2038"/>
      <c r="AM39" s="2045"/>
      <c r="AN39" s="2046"/>
      <c r="AO39" s="2039"/>
      <c r="AP39" s="2038"/>
      <c r="AQ39" s="1948"/>
      <c r="AR39" s="1933"/>
      <c r="AS39" s="1949"/>
      <c r="AT39" s="2040"/>
      <c r="AU39" s="1948"/>
      <c r="AV39" s="1933"/>
      <c r="AW39" s="1512"/>
      <c r="AX39" s="1555"/>
    </row>
    <row r="40" spans="1:50" ht="65.25" customHeight="1">
      <c r="A40" s="1553"/>
      <c r="B40" s="2408" t="s">
        <v>1244</v>
      </c>
      <c r="C40" s="1558" t="s">
        <v>1495</v>
      </c>
      <c r="D40" s="1499" t="s">
        <v>140</v>
      </c>
      <c r="E40" s="1568"/>
      <c r="F40" s="1512"/>
      <c r="G40" s="1512"/>
      <c r="H40" s="1512"/>
      <c r="I40" s="1998"/>
      <c r="J40" s="1947"/>
      <c r="K40" s="1947"/>
      <c r="L40" s="1947"/>
      <c r="M40" s="1947"/>
      <c r="N40" s="1947"/>
      <c r="O40" s="1947"/>
      <c r="P40" s="1948"/>
      <c r="Q40" s="1496"/>
      <c r="R40" s="1496"/>
      <c r="S40" s="1496"/>
      <c r="T40" s="1496"/>
      <c r="U40" s="1948"/>
      <c r="V40" s="1948"/>
      <c r="W40" s="2012"/>
      <c r="X40" s="1933"/>
      <c r="Y40" s="1933"/>
      <c r="Z40" s="1933"/>
      <c r="AA40" s="1933"/>
      <c r="AB40" s="1933"/>
      <c r="AC40" s="1933"/>
      <c r="AD40" s="1933"/>
      <c r="AE40" s="1933"/>
      <c r="AF40" s="2036"/>
      <c r="AG40" s="2036"/>
      <c r="AH40" s="2037"/>
      <c r="AI40" s="2037"/>
      <c r="AJ40" s="2037"/>
      <c r="AK40" s="2059"/>
      <c r="AL40" s="2038"/>
      <c r="AM40" s="2041"/>
      <c r="AN40" s="2042"/>
      <c r="AO40" s="2039"/>
      <c r="AP40" s="2038"/>
      <c r="AQ40" s="1948"/>
      <c r="AR40" s="1933"/>
      <c r="AS40" s="1949"/>
      <c r="AT40" s="2040"/>
      <c r="AU40" s="1946"/>
      <c r="AV40" s="1947"/>
      <c r="AW40" s="1496"/>
      <c r="AX40" s="1555"/>
    </row>
    <row r="41" spans="1:50" ht="65.25" customHeight="1">
      <c r="A41" s="1553"/>
      <c r="B41" s="2408"/>
      <c r="C41" s="1558" t="s">
        <v>1496</v>
      </c>
      <c r="D41" s="1499" t="s">
        <v>141</v>
      </c>
      <c r="E41" s="1568"/>
      <c r="F41" s="1512"/>
      <c r="G41" s="1512"/>
      <c r="H41" s="1512"/>
      <c r="I41" s="1998"/>
      <c r="J41" s="1947"/>
      <c r="K41" s="1947"/>
      <c r="L41" s="1947"/>
      <c r="M41" s="1947"/>
      <c r="N41" s="1947"/>
      <c r="O41" s="1947"/>
      <c r="P41" s="1998"/>
      <c r="Q41" s="1496"/>
      <c r="R41" s="1496"/>
      <c r="S41" s="1496"/>
      <c r="T41" s="1496"/>
      <c r="U41" s="1948"/>
      <c r="V41" s="1948"/>
      <c r="W41" s="2012"/>
      <c r="X41" s="1933"/>
      <c r="Y41" s="1933"/>
      <c r="Z41" s="1933"/>
      <c r="AA41" s="1933"/>
      <c r="AB41" s="1933"/>
      <c r="AC41" s="1933"/>
      <c r="AD41" s="1933"/>
      <c r="AE41" s="1933"/>
      <c r="AF41" s="2036"/>
      <c r="AG41" s="2036"/>
      <c r="AH41" s="2037"/>
      <c r="AI41" s="2037"/>
      <c r="AJ41" s="2037"/>
      <c r="AK41" s="2059"/>
      <c r="AL41" s="2038"/>
      <c r="AM41" s="2041"/>
      <c r="AN41" s="2042"/>
      <c r="AO41" s="2039"/>
      <c r="AP41" s="2038"/>
      <c r="AQ41" s="1948"/>
      <c r="AR41" s="1933"/>
      <c r="AS41" s="1949"/>
      <c r="AT41" s="2040"/>
      <c r="AU41" s="1946"/>
      <c r="AV41" s="1947"/>
      <c r="AW41" s="1496"/>
      <c r="AX41" s="1555"/>
    </row>
    <row r="42" spans="1:50" ht="65.25" customHeight="1">
      <c r="A42" s="1553"/>
      <c r="B42" s="2409"/>
      <c r="C42" s="1561" t="s">
        <v>1497</v>
      </c>
      <c r="D42" s="1499" t="s">
        <v>142</v>
      </c>
      <c r="E42" s="1568"/>
      <c r="F42" s="1512"/>
      <c r="G42" s="1512"/>
      <c r="H42" s="1512"/>
      <c r="I42" s="1948"/>
      <c r="J42" s="1947"/>
      <c r="K42" s="1947"/>
      <c r="L42" s="1947"/>
      <c r="M42" s="1947"/>
      <c r="N42" s="1947"/>
      <c r="O42" s="1947"/>
      <c r="P42" s="1948"/>
      <c r="Q42" s="1496"/>
      <c r="R42" s="1496"/>
      <c r="S42" s="1496"/>
      <c r="T42" s="1496"/>
      <c r="U42" s="1948"/>
      <c r="V42" s="1948"/>
      <c r="W42" s="2012"/>
      <c r="X42" s="1933"/>
      <c r="Y42" s="1933"/>
      <c r="Z42" s="1933"/>
      <c r="AA42" s="1933"/>
      <c r="AB42" s="1933"/>
      <c r="AC42" s="1933"/>
      <c r="AD42" s="1933"/>
      <c r="AE42" s="1933"/>
      <c r="AF42" s="2036"/>
      <c r="AG42" s="2036"/>
      <c r="AH42" s="2037"/>
      <c r="AI42" s="2037"/>
      <c r="AJ42" s="2037"/>
      <c r="AK42" s="2059"/>
      <c r="AL42" s="2038"/>
      <c r="AM42" s="2041"/>
      <c r="AN42" s="2042"/>
      <c r="AO42" s="2039"/>
      <c r="AP42" s="2038"/>
      <c r="AQ42" s="1948"/>
      <c r="AR42" s="1933"/>
      <c r="AS42" s="1949"/>
      <c r="AT42" s="2040"/>
      <c r="AU42" s="1946"/>
      <c r="AV42" s="1947"/>
      <c r="AW42" s="1496"/>
      <c r="AX42" s="1555"/>
    </row>
    <row r="43" spans="1:50" ht="65.25" customHeight="1">
      <c r="A43" s="1553"/>
      <c r="B43" s="2410" t="s">
        <v>1245</v>
      </c>
      <c r="C43" s="1562" t="s">
        <v>1498</v>
      </c>
      <c r="D43" s="1499" t="s">
        <v>143</v>
      </c>
      <c r="E43" s="1568"/>
      <c r="F43" s="1512"/>
      <c r="G43" s="1512"/>
      <c r="H43" s="1512"/>
      <c r="I43" s="1948"/>
      <c r="J43" s="1947"/>
      <c r="K43" s="1947"/>
      <c r="L43" s="1947"/>
      <c r="M43" s="1947"/>
      <c r="N43" s="1947"/>
      <c r="O43" s="1947"/>
      <c r="P43" s="1948"/>
      <c r="Q43" s="1496"/>
      <c r="R43" s="1496"/>
      <c r="S43" s="1496"/>
      <c r="T43" s="1496"/>
      <c r="U43" s="1948"/>
      <c r="V43" s="1948"/>
      <c r="W43" s="2012"/>
      <c r="X43" s="1933"/>
      <c r="Y43" s="1933"/>
      <c r="Z43" s="1933"/>
      <c r="AA43" s="1933"/>
      <c r="AB43" s="1933"/>
      <c r="AC43" s="1933"/>
      <c r="AD43" s="1933"/>
      <c r="AE43" s="1933"/>
      <c r="AF43" s="2036"/>
      <c r="AG43" s="2036"/>
      <c r="AH43" s="2037"/>
      <c r="AI43" s="2037"/>
      <c r="AJ43" s="2037"/>
      <c r="AK43" s="2059"/>
      <c r="AL43" s="2038"/>
      <c r="AM43" s="2041"/>
      <c r="AN43" s="2042"/>
      <c r="AO43" s="2039"/>
      <c r="AP43" s="2038"/>
      <c r="AQ43" s="1948"/>
      <c r="AR43" s="1933"/>
      <c r="AS43" s="1949"/>
      <c r="AT43" s="2040"/>
      <c r="AU43" s="1946"/>
      <c r="AV43" s="1947"/>
      <c r="AW43" s="1496"/>
      <c r="AX43" s="1555"/>
    </row>
    <row r="44" spans="1:50" ht="65.25" customHeight="1">
      <c r="A44" s="1553"/>
      <c r="B44" s="2409"/>
      <c r="C44" s="1561" t="s">
        <v>1499</v>
      </c>
      <c r="D44" s="1492" t="s">
        <v>144</v>
      </c>
      <c r="E44" s="1568"/>
      <c r="F44" s="1512"/>
      <c r="G44" s="1512"/>
      <c r="H44" s="1512"/>
      <c r="I44" s="1948"/>
      <c r="J44" s="1947"/>
      <c r="K44" s="1947"/>
      <c r="L44" s="1947"/>
      <c r="M44" s="1947"/>
      <c r="N44" s="1947"/>
      <c r="O44" s="1947"/>
      <c r="P44" s="1948"/>
      <c r="Q44" s="1496"/>
      <c r="R44" s="1496"/>
      <c r="S44" s="1496"/>
      <c r="T44" s="1496"/>
      <c r="U44" s="1948"/>
      <c r="V44" s="1948"/>
      <c r="W44" s="2012"/>
      <c r="X44" s="1933"/>
      <c r="Y44" s="1933"/>
      <c r="Z44" s="1933"/>
      <c r="AA44" s="1933"/>
      <c r="AB44" s="1933"/>
      <c r="AC44" s="1933"/>
      <c r="AD44" s="1933"/>
      <c r="AE44" s="1933"/>
      <c r="AF44" s="2036"/>
      <c r="AG44" s="2036"/>
      <c r="AH44" s="2037"/>
      <c r="AI44" s="2037"/>
      <c r="AJ44" s="2037"/>
      <c r="AK44" s="2059"/>
      <c r="AL44" s="2038"/>
      <c r="AM44" s="2041"/>
      <c r="AN44" s="2042"/>
      <c r="AO44" s="2039"/>
      <c r="AP44" s="2038"/>
      <c r="AQ44" s="1948"/>
      <c r="AR44" s="1933"/>
      <c r="AS44" s="1949"/>
      <c r="AT44" s="2040"/>
      <c r="AU44" s="1946"/>
      <c r="AV44" s="1947"/>
      <c r="AW44" s="1496"/>
      <c r="AX44" s="1555"/>
    </row>
    <row r="45" spans="1:50" ht="75" customHeight="1">
      <c r="A45" s="1553"/>
      <c r="B45" s="2411" t="s">
        <v>1500</v>
      </c>
      <c r="C45" s="2412"/>
      <c r="D45" s="1499" t="s">
        <v>145</v>
      </c>
      <c r="E45" s="1568"/>
      <c r="F45" s="1512"/>
      <c r="G45" s="1512"/>
      <c r="H45" s="1512"/>
      <c r="I45" s="1984" t="s">
        <v>1830</v>
      </c>
      <c r="J45" s="1933"/>
      <c r="K45" s="1933"/>
      <c r="L45" s="1933"/>
      <c r="M45" s="1933"/>
      <c r="N45" s="1933"/>
      <c r="O45" s="1933"/>
      <c r="P45" s="1487" t="s">
        <v>1831</v>
      </c>
      <c r="Q45" s="1933"/>
      <c r="R45" s="1933"/>
      <c r="S45" s="1933"/>
      <c r="T45" s="1933"/>
      <c r="U45" s="1487" t="s">
        <v>1841</v>
      </c>
      <c r="V45" s="1948"/>
      <c r="W45" s="2012"/>
      <c r="X45" s="1933"/>
      <c r="Y45" s="1933"/>
      <c r="Z45" s="1933"/>
      <c r="AA45" s="1933"/>
      <c r="AB45" s="1933"/>
      <c r="AC45" s="1933"/>
      <c r="AD45" s="1933"/>
      <c r="AE45" s="1933"/>
      <c r="AF45" s="2036"/>
      <c r="AG45" s="2036"/>
      <c r="AH45" s="2036"/>
      <c r="AI45" s="1933"/>
      <c r="AJ45" s="1933"/>
      <c r="AK45" s="1933"/>
      <c r="AL45" s="1933"/>
      <c r="AM45" s="1949"/>
      <c r="AN45" s="2012"/>
      <c r="AO45" s="1933"/>
      <c r="AP45" s="1933"/>
      <c r="AQ45" s="1948"/>
      <c r="AR45" s="1933"/>
      <c r="AS45" s="1948"/>
      <c r="AT45" s="2040"/>
      <c r="AU45" s="1948"/>
      <c r="AV45" s="1933"/>
      <c r="AW45" s="1512"/>
      <c r="AX45" s="1555"/>
    </row>
    <row r="46" spans="1:50" ht="65.25" customHeight="1">
      <c r="A46" s="1553"/>
      <c r="B46" s="2408" t="s">
        <v>1244</v>
      </c>
      <c r="C46" s="1558" t="s">
        <v>1495</v>
      </c>
      <c r="D46" s="1499" t="s">
        <v>146</v>
      </c>
      <c r="E46" s="1568"/>
      <c r="F46" s="1512"/>
      <c r="G46" s="1512"/>
      <c r="H46" s="1512"/>
      <c r="I46" s="1948"/>
      <c r="J46" s="1947"/>
      <c r="K46" s="1947"/>
      <c r="L46" s="1947"/>
      <c r="M46" s="1947"/>
      <c r="N46" s="1947"/>
      <c r="O46" s="1947"/>
      <c r="P46" s="1948"/>
      <c r="Q46" s="1947"/>
      <c r="R46" s="1947"/>
      <c r="S46" s="1947"/>
      <c r="T46" s="1947"/>
      <c r="U46" s="1948"/>
      <c r="V46" s="1948"/>
      <c r="W46" s="2012"/>
      <c r="X46" s="1933"/>
      <c r="Y46" s="1933"/>
      <c r="Z46" s="1933"/>
      <c r="AA46" s="1933"/>
      <c r="AB46" s="1933"/>
      <c r="AC46" s="1933"/>
      <c r="AD46" s="1933"/>
      <c r="AE46" s="1933"/>
      <c r="AF46" s="2036"/>
      <c r="AG46" s="2036"/>
      <c r="AH46" s="2037"/>
      <c r="AI46" s="2037"/>
      <c r="AJ46" s="2037"/>
      <c r="AK46" s="2059"/>
      <c r="AL46" s="2038"/>
      <c r="AM46" s="2041"/>
      <c r="AN46" s="2042"/>
      <c r="AO46" s="2039"/>
      <c r="AP46" s="2038"/>
      <c r="AQ46" s="1948"/>
      <c r="AR46" s="1933"/>
      <c r="AS46" s="1949"/>
      <c r="AT46" s="2040"/>
      <c r="AU46" s="1946"/>
      <c r="AV46" s="1947"/>
      <c r="AW46" s="1496"/>
      <c r="AX46" s="1555"/>
    </row>
    <row r="47" spans="1:50" ht="65.25" customHeight="1">
      <c r="A47" s="1553"/>
      <c r="B47" s="2408"/>
      <c r="C47" s="1558" t="s">
        <v>1496</v>
      </c>
      <c r="D47" s="1499" t="s">
        <v>147</v>
      </c>
      <c r="E47" s="1568"/>
      <c r="F47" s="1512"/>
      <c r="G47" s="1512"/>
      <c r="H47" s="1512"/>
      <c r="I47" s="1948"/>
      <c r="J47" s="1947"/>
      <c r="K47" s="1947"/>
      <c r="L47" s="1947"/>
      <c r="M47" s="1947"/>
      <c r="N47" s="1947"/>
      <c r="O47" s="1947"/>
      <c r="P47" s="1948"/>
      <c r="Q47" s="1947"/>
      <c r="R47" s="1947"/>
      <c r="S47" s="1947"/>
      <c r="T47" s="1947"/>
      <c r="U47" s="1948"/>
      <c r="V47" s="1948"/>
      <c r="W47" s="2012"/>
      <c r="X47" s="1933"/>
      <c r="Y47" s="1933"/>
      <c r="Z47" s="1933"/>
      <c r="AA47" s="1933"/>
      <c r="AB47" s="1933"/>
      <c r="AC47" s="1933"/>
      <c r="AD47" s="1933"/>
      <c r="AE47" s="1933"/>
      <c r="AF47" s="2036"/>
      <c r="AG47" s="2036"/>
      <c r="AH47" s="2037"/>
      <c r="AI47" s="2037"/>
      <c r="AJ47" s="2037"/>
      <c r="AK47" s="2059"/>
      <c r="AL47" s="2038"/>
      <c r="AM47" s="2041"/>
      <c r="AN47" s="2042"/>
      <c r="AO47" s="2039"/>
      <c r="AP47" s="2038"/>
      <c r="AQ47" s="1948"/>
      <c r="AR47" s="1933"/>
      <c r="AS47" s="1949"/>
      <c r="AT47" s="2040"/>
      <c r="AU47" s="1946"/>
      <c r="AV47" s="1947"/>
      <c r="AW47" s="1496"/>
      <c r="AX47" s="1555"/>
    </row>
    <row r="48" spans="1:50" ht="65.25" customHeight="1">
      <c r="A48" s="1553"/>
      <c r="B48" s="2409"/>
      <c r="C48" s="1561" t="s">
        <v>1497</v>
      </c>
      <c r="D48" s="1499" t="s">
        <v>148</v>
      </c>
      <c r="E48" s="1568"/>
      <c r="F48" s="1512"/>
      <c r="G48" s="1512"/>
      <c r="H48" s="1512"/>
      <c r="I48" s="1948"/>
      <c r="J48" s="1947"/>
      <c r="K48" s="1947"/>
      <c r="L48" s="1947"/>
      <c r="M48" s="1947"/>
      <c r="N48" s="1947"/>
      <c r="O48" s="1947"/>
      <c r="P48" s="1948"/>
      <c r="Q48" s="1947"/>
      <c r="R48" s="1947"/>
      <c r="S48" s="1947"/>
      <c r="T48" s="1947"/>
      <c r="U48" s="1948"/>
      <c r="V48" s="1948"/>
      <c r="W48" s="2012"/>
      <c r="X48" s="1933"/>
      <c r="Y48" s="1933"/>
      <c r="Z48" s="1933"/>
      <c r="AA48" s="1933"/>
      <c r="AB48" s="1933"/>
      <c r="AC48" s="1933"/>
      <c r="AD48" s="1933"/>
      <c r="AE48" s="1933"/>
      <c r="AF48" s="2036"/>
      <c r="AG48" s="2036"/>
      <c r="AH48" s="2037"/>
      <c r="AI48" s="2037"/>
      <c r="AJ48" s="2037"/>
      <c r="AK48" s="2059"/>
      <c r="AL48" s="2038"/>
      <c r="AM48" s="2041"/>
      <c r="AN48" s="2042"/>
      <c r="AO48" s="2039"/>
      <c r="AP48" s="2038"/>
      <c r="AQ48" s="1948"/>
      <c r="AR48" s="1933"/>
      <c r="AS48" s="1949"/>
      <c r="AT48" s="2040"/>
      <c r="AU48" s="1946"/>
      <c r="AV48" s="1947"/>
      <c r="AW48" s="1496"/>
      <c r="AX48" s="1555"/>
    </row>
    <row r="49" spans="1:50" ht="65.25" customHeight="1">
      <c r="A49" s="1553"/>
      <c r="B49" s="2408" t="s">
        <v>1245</v>
      </c>
      <c r="C49" s="1558" t="s">
        <v>1498</v>
      </c>
      <c r="D49" s="1499" t="s">
        <v>149</v>
      </c>
      <c r="E49" s="1568"/>
      <c r="F49" s="1512"/>
      <c r="G49" s="1512"/>
      <c r="H49" s="1512"/>
      <c r="I49" s="1948"/>
      <c r="J49" s="1947"/>
      <c r="K49" s="1947"/>
      <c r="L49" s="1947"/>
      <c r="M49" s="1947"/>
      <c r="N49" s="1947"/>
      <c r="O49" s="1947"/>
      <c r="P49" s="1948"/>
      <c r="Q49" s="1947"/>
      <c r="R49" s="1947"/>
      <c r="S49" s="1947"/>
      <c r="T49" s="1947"/>
      <c r="U49" s="1948"/>
      <c r="V49" s="1948"/>
      <c r="W49" s="2012"/>
      <c r="X49" s="1933"/>
      <c r="Y49" s="1933"/>
      <c r="Z49" s="1933"/>
      <c r="AA49" s="1933"/>
      <c r="AB49" s="1933"/>
      <c r="AC49" s="1933"/>
      <c r="AD49" s="1933"/>
      <c r="AE49" s="1933"/>
      <c r="AF49" s="2036"/>
      <c r="AG49" s="2036"/>
      <c r="AH49" s="2037"/>
      <c r="AI49" s="2037"/>
      <c r="AJ49" s="2037"/>
      <c r="AK49" s="2059"/>
      <c r="AL49" s="2038"/>
      <c r="AM49" s="2041"/>
      <c r="AN49" s="2042"/>
      <c r="AO49" s="2039"/>
      <c r="AP49" s="2038"/>
      <c r="AQ49" s="1948"/>
      <c r="AR49" s="1933"/>
      <c r="AS49" s="1949"/>
      <c r="AT49" s="2040"/>
      <c r="AU49" s="1946"/>
      <c r="AV49" s="1947"/>
      <c r="AW49" s="1496"/>
      <c r="AX49" s="1555"/>
    </row>
    <row r="50" spans="1:50" ht="65.25" customHeight="1">
      <c r="A50" s="1553"/>
      <c r="B50" s="2409"/>
      <c r="C50" s="1561" t="s">
        <v>1499</v>
      </c>
      <c r="D50" s="1510" t="s">
        <v>150</v>
      </c>
      <c r="E50" s="1568"/>
      <c r="F50" s="1512"/>
      <c r="G50" s="1512"/>
      <c r="H50" s="1512"/>
      <c r="I50" s="1952"/>
      <c r="J50" s="1953"/>
      <c r="K50" s="1953"/>
      <c r="L50" s="1953"/>
      <c r="M50" s="1953"/>
      <c r="N50" s="1953"/>
      <c r="O50" s="1953"/>
      <c r="P50" s="1952"/>
      <c r="Q50" s="1953"/>
      <c r="R50" s="1953"/>
      <c r="S50" s="1953"/>
      <c r="T50" s="1953"/>
      <c r="U50" s="1952"/>
      <c r="V50" s="1952"/>
      <c r="W50" s="1995"/>
      <c r="X50" s="1951"/>
      <c r="Y50" s="1951"/>
      <c r="Z50" s="1951"/>
      <c r="AA50" s="1951"/>
      <c r="AB50" s="1951"/>
      <c r="AC50" s="1951"/>
      <c r="AD50" s="1951"/>
      <c r="AE50" s="1951"/>
      <c r="AF50" s="2034"/>
      <c r="AG50" s="2034"/>
      <c r="AH50" s="2047"/>
      <c r="AI50" s="2047"/>
      <c r="AJ50" s="2047"/>
      <c r="AK50" s="2013"/>
      <c r="AL50" s="2048"/>
      <c r="AM50" s="2049"/>
      <c r="AN50" s="2050"/>
      <c r="AO50" s="2051"/>
      <c r="AP50" s="2048"/>
      <c r="AQ50" s="1952"/>
      <c r="AR50" s="1951"/>
      <c r="AS50" s="2043"/>
      <c r="AT50" s="2044"/>
      <c r="AU50" s="1950"/>
      <c r="AV50" s="1953"/>
      <c r="AW50" s="1569"/>
      <c r="AX50" s="1566"/>
    </row>
    <row r="51" spans="1:50" ht="49.5" customHeight="1">
      <c r="A51" s="1570"/>
      <c r="B51" s="2403" t="s">
        <v>1468</v>
      </c>
      <c r="C51" s="2404"/>
      <c r="D51" s="2404"/>
      <c r="E51" s="2404"/>
      <c r="F51" s="2404"/>
      <c r="G51" s="2404"/>
      <c r="H51" s="2404"/>
      <c r="I51" s="2404"/>
      <c r="J51" s="2404"/>
      <c r="K51" s="2404"/>
      <c r="L51" s="2404"/>
      <c r="M51" s="2404"/>
      <c r="N51" s="2404"/>
      <c r="O51" s="2404"/>
      <c r="P51" s="2404"/>
      <c r="Q51" s="2404"/>
      <c r="R51" s="2404"/>
      <c r="S51" s="2404"/>
      <c r="T51" s="2404"/>
      <c r="U51" s="2404"/>
      <c r="V51" s="2404"/>
      <c r="W51" s="2404"/>
      <c r="X51" s="2404"/>
      <c r="Y51" s="2404"/>
      <c r="Z51" s="2404"/>
      <c r="AA51" s="2404"/>
      <c r="AB51" s="2404"/>
      <c r="AC51" s="2404"/>
      <c r="AD51" s="2404"/>
      <c r="AE51" s="2404"/>
      <c r="AF51" s="2404"/>
      <c r="AG51" s="2404"/>
      <c r="AH51" s="2404"/>
      <c r="AI51" s="2404"/>
      <c r="AJ51" s="2404"/>
      <c r="AK51" s="2404"/>
      <c r="AL51" s="2404"/>
      <c r="AM51" s="2404"/>
      <c r="AN51" s="2404"/>
      <c r="AO51" s="2404"/>
      <c r="AP51" s="2404"/>
      <c r="AQ51" s="2404"/>
      <c r="AR51" s="2404"/>
      <c r="AS51" s="2404"/>
      <c r="AT51" s="2404"/>
      <c r="AU51" s="2404"/>
      <c r="AV51" s="2404"/>
      <c r="AW51" s="2404"/>
      <c r="AX51" s="2405"/>
    </row>
    <row r="52" spans="1:50" ht="60" customHeight="1">
      <c r="A52" s="1570"/>
      <c r="B52" s="1515" t="s">
        <v>1501</v>
      </c>
      <c r="C52" s="1571"/>
      <c r="D52" s="1516" t="s">
        <v>151</v>
      </c>
      <c r="E52" s="1572"/>
      <c r="F52" s="1572"/>
      <c r="G52" s="1573"/>
      <c r="H52" s="1574"/>
      <c r="I52" s="1575"/>
      <c r="J52" s="1572"/>
      <c r="K52" s="1573"/>
      <c r="L52" s="1573"/>
      <c r="M52" s="1573"/>
      <c r="N52" s="1573"/>
      <c r="O52" s="1576"/>
      <c r="P52" s="1576"/>
      <c r="Q52" s="1573"/>
      <c r="R52" s="1577"/>
      <c r="S52" s="1573"/>
      <c r="T52" s="1578"/>
      <c r="U52" s="2054"/>
      <c r="V52" s="2055"/>
      <c r="W52" s="2056"/>
      <c r="X52" s="2037"/>
      <c r="Y52" s="2057"/>
      <c r="Z52" s="2037"/>
      <c r="AA52" s="2037"/>
      <c r="AB52" s="2037"/>
      <c r="AC52" s="2037"/>
      <c r="AD52" s="2037"/>
      <c r="AE52" s="2037"/>
      <c r="AF52" s="2037"/>
      <c r="AG52" s="2037"/>
      <c r="AH52" s="2037"/>
      <c r="AI52" s="2037"/>
      <c r="AJ52" s="2037"/>
      <c r="AK52" s="1579"/>
      <c r="AL52" s="1580"/>
      <c r="AM52" s="1580"/>
      <c r="AN52" s="1580"/>
      <c r="AO52" s="1581"/>
      <c r="AP52" s="1581"/>
      <c r="AQ52" s="1582"/>
      <c r="AR52" s="2058"/>
      <c r="AS52" s="2038"/>
      <c r="AT52" s="1583"/>
      <c r="AU52" s="1583"/>
      <c r="AV52" s="1583"/>
      <c r="AW52" s="1583"/>
      <c r="AX52" s="1555"/>
    </row>
    <row r="53" spans="1:50" ht="60" customHeight="1">
      <c r="A53" s="1570"/>
      <c r="B53" s="1515" t="s">
        <v>1470</v>
      </c>
      <c r="C53" s="1571"/>
      <c r="D53" s="1516" t="s">
        <v>152</v>
      </c>
      <c r="E53" s="1572"/>
      <c r="F53" s="1572"/>
      <c r="G53" s="1573"/>
      <c r="H53" s="1574"/>
      <c r="I53" s="1575"/>
      <c r="J53" s="1572"/>
      <c r="K53" s="1573"/>
      <c r="L53" s="1573"/>
      <c r="M53" s="1573"/>
      <c r="N53" s="1573"/>
      <c r="O53" s="1576"/>
      <c r="P53" s="1576"/>
      <c r="Q53" s="1573"/>
      <c r="R53" s="1577"/>
      <c r="S53" s="1573"/>
      <c r="T53" s="1578"/>
      <c r="U53" s="2054"/>
      <c r="V53" s="2055"/>
      <c r="W53" s="2056"/>
      <c r="X53" s="2037"/>
      <c r="Y53" s="2057"/>
      <c r="Z53" s="2037"/>
      <c r="AA53" s="2037"/>
      <c r="AB53" s="2037"/>
      <c r="AC53" s="2037"/>
      <c r="AD53" s="2037"/>
      <c r="AE53" s="2037"/>
      <c r="AF53" s="2037"/>
      <c r="AG53" s="2037"/>
      <c r="AH53" s="2037"/>
      <c r="AI53" s="2037"/>
      <c r="AJ53" s="2037"/>
      <c r="AK53" s="1572"/>
      <c r="AL53" s="1573"/>
      <c r="AM53" s="1573"/>
      <c r="AN53" s="1573"/>
      <c r="AO53" s="1584"/>
      <c r="AP53" s="1584"/>
      <c r="AQ53" s="1578"/>
      <c r="AR53" s="2058"/>
      <c r="AS53" s="2038"/>
      <c r="AT53" s="1583"/>
      <c r="AU53" s="1583"/>
      <c r="AV53" s="1583"/>
      <c r="AW53" s="1583"/>
      <c r="AX53" s="1555"/>
    </row>
    <row r="54" spans="1:50" ht="60" customHeight="1">
      <c r="A54" s="1570"/>
      <c r="B54" s="1515" t="s">
        <v>1471</v>
      </c>
      <c r="C54" s="1571"/>
      <c r="D54" s="1516" t="s">
        <v>153</v>
      </c>
      <c r="E54" s="1572"/>
      <c r="F54" s="1572"/>
      <c r="G54" s="1573"/>
      <c r="H54" s="1574"/>
      <c r="I54" s="1575"/>
      <c r="J54" s="1572"/>
      <c r="K54" s="1573"/>
      <c r="L54" s="1573"/>
      <c r="M54" s="1573"/>
      <c r="N54" s="1573"/>
      <c r="O54" s="1576"/>
      <c r="P54" s="1576"/>
      <c r="Q54" s="1573"/>
      <c r="R54" s="1577"/>
      <c r="S54" s="1573"/>
      <c r="T54" s="1578"/>
      <c r="U54" s="2054"/>
      <c r="V54" s="2055"/>
      <c r="W54" s="2056"/>
      <c r="X54" s="2037"/>
      <c r="Y54" s="2057"/>
      <c r="Z54" s="2037"/>
      <c r="AA54" s="2037"/>
      <c r="AB54" s="2037"/>
      <c r="AC54" s="2037"/>
      <c r="AD54" s="2037"/>
      <c r="AE54" s="2037"/>
      <c r="AF54" s="2037"/>
      <c r="AG54" s="2037"/>
      <c r="AH54" s="2037"/>
      <c r="AI54" s="2037"/>
      <c r="AJ54" s="2037"/>
      <c r="AK54" s="1572"/>
      <c r="AL54" s="1573"/>
      <c r="AM54" s="1573"/>
      <c r="AN54" s="1573"/>
      <c r="AO54" s="1584"/>
      <c r="AP54" s="1584"/>
      <c r="AQ54" s="1578"/>
      <c r="AR54" s="2039"/>
      <c r="AS54" s="2058"/>
      <c r="AT54" s="1583"/>
      <c r="AU54" s="1583"/>
      <c r="AV54" s="1583"/>
      <c r="AW54" s="1583"/>
      <c r="AX54" s="1555"/>
    </row>
    <row r="55" spans="1:50" ht="60" customHeight="1">
      <c r="A55" s="1570"/>
      <c r="B55" s="1515" t="s">
        <v>1502</v>
      </c>
      <c r="C55" s="1571"/>
      <c r="D55" s="1516" t="s">
        <v>154</v>
      </c>
      <c r="E55" s="1572"/>
      <c r="F55" s="1572"/>
      <c r="G55" s="1573"/>
      <c r="H55" s="1574"/>
      <c r="I55" s="1575"/>
      <c r="J55" s="1572"/>
      <c r="K55" s="1573"/>
      <c r="L55" s="1573"/>
      <c r="M55" s="1573"/>
      <c r="N55" s="1573"/>
      <c r="O55" s="1576"/>
      <c r="P55" s="1576"/>
      <c r="Q55" s="1573"/>
      <c r="R55" s="1577"/>
      <c r="S55" s="1573"/>
      <c r="T55" s="1578"/>
      <c r="U55" s="2054"/>
      <c r="V55" s="2055"/>
      <c r="W55" s="2056"/>
      <c r="X55" s="2037"/>
      <c r="Y55" s="2057"/>
      <c r="Z55" s="2037"/>
      <c r="AA55" s="2037"/>
      <c r="AB55" s="2037"/>
      <c r="AC55" s="2037"/>
      <c r="AD55" s="2037"/>
      <c r="AE55" s="2037"/>
      <c r="AF55" s="2037"/>
      <c r="AG55" s="2037"/>
      <c r="AH55" s="2037"/>
      <c r="AI55" s="2037"/>
      <c r="AJ55" s="2037"/>
      <c r="AK55" s="1572"/>
      <c r="AL55" s="1573"/>
      <c r="AM55" s="1573"/>
      <c r="AN55" s="1573"/>
      <c r="AO55" s="1584"/>
      <c r="AP55" s="1584"/>
      <c r="AQ55" s="1578"/>
      <c r="AR55" s="2058"/>
      <c r="AS55" s="2038"/>
      <c r="AT55" s="1583"/>
      <c r="AU55" s="1583"/>
      <c r="AV55" s="1583"/>
      <c r="AW55" s="1583"/>
      <c r="AX55" s="1555"/>
    </row>
    <row r="56" spans="1:50" ht="60" customHeight="1">
      <c r="A56" s="1570"/>
      <c r="B56" s="1515" t="s">
        <v>1503</v>
      </c>
      <c r="C56" s="1571"/>
      <c r="D56" s="1516" t="s">
        <v>155</v>
      </c>
      <c r="E56" s="1572"/>
      <c r="F56" s="1572"/>
      <c r="G56" s="1573"/>
      <c r="H56" s="1574"/>
      <c r="I56" s="1575"/>
      <c r="J56" s="1572"/>
      <c r="K56" s="1573"/>
      <c r="L56" s="1573"/>
      <c r="M56" s="1573"/>
      <c r="N56" s="1573"/>
      <c r="O56" s="1576"/>
      <c r="P56" s="1576"/>
      <c r="Q56" s="1573"/>
      <c r="R56" s="1577"/>
      <c r="S56" s="1573"/>
      <c r="T56" s="1578"/>
      <c r="U56" s="2054"/>
      <c r="V56" s="2055"/>
      <c r="W56" s="2056"/>
      <c r="X56" s="2037"/>
      <c r="Y56" s="2057"/>
      <c r="Z56" s="2037"/>
      <c r="AA56" s="2037"/>
      <c r="AB56" s="2037"/>
      <c r="AC56" s="2037"/>
      <c r="AD56" s="2037"/>
      <c r="AE56" s="2037"/>
      <c r="AF56" s="2037"/>
      <c r="AG56" s="2037"/>
      <c r="AH56" s="2037"/>
      <c r="AI56" s="2037"/>
      <c r="AJ56" s="2037"/>
      <c r="AK56" s="1572"/>
      <c r="AL56" s="1573"/>
      <c r="AM56" s="1573"/>
      <c r="AN56" s="1573"/>
      <c r="AO56" s="1584"/>
      <c r="AP56" s="1584"/>
      <c r="AQ56" s="1578"/>
      <c r="AR56" s="2058"/>
      <c r="AS56" s="2038"/>
      <c r="AT56" s="1583"/>
      <c r="AU56" s="1583"/>
      <c r="AV56" s="1583"/>
      <c r="AW56" s="1583"/>
      <c r="AX56" s="1555"/>
    </row>
    <row r="57" spans="1:50" ht="60" customHeight="1">
      <c r="A57" s="1570"/>
      <c r="B57" s="1515" t="s">
        <v>1504</v>
      </c>
      <c r="C57" s="1571"/>
      <c r="D57" s="1516" t="s">
        <v>156</v>
      </c>
      <c r="E57" s="1572"/>
      <c r="F57" s="1572"/>
      <c r="G57" s="1573"/>
      <c r="H57" s="1574"/>
      <c r="I57" s="1575"/>
      <c r="J57" s="1572"/>
      <c r="K57" s="1573"/>
      <c r="L57" s="1573"/>
      <c r="M57" s="1573"/>
      <c r="N57" s="1573"/>
      <c r="O57" s="1576"/>
      <c r="P57" s="1576"/>
      <c r="Q57" s="1573"/>
      <c r="R57" s="1577"/>
      <c r="S57" s="1573"/>
      <c r="T57" s="1578"/>
      <c r="U57" s="2054"/>
      <c r="V57" s="2055"/>
      <c r="W57" s="2056"/>
      <c r="X57" s="2037"/>
      <c r="Y57" s="2057"/>
      <c r="Z57" s="2037"/>
      <c r="AA57" s="2037"/>
      <c r="AB57" s="2037"/>
      <c r="AC57" s="2037"/>
      <c r="AD57" s="2037"/>
      <c r="AE57" s="2037"/>
      <c r="AF57" s="2037"/>
      <c r="AG57" s="2037"/>
      <c r="AH57" s="2037"/>
      <c r="AI57" s="2037"/>
      <c r="AJ57" s="2037"/>
      <c r="AK57" s="1572"/>
      <c r="AL57" s="1573"/>
      <c r="AM57" s="1573"/>
      <c r="AN57" s="1573"/>
      <c r="AO57" s="1584"/>
      <c r="AP57" s="1584"/>
      <c r="AQ57" s="1578"/>
      <c r="AR57" s="2058"/>
      <c r="AS57" s="2038"/>
      <c r="AT57" s="1583"/>
      <c r="AU57" s="1583"/>
      <c r="AV57" s="1583"/>
      <c r="AW57" s="1583"/>
      <c r="AX57" s="1555"/>
    </row>
    <row r="58" spans="1:50" ht="60" customHeight="1">
      <c r="A58" s="1570"/>
      <c r="B58" s="1515" t="s">
        <v>1505</v>
      </c>
      <c r="C58" s="1571"/>
      <c r="D58" s="1516" t="s">
        <v>157</v>
      </c>
      <c r="E58" s="1572"/>
      <c r="F58" s="1572"/>
      <c r="G58" s="1573"/>
      <c r="H58" s="1574"/>
      <c r="I58" s="1575"/>
      <c r="J58" s="1572"/>
      <c r="K58" s="1573"/>
      <c r="L58" s="1573"/>
      <c r="M58" s="1573"/>
      <c r="N58" s="1573"/>
      <c r="O58" s="1576"/>
      <c r="P58" s="1576"/>
      <c r="Q58" s="1573"/>
      <c r="R58" s="1577"/>
      <c r="S58" s="1573"/>
      <c r="T58" s="1578"/>
      <c r="U58" s="2054"/>
      <c r="V58" s="2055"/>
      <c r="W58" s="2056"/>
      <c r="X58" s="2037"/>
      <c r="Y58" s="2057"/>
      <c r="Z58" s="2037"/>
      <c r="AA58" s="2037"/>
      <c r="AB58" s="2037"/>
      <c r="AC58" s="2037"/>
      <c r="AD58" s="2037"/>
      <c r="AE58" s="2037"/>
      <c r="AF58" s="2037"/>
      <c r="AG58" s="2037"/>
      <c r="AH58" s="2037"/>
      <c r="AI58" s="2037"/>
      <c r="AJ58" s="2037"/>
      <c r="AK58" s="1572"/>
      <c r="AL58" s="1573"/>
      <c r="AM58" s="1573"/>
      <c r="AN58" s="1573"/>
      <c r="AO58" s="1584"/>
      <c r="AP58" s="1584"/>
      <c r="AQ58" s="1578"/>
      <c r="AR58" s="2058"/>
      <c r="AS58" s="2038"/>
      <c r="AT58" s="1583"/>
      <c r="AU58" s="1583"/>
      <c r="AV58" s="1583"/>
      <c r="AW58" s="1583"/>
      <c r="AX58" s="1555"/>
    </row>
    <row r="59" spans="1:50" ht="60" customHeight="1">
      <c r="A59" s="1570"/>
      <c r="B59" s="1515" t="s">
        <v>1506</v>
      </c>
      <c r="C59" s="1571"/>
      <c r="D59" s="1516" t="s">
        <v>158</v>
      </c>
      <c r="E59" s="1572"/>
      <c r="F59" s="1572"/>
      <c r="G59" s="1573"/>
      <c r="H59" s="1574"/>
      <c r="I59" s="1575"/>
      <c r="J59" s="1572"/>
      <c r="K59" s="1573"/>
      <c r="L59" s="1573"/>
      <c r="M59" s="1573"/>
      <c r="N59" s="1573"/>
      <c r="O59" s="1576"/>
      <c r="P59" s="1576"/>
      <c r="Q59" s="1573"/>
      <c r="R59" s="1577"/>
      <c r="S59" s="1573"/>
      <c r="T59" s="1578"/>
      <c r="U59" s="2054"/>
      <c r="V59" s="2055"/>
      <c r="W59" s="2056"/>
      <c r="X59" s="2037"/>
      <c r="Y59" s="2057"/>
      <c r="Z59" s="2037"/>
      <c r="AA59" s="2037"/>
      <c r="AB59" s="2037"/>
      <c r="AC59" s="2037"/>
      <c r="AD59" s="2037"/>
      <c r="AE59" s="2037"/>
      <c r="AF59" s="2037"/>
      <c r="AG59" s="2037"/>
      <c r="AH59" s="2037"/>
      <c r="AI59" s="2037"/>
      <c r="AJ59" s="2037"/>
      <c r="AK59" s="1572"/>
      <c r="AL59" s="1573"/>
      <c r="AM59" s="1573"/>
      <c r="AN59" s="1573"/>
      <c r="AO59" s="1584"/>
      <c r="AP59" s="1584"/>
      <c r="AQ59" s="1578"/>
      <c r="AR59" s="2058"/>
      <c r="AS59" s="2038"/>
      <c r="AT59" s="1583"/>
      <c r="AU59" s="1583"/>
      <c r="AV59" s="1583"/>
      <c r="AW59" s="1583"/>
      <c r="AX59" s="1555"/>
    </row>
    <row r="60" spans="1:50" ht="60" customHeight="1">
      <c r="A60" s="1570"/>
      <c r="B60" s="1515" t="s">
        <v>1507</v>
      </c>
      <c r="C60" s="1571"/>
      <c r="D60" s="1516" t="s">
        <v>159</v>
      </c>
      <c r="E60" s="1572"/>
      <c r="F60" s="1572"/>
      <c r="G60" s="1573"/>
      <c r="H60" s="1574"/>
      <c r="I60" s="1575"/>
      <c r="J60" s="1572"/>
      <c r="K60" s="1573"/>
      <c r="L60" s="1573"/>
      <c r="M60" s="1573"/>
      <c r="N60" s="1573"/>
      <c r="O60" s="1576"/>
      <c r="P60" s="1576"/>
      <c r="Q60" s="1573"/>
      <c r="R60" s="1577"/>
      <c r="S60" s="1573"/>
      <c r="T60" s="1578"/>
      <c r="U60" s="2054"/>
      <c r="V60" s="2055"/>
      <c r="W60" s="2056"/>
      <c r="X60" s="2037"/>
      <c r="Y60" s="2057"/>
      <c r="Z60" s="2037"/>
      <c r="AA60" s="2037"/>
      <c r="AB60" s="2037"/>
      <c r="AC60" s="2037"/>
      <c r="AD60" s="2037"/>
      <c r="AE60" s="2037"/>
      <c r="AF60" s="2037"/>
      <c r="AG60" s="2037"/>
      <c r="AH60" s="2037"/>
      <c r="AI60" s="2037"/>
      <c r="AJ60" s="2037"/>
      <c r="AK60" s="1572"/>
      <c r="AL60" s="1573"/>
      <c r="AM60" s="1573"/>
      <c r="AN60" s="1573"/>
      <c r="AO60" s="1584"/>
      <c r="AP60" s="1584"/>
      <c r="AQ60" s="1578"/>
      <c r="AR60" s="2058"/>
      <c r="AS60" s="2038"/>
      <c r="AT60" s="1583"/>
      <c r="AU60" s="1583"/>
      <c r="AV60" s="1583"/>
      <c r="AW60" s="1583"/>
      <c r="AX60" s="1555"/>
    </row>
    <row r="61" spans="1:50" ht="60" customHeight="1">
      <c r="A61" s="1570"/>
      <c r="B61" s="1515" t="s">
        <v>1508</v>
      </c>
      <c r="C61" s="1571"/>
      <c r="D61" s="1516" t="s">
        <v>160</v>
      </c>
      <c r="E61" s="1572"/>
      <c r="F61" s="1572"/>
      <c r="G61" s="1573"/>
      <c r="H61" s="1574"/>
      <c r="I61" s="1575"/>
      <c r="J61" s="1572"/>
      <c r="K61" s="1573"/>
      <c r="L61" s="1573"/>
      <c r="M61" s="1573"/>
      <c r="N61" s="1573"/>
      <c r="O61" s="1576"/>
      <c r="P61" s="1576"/>
      <c r="Q61" s="1573"/>
      <c r="R61" s="1577"/>
      <c r="S61" s="1573"/>
      <c r="T61" s="1578"/>
      <c r="U61" s="2054"/>
      <c r="V61" s="2055"/>
      <c r="W61" s="2056"/>
      <c r="X61" s="2037"/>
      <c r="Y61" s="2057"/>
      <c r="Z61" s="2037"/>
      <c r="AA61" s="2037"/>
      <c r="AB61" s="2037"/>
      <c r="AC61" s="2037"/>
      <c r="AD61" s="2037"/>
      <c r="AE61" s="2037"/>
      <c r="AF61" s="2037"/>
      <c r="AG61" s="2037"/>
      <c r="AH61" s="2037"/>
      <c r="AI61" s="2037"/>
      <c r="AJ61" s="2037"/>
      <c r="AK61" s="1572"/>
      <c r="AL61" s="1573"/>
      <c r="AM61" s="1573"/>
      <c r="AN61" s="1573"/>
      <c r="AO61" s="1584"/>
      <c r="AP61" s="1584"/>
      <c r="AQ61" s="1578"/>
      <c r="AR61" s="2058"/>
      <c r="AS61" s="2038"/>
      <c r="AT61" s="1583"/>
      <c r="AU61" s="1583"/>
      <c r="AV61" s="1583"/>
      <c r="AW61" s="1583"/>
      <c r="AX61" s="1555"/>
    </row>
    <row r="62" spans="1:50" ht="60" customHeight="1">
      <c r="A62" s="1570"/>
      <c r="B62" s="1515" t="s">
        <v>1509</v>
      </c>
      <c r="C62" s="1571"/>
      <c r="D62" s="1516" t="s">
        <v>161</v>
      </c>
      <c r="E62" s="1572"/>
      <c r="F62" s="1572"/>
      <c r="G62" s="1573"/>
      <c r="H62" s="1574"/>
      <c r="I62" s="1575"/>
      <c r="J62" s="1572"/>
      <c r="K62" s="1573"/>
      <c r="L62" s="1573"/>
      <c r="M62" s="1573"/>
      <c r="N62" s="1573"/>
      <c r="O62" s="1576"/>
      <c r="P62" s="1576"/>
      <c r="Q62" s="1573"/>
      <c r="R62" s="1577"/>
      <c r="S62" s="1573"/>
      <c r="T62" s="1578"/>
      <c r="U62" s="2054"/>
      <c r="V62" s="2055"/>
      <c r="W62" s="2056"/>
      <c r="X62" s="2037"/>
      <c r="Y62" s="2057"/>
      <c r="Z62" s="2037"/>
      <c r="AA62" s="2037"/>
      <c r="AB62" s="2037"/>
      <c r="AC62" s="2037"/>
      <c r="AD62" s="2037"/>
      <c r="AE62" s="2037"/>
      <c r="AF62" s="2037"/>
      <c r="AG62" s="2037"/>
      <c r="AH62" s="2037"/>
      <c r="AI62" s="2037"/>
      <c r="AJ62" s="2037"/>
      <c r="AK62" s="1572"/>
      <c r="AL62" s="1573"/>
      <c r="AM62" s="1573"/>
      <c r="AN62" s="1573"/>
      <c r="AO62" s="1584"/>
      <c r="AP62" s="1584"/>
      <c r="AQ62" s="1578"/>
      <c r="AR62" s="2058"/>
      <c r="AS62" s="2038"/>
      <c r="AT62" s="1583"/>
      <c r="AU62" s="1583"/>
      <c r="AV62" s="1583"/>
      <c r="AW62" s="1583"/>
      <c r="AX62" s="1555"/>
    </row>
    <row r="63" spans="1:50" ht="60" customHeight="1" thickBot="1">
      <c r="A63" s="1570"/>
      <c r="B63" s="1519" t="s">
        <v>1473</v>
      </c>
      <c r="C63" s="1585"/>
      <c r="D63" s="1586" t="s">
        <v>162</v>
      </c>
      <c r="E63" s="1587"/>
      <c r="F63" s="1587"/>
      <c r="G63" s="1588"/>
      <c r="H63" s="1589"/>
      <c r="I63" s="1590"/>
      <c r="J63" s="1587"/>
      <c r="K63" s="1588"/>
      <c r="L63" s="1588"/>
      <c r="M63" s="1588"/>
      <c r="N63" s="1588"/>
      <c r="O63" s="1591"/>
      <c r="P63" s="1591"/>
      <c r="Q63" s="1588"/>
      <c r="R63" s="1592"/>
      <c r="S63" s="1588"/>
      <c r="T63" s="1593"/>
      <c r="U63" s="2060"/>
      <c r="V63" s="2061"/>
      <c r="W63" s="2062"/>
      <c r="X63" s="2063"/>
      <c r="Y63" s="2064"/>
      <c r="Z63" s="2063"/>
      <c r="AA63" s="2063"/>
      <c r="AB63" s="2063"/>
      <c r="AC63" s="2063"/>
      <c r="AD63" s="2063"/>
      <c r="AE63" s="2063"/>
      <c r="AF63" s="2063"/>
      <c r="AG63" s="2063"/>
      <c r="AH63" s="2063"/>
      <c r="AI63" s="2063"/>
      <c r="AJ63" s="2063"/>
      <c r="AK63" s="1587"/>
      <c r="AL63" s="1588"/>
      <c r="AM63" s="1588"/>
      <c r="AN63" s="1588"/>
      <c r="AO63" s="1588"/>
      <c r="AP63" s="1588"/>
      <c r="AQ63" s="1593"/>
      <c r="AR63" s="2065"/>
      <c r="AS63" s="2066"/>
      <c r="AT63" s="1594"/>
      <c r="AU63" s="1594"/>
      <c r="AV63" s="1594"/>
      <c r="AW63" s="1594"/>
      <c r="AX63" s="1595"/>
    </row>
    <row r="66" ht="94.5" customHeight="1"/>
    <row r="67" ht="94.5" customHeight="1"/>
    <row r="68" ht="94.5" customHeight="1"/>
    <row r="69" ht="94.5" customHeight="1"/>
    <row r="70" ht="94.5" customHeight="1"/>
    <row r="71" ht="94.5" customHeight="1"/>
    <row r="72" ht="94.5" customHeight="1"/>
    <row r="73" ht="94.5" customHeight="1"/>
    <row r="74" ht="94.5" customHeight="1"/>
    <row r="75" ht="94.5" customHeight="1"/>
    <row r="76" ht="94.5" customHeight="1"/>
    <row r="77" ht="94.5" customHeight="1"/>
    <row r="78" ht="94.5" customHeight="1"/>
    <row r="79" ht="94.5" customHeight="1"/>
    <row r="80" ht="94.5" customHeight="1"/>
    <row r="81" ht="94.5" customHeight="1"/>
    <row r="82" ht="94.5" customHeight="1"/>
    <row r="83" ht="94.5" customHeight="1"/>
    <row r="84" ht="94.5" customHeight="1"/>
    <row r="85" ht="94.5" customHeight="1"/>
    <row r="86" ht="94.5" customHeight="1"/>
    <row r="87" ht="94.5" customHeight="1"/>
    <row r="88" ht="94.5" customHeight="1"/>
    <row r="89" ht="94.5" customHeight="1"/>
    <row r="90" ht="94.5" customHeight="1"/>
    <row r="91" ht="94.5" customHeight="1"/>
  </sheetData>
  <sheetProtection/>
  <mergeCells count="58">
    <mergeCell ref="E3:F3"/>
    <mergeCell ref="B5:D8"/>
    <mergeCell ref="E5:E7"/>
    <mergeCell ref="F5:H5"/>
    <mergeCell ref="J5:M5"/>
    <mergeCell ref="N5:N7"/>
    <mergeCell ref="L6:M6"/>
    <mergeCell ref="O5:O7"/>
    <mergeCell ref="P5:P7"/>
    <mergeCell ref="Q5:T5"/>
    <mergeCell ref="U5:U7"/>
    <mergeCell ref="X5:AP5"/>
    <mergeCell ref="AQ5:AQ7"/>
    <mergeCell ref="Q6:Q7"/>
    <mergeCell ref="R6:R7"/>
    <mergeCell ref="S6:S7"/>
    <mergeCell ref="T6:T7"/>
    <mergeCell ref="AR5:AS6"/>
    <mergeCell ref="AT5:AT7"/>
    <mergeCell ref="AU5:AU7"/>
    <mergeCell ref="AV5:AW6"/>
    <mergeCell ref="AX5:AX7"/>
    <mergeCell ref="F6:F7"/>
    <mergeCell ref="H6:H7"/>
    <mergeCell ref="I6:I7"/>
    <mergeCell ref="J6:J7"/>
    <mergeCell ref="K6:K7"/>
    <mergeCell ref="V6:V7"/>
    <mergeCell ref="W6:W7"/>
    <mergeCell ref="X6:AI6"/>
    <mergeCell ref="AK6:AL6"/>
    <mergeCell ref="AM6:AN6"/>
    <mergeCell ref="AO6:AP6"/>
    <mergeCell ref="B9:C9"/>
    <mergeCell ref="B10:C10"/>
    <mergeCell ref="B11:C11"/>
    <mergeCell ref="B12:C12"/>
    <mergeCell ref="B13:B15"/>
    <mergeCell ref="B16:B17"/>
    <mergeCell ref="B18:C18"/>
    <mergeCell ref="B19:B21"/>
    <mergeCell ref="B22:B23"/>
    <mergeCell ref="B24:C24"/>
    <mergeCell ref="B25:C25"/>
    <mergeCell ref="B26:C26"/>
    <mergeCell ref="B27:B29"/>
    <mergeCell ref="B30:B31"/>
    <mergeCell ref="B32:C32"/>
    <mergeCell ref="B33:B35"/>
    <mergeCell ref="B36:B37"/>
    <mergeCell ref="B38:C38"/>
    <mergeCell ref="B51:AX51"/>
    <mergeCell ref="B39:C39"/>
    <mergeCell ref="B40:B42"/>
    <mergeCell ref="B43:B44"/>
    <mergeCell ref="B45:C45"/>
    <mergeCell ref="B46:B48"/>
    <mergeCell ref="B49:B50"/>
  </mergeCells>
  <printOptions/>
  <pageMargins left="0.708661417322835" right="2.61" top="0.47" bottom="0.19" header="0.23" footer="0.17"/>
  <pageSetup horizontalDpi="600" verticalDpi="600" orientation="landscape" paperSize="8" scale="18" r:id="rId1"/>
  <headerFooter alignWithMargins="0">
    <oddHeader>&amp;C&amp;60&amp;U&amp;A</oddHeader>
  </headerFooter>
</worksheet>
</file>

<file path=xl/worksheets/sheet15.xml><?xml version="1.0" encoding="utf-8"?>
<worksheet xmlns="http://schemas.openxmlformats.org/spreadsheetml/2006/main" xmlns:r="http://schemas.openxmlformats.org/officeDocument/2006/relationships">
  <dimension ref="A1:AW25"/>
  <sheetViews>
    <sheetView zoomScale="44" zoomScaleNormal="44" zoomScaleSheetLayoutView="50" zoomScalePageLayoutView="0" workbookViewId="0" topLeftCell="A1">
      <selection activeCell="G22" sqref="G22"/>
    </sheetView>
  </sheetViews>
  <sheetFormatPr defaultColWidth="25.421875" defaultRowHeight="15"/>
  <cols>
    <col min="1" max="1" width="5.57421875" style="1597" customWidth="1"/>
    <col min="2" max="2" width="25.57421875" style="1597" customWidth="1"/>
    <col min="3" max="3" width="25.421875" style="1597" customWidth="1"/>
    <col min="4" max="4" width="23.7109375" style="1597" customWidth="1"/>
    <col min="5" max="5" width="24.57421875" style="1597" customWidth="1"/>
    <col min="6" max="6" width="26.421875" style="1598" customWidth="1"/>
    <col min="7" max="7" width="28.140625" style="1598" customWidth="1"/>
    <col min="8" max="8" width="28.28125" style="1598" customWidth="1"/>
    <col min="9" max="10" width="21.7109375" style="1598" customWidth="1"/>
    <col min="11" max="11" width="23.7109375" style="1597" customWidth="1"/>
    <col min="12" max="12" width="25.8515625" style="1597" customWidth="1"/>
    <col min="13" max="13" width="21.00390625" style="1597" customWidth="1"/>
    <col min="14" max="15" width="20.8515625" style="1597" customWidth="1"/>
    <col min="16" max="16" width="22.57421875" style="1597" customWidth="1"/>
    <col min="17" max="22" width="21.421875" style="1597" customWidth="1"/>
    <col min="23" max="23" width="25.421875" style="1597" customWidth="1"/>
    <col min="24" max="31" width="23.57421875" style="1597" customWidth="1"/>
    <col min="32" max="37" width="23.8515625" style="1597" customWidth="1"/>
    <col min="38" max="38" width="24.140625" style="1597" bestFit="1" customWidth="1"/>
    <col min="39" max="41" width="19.8515625" style="1597" customWidth="1"/>
    <col min="42" max="42" width="25.57421875" style="1597" customWidth="1"/>
    <col min="43" max="43" width="23.140625" style="1597" customWidth="1"/>
    <col min="44" max="44" width="23.421875" style="1597" bestFit="1" customWidth="1"/>
    <col min="45" max="45" width="25.8515625" style="1597" customWidth="1"/>
    <col min="46" max="46" width="24.8515625" style="1599" customWidth="1"/>
    <col min="47" max="48" width="17.421875" style="1598" customWidth="1"/>
    <col min="49" max="49" width="24.8515625" style="1597" customWidth="1"/>
    <col min="50" max="253" width="11.421875" style="1597" customWidth="1"/>
    <col min="254" max="254" width="5.57421875" style="1597" customWidth="1"/>
    <col min="255" max="255" width="25.57421875" style="1597" customWidth="1"/>
    <col min="256" max="16384" width="25.421875" style="1597" customWidth="1"/>
  </cols>
  <sheetData>
    <row r="1" ht="20.25" thickBot="1">
      <c r="A1" s="1596"/>
    </row>
    <row r="2" spans="2:49" ht="30" customHeight="1" thickBot="1">
      <c r="B2" s="1600" t="s">
        <v>1510</v>
      </c>
      <c r="C2" s="1601"/>
      <c r="D2" s="1601"/>
      <c r="E2" s="1602"/>
      <c r="F2" s="1601"/>
      <c r="G2" s="1601"/>
      <c r="H2" s="1601"/>
      <c r="I2" s="1601"/>
      <c r="J2" s="1601"/>
      <c r="K2" s="1601"/>
      <c r="L2" s="1602"/>
      <c r="M2" s="1602" t="s">
        <v>1511</v>
      </c>
      <c r="N2" s="1602"/>
      <c r="O2" s="1602"/>
      <c r="P2" s="1602"/>
      <c r="Q2" s="1602"/>
      <c r="R2" s="1602"/>
      <c r="S2" s="1602"/>
      <c r="T2" s="1602"/>
      <c r="U2" s="1602"/>
      <c r="V2" s="1602"/>
      <c r="W2" s="1602"/>
      <c r="X2" s="1602"/>
      <c r="Y2" s="1602"/>
      <c r="Z2" s="1602"/>
      <c r="AA2" s="1602"/>
      <c r="AB2" s="1602"/>
      <c r="AC2" s="1602"/>
      <c r="AD2" s="1602"/>
      <c r="AE2" s="1602"/>
      <c r="AF2" s="1602"/>
      <c r="AG2" s="1602"/>
      <c r="AH2" s="1602"/>
      <c r="AI2" s="1602"/>
      <c r="AJ2" s="1602"/>
      <c r="AK2" s="1602"/>
      <c r="AL2" s="1603"/>
      <c r="AM2" s="1602"/>
      <c r="AN2" s="1602"/>
      <c r="AO2" s="1602"/>
      <c r="AP2" s="1602"/>
      <c r="AQ2" s="1602"/>
      <c r="AR2" s="1602"/>
      <c r="AS2" s="1602"/>
      <c r="AT2" s="1604"/>
      <c r="AU2" s="1604"/>
      <c r="AV2" s="1604"/>
      <c r="AW2" s="1605"/>
    </row>
    <row r="3" ht="33.75" customHeight="1" thickBot="1"/>
    <row r="4" spans="2:49" ht="61.5" customHeight="1">
      <c r="B4" s="2490" t="s">
        <v>1512</v>
      </c>
      <c r="C4" s="2469" t="s">
        <v>1513</v>
      </c>
      <c r="D4" s="2469" t="s">
        <v>1514</v>
      </c>
      <c r="E4" s="2469" t="s">
        <v>1515</v>
      </c>
      <c r="F4" s="2469" t="s">
        <v>1516</v>
      </c>
      <c r="G4" s="2469" t="s">
        <v>1517</v>
      </c>
      <c r="H4" s="2481" t="s">
        <v>1518</v>
      </c>
      <c r="I4" s="2482" t="s">
        <v>1519</v>
      </c>
      <c r="J4" s="2483"/>
      <c r="K4" s="2484"/>
      <c r="L4" s="2469" t="s">
        <v>1520</v>
      </c>
      <c r="M4" s="2485" t="s">
        <v>1521</v>
      </c>
      <c r="N4" s="2486"/>
      <c r="O4" s="1606"/>
      <c r="P4" s="1607" t="s">
        <v>1522</v>
      </c>
      <c r="Q4" s="1607"/>
      <c r="R4" s="1607"/>
      <c r="S4" s="1607"/>
      <c r="T4" s="1607"/>
      <c r="U4" s="1607"/>
      <c r="V4" s="1607"/>
      <c r="W4" s="1607"/>
      <c r="X4" s="2487" t="s">
        <v>1523</v>
      </c>
      <c r="Y4" s="2488"/>
      <c r="Z4" s="2488"/>
      <c r="AA4" s="2488"/>
      <c r="AB4" s="2488"/>
      <c r="AC4" s="2488"/>
      <c r="AD4" s="2488"/>
      <c r="AE4" s="2489"/>
      <c r="AF4" s="2487" t="s">
        <v>1524</v>
      </c>
      <c r="AG4" s="2488"/>
      <c r="AH4" s="2488"/>
      <c r="AI4" s="2488"/>
      <c r="AJ4" s="2488"/>
      <c r="AK4" s="2488"/>
      <c r="AL4" s="2488"/>
      <c r="AM4" s="2488"/>
      <c r="AN4" s="2488"/>
      <c r="AO4" s="2488"/>
      <c r="AP4" s="2488"/>
      <c r="AQ4" s="2469" t="s">
        <v>1525</v>
      </c>
      <c r="AR4" s="2470" t="s">
        <v>1226</v>
      </c>
      <c r="AS4" s="2470"/>
      <c r="AT4" s="2476" t="s">
        <v>1526</v>
      </c>
      <c r="AU4" s="2476"/>
      <c r="AV4" s="2476"/>
      <c r="AW4" s="2476"/>
    </row>
    <row r="5" spans="2:49" ht="47.25" customHeight="1">
      <c r="B5" s="2491"/>
      <c r="C5" s="2466"/>
      <c r="D5" s="2466"/>
      <c r="E5" s="2466"/>
      <c r="F5" s="2466"/>
      <c r="G5" s="2466"/>
      <c r="H5" s="2478"/>
      <c r="I5" s="2477" t="s">
        <v>1527</v>
      </c>
      <c r="J5" s="2477" t="s">
        <v>1528</v>
      </c>
      <c r="K5" s="2477" t="s">
        <v>1529</v>
      </c>
      <c r="L5" s="2466"/>
      <c r="M5" s="2460" t="s">
        <v>1530</v>
      </c>
      <c r="N5" s="2460" t="s">
        <v>1531</v>
      </c>
      <c r="O5" s="2480" t="s">
        <v>1532</v>
      </c>
      <c r="P5" s="2460" t="s">
        <v>1533</v>
      </c>
      <c r="Q5" s="2460" t="s">
        <v>1534</v>
      </c>
      <c r="R5" s="2460" t="s">
        <v>1535</v>
      </c>
      <c r="S5" s="2460" t="s">
        <v>1536</v>
      </c>
      <c r="T5" s="2460" t="s">
        <v>1537</v>
      </c>
      <c r="U5" s="2460" t="s">
        <v>1538</v>
      </c>
      <c r="V5" s="2460" t="s">
        <v>1088</v>
      </c>
      <c r="W5" s="2460" t="s">
        <v>1539</v>
      </c>
      <c r="X5" s="2473" t="s">
        <v>1465</v>
      </c>
      <c r="Y5" s="2474"/>
      <c r="Z5" s="2475"/>
      <c r="AA5" s="2473" t="s">
        <v>1500</v>
      </c>
      <c r="AB5" s="2474"/>
      <c r="AC5" s="2475"/>
      <c r="AD5" s="2473" t="s">
        <v>1540</v>
      </c>
      <c r="AE5" s="2475"/>
      <c r="AF5" s="2467" t="s">
        <v>1541</v>
      </c>
      <c r="AG5" s="2467"/>
      <c r="AH5" s="2467"/>
      <c r="AI5" s="2467"/>
      <c r="AJ5" s="2467"/>
      <c r="AK5" s="2467"/>
      <c r="AL5" s="2465" t="s">
        <v>1542</v>
      </c>
      <c r="AM5" s="2465"/>
      <c r="AN5" s="2465"/>
      <c r="AO5" s="2465"/>
      <c r="AP5" s="1608" t="s">
        <v>1467</v>
      </c>
      <c r="AQ5" s="2466"/>
      <c r="AR5" s="2471"/>
      <c r="AS5" s="2471"/>
      <c r="AT5" s="2465" t="s">
        <v>1543</v>
      </c>
      <c r="AU5" s="2465" t="s">
        <v>1170</v>
      </c>
      <c r="AV5" s="2465"/>
      <c r="AW5" s="2468" t="s">
        <v>1544</v>
      </c>
    </row>
    <row r="6" spans="2:49" s="1611" customFormat="1" ht="51" customHeight="1">
      <c r="B6" s="2491"/>
      <c r="C6" s="2466"/>
      <c r="D6" s="2466"/>
      <c r="E6" s="2466"/>
      <c r="F6" s="2466"/>
      <c r="G6" s="2466"/>
      <c r="H6" s="2478"/>
      <c r="I6" s="2478"/>
      <c r="J6" s="2478"/>
      <c r="K6" s="2478"/>
      <c r="L6" s="2466"/>
      <c r="M6" s="2466"/>
      <c r="N6" s="2466"/>
      <c r="O6" s="2480"/>
      <c r="P6" s="2466"/>
      <c r="Q6" s="2466"/>
      <c r="R6" s="2466"/>
      <c r="S6" s="2466"/>
      <c r="T6" s="2466"/>
      <c r="U6" s="2466"/>
      <c r="V6" s="2466"/>
      <c r="W6" s="2466"/>
      <c r="X6" s="2460" t="s">
        <v>1545</v>
      </c>
      <c r="Y6" s="2460" t="s">
        <v>1546</v>
      </c>
      <c r="Z6" s="2460" t="s">
        <v>1547</v>
      </c>
      <c r="AA6" s="2460" t="s">
        <v>1545</v>
      </c>
      <c r="AB6" s="2460" t="s">
        <v>1546</v>
      </c>
      <c r="AC6" s="2460" t="s">
        <v>1547</v>
      </c>
      <c r="AD6" s="2460" t="s">
        <v>1548</v>
      </c>
      <c r="AE6" s="2460" t="s">
        <v>1549</v>
      </c>
      <c r="AF6" s="2462" t="s">
        <v>1465</v>
      </c>
      <c r="AG6" s="2463"/>
      <c r="AH6" s="2464"/>
      <c r="AI6" s="2465" t="s">
        <v>1500</v>
      </c>
      <c r="AJ6" s="2465"/>
      <c r="AK6" s="2465"/>
      <c r="AL6" s="2460" t="s">
        <v>1550</v>
      </c>
      <c r="AM6" s="2460" t="s">
        <v>1551</v>
      </c>
      <c r="AN6" s="2460" t="s">
        <v>1552</v>
      </c>
      <c r="AO6" s="2460" t="s">
        <v>1553</v>
      </c>
      <c r="AP6" s="2457" t="s">
        <v>1554</v>
      </c>
      <c r="AQ6" s="2466"/>
      <c r="AR6" s="2472"/>
      <c r="AS6" s="2472"/>
      <c r="AT6" s="2465"/>
      <c r="AU6" s="2465"/>
      <c r="AV6" s="2465"/>
      <c r="AW6" s="2468"/>
    </row>
    <row r="7" spans="2:49" s="1611" customFormat="1" ht="47.25" customHeight="1">
      <c r="B7" s="2491"/>
      <c r="C7" s="2466"/>
      <c r="D7" s="2466"/>
      <c r="E7" s="2466"/>
      <c r="F7" s="2466"/>
      <c r="G7" s="2466"/>
      <c r="H7" s="2478"/>
      <c r="I7" s="2478"/>
      <c r="J7" s="2478"/>
      <c r="K7" s="2478"/>
      <c r="L7" s="2466"/>
      <c r="M7" s="2466"/>
      <c r="N7" s="2466"/>
      <c r="O7" s="2480"/>
      <c r="P7" s="2466"/>
      <c r="Q7" s="2466"/>
      <c r="R7" s="2466"/>
      <c r="S7" s="2466"/>
      <c r="T7" s="2466"/>
      <c r="U7" s="2466"/>
      <c r="V7" s="2466"/>
      <c r="W7" s="2466"/>
      <c r="X7" s="2466"/>
      <c r="Y7" s="2466"/>
      <c r="Z7" s="2466"/>
      <c r="AA7" s="2466"/>
      <c r="AB7" s="2466"/>
      <c r="AC7" s="2466"/>
      <c r="AD7" s="2466"/>
      <c r="AE7" s="2466"/>
      <c r="AF7" s="2460" t="s">
        <v>1545</v>
      </c>
      <c r="AG7" s="2460" t="s">
        <v>1555</v>
      </c>
      <c r="AH7" s="2460" t="s">
        <v>1556</v>
      </c>
      <c r="AI7" s="2460" t="s">
        <v>1545</v>
      </c>
      <c r="AJ7" s="2460" t="s">
        <v>1546</v>
      </c>
      <c r="AK7" s="2460" t="s">
        <v>1547</v>
      </c>
      <c r="AL7" s="2466"/>
      <c r="AM7" s="2466"/>
      <c r="AN7" s="2466"/>
      <c r="AO7" s="2466"/>
      <c r="AP7" s="2459"/>
      <c r="AQ7" s="2466"/>
      <c r="AR7" s="2455" t="s">
        <v>1224</v>
      </c>
      <c r="AS7" s="2457" t="s">
        <v>1263</v>
      </c>
      <c r="AT7" s="2465"/>
      <c r="AU7" s="2465"/>
      <c r="AV7" s="2465"/>
      <c r="AW7" s="2468"/>
    </row>
    <row r="8" spans="2:49" s="1612" customFormat="1" ht="47.25" customHeight="1">
      <c r="B8" s="2492"/>
      <c r="C8" s="2461"/>
      <c r="D8" s="2461"/>
      <c r="E8" s="2461"/>
      <c r="F8" s="2461"/>
      <c r="G8" s="2461"/>
      <c r="H8" s="2479"/>
      <c r="I8" s="2479"/>
      <c r="J8" s="2479"/>
      <c r="K8" s="2479"/>
      <c r="L8" s="2461"/>
      <c r="M8" s="2461"/>
      <c r="N8" s="2461"/>
      <c r="O8" s="1613"/>
      <c r="P8" s="2461"/>
      <c r="Q8" s="2461"/>
      <c r="R8" s="2461"/>
      <c r="S8" s="2461"/>
      <c r="T8" s="2461"/>
      <c r="U8" s="2461"/>
      <c r="V8" s="2461"/>
      <c r="W8" s="2461"/>
      <c r="X8" s="2461"/>
      <c r="Y8" s="2461"/>
      <c r="Z8" s="2461"/>
      <c r="AA8" s="2461"/>
      <c r="AB8" s="2461"/>
      <c r="AC8" s="2461"/>
      <c r="AD8" s="2461"/>
      <c r="AE8" s="2461"/>
      <c r="AF8" s="2461"/>
      <c r="AG8" s="2461"/>
      <c r="AH8" s="2461"/>
      <c r="AI8" s="2461"/>
      <c r="AJ8" s="2461"/>
      <c r="AK8" s="2461"/>
      <c r="AL8" s="2461"/>
      <c r="AM8" s="2461"/>
      <c r="AN8" s="2461"/>
      <c r="AO8" s="2461"/>
      <c r="AP8" s="2458"/>
      <c r="AQ8" s="2461"/>
      <c r="AR8" s="2456"/>
      <c r="AS8" s="2458"/>
      <c r="AT8" s="2465"/>
      <c r="AU8" s="1609" t="s">
        <v>1172</v>
      </c>
      <c r="AV8" s="1609" t="s">
        <v>1173</v>
      </c>
      <c r="AW8" s="1610" t="s">
        <v>1557</v>
      </c>
    </row>
    <row r="9" spans="2:49" s="1611" customFormat="1" ht="37.5" customHeight="1">
      <c r="B9" s="1614" t="s">
        <v>29</v>
      </c>
      <c r="C9" s="1615" t="s">
        <v>30</v>
      </c>
      <c r="D9" s="1615" t="s">
        <v>111</v>
      </c>
      <c r="E9" s="1615" t="s">
        <v>112</v>
      </c>
      <c r="F9" s="1615" t="s">
        <v>113</v>
      </c>
      <c r="G9" s="1616" t="s">
        <v>114</v>
      </c>
      <c r="H9" s="1617" t="s">
        <v>115</v>
      </c>
      <c r="I9" s="1617" t="s">
        <v>116</v>
      </c>
      <c r="J9" s="1617" t="s">
        <v>117</v>
      </c>
      <c r="K9" s="1617" t="s">
        <v>118</v>
      </c>
      <c r="L9" s="1615" t="s">
        <v>119</v>
      </c>
      <c r="M9" s="1615" t="s">
        <v>120</v>
      </c>
      <c r="N9" s="1615" t="s">
        <v>121</v>
      </c>
      <c r="O9" s="1615" t="s">
        <v>122</v>
      </c>
      <c r="P9" s="1615" t="s">
        <v>123</v>
      </c>
      <c r="Q9" s="1615" t="s">
        <v>124</v>
      </c>
      <c r="R9" s="1615" t="s">
        <v>125</v>
      </c>
      <c r="S9" s="1615" t="s">
        <v>126</v>
      </c>
      <c r="T9" s="1618" t="s">
        <v>127</v>
      </c>
      <c r="U9" s="1618" t="s">
        <v>128</v>
      </c>
      <c r="V9" s="1618" t="s">
        <v>129</v>
      </c>
      <c r="W9" s="1618" t="s">
        <v>130</v>
      </c>
      <c r="X9" s="1615" t="s">
        <v>131</v>
      </c>
      <c r="Y9" s="1615" t="s">
        <v>132</v>
      </c>
      <c r="Z9" s="1615" t="s">
        <v>133</v>
      </c>
      <c r="AA9" s="1618" t="s">
        <v>134</v>
      </c>
      <c r="AB9" s="1618" t="s">
        <v>135</v>
      </c>
      <c r="AC9" s="1618" t="s">
        <v>136</v>
      </c>
      <c r="AD9" s="1619" t="s">
        <v>137</v>
      </c>
      <c r="AE9" s="1619" t="s">
        <v>138</v>
      </c>
      <c r="AF9" s="1619" t="s">
        <v>139</v>
      </c>
      <c r="AG9" s="1619" t="s">
        <v>140</v>
      </c>
      <c r="AH9" s="1619" t="s">
        <v>141</v>
      </c>
      <c r="AI9" s="1615" t="s">
        <v>142</v>
      </c>
      <c r="AJ9" s="1615" t="s">
        <v>143</v>
      </c>
      <c r="AK9" s="1615" t="s">
        <v>144</v>
      </c>
      <c r="AL9" s="1615" t="s">
        <v>145</v>
      </c>
      <c r="AM9" s="1615" t="s">
        <v>146</v>
      </c>
      <c r="AN9" s="1615" t="s">
        <v>147</v>
      </c>
      <c r="AO9" s="1615" t="s">
        <v>148</v>
      </c>
      <c r="AP9" s="1615" t="s">
        <v>149</v>
      </c>
      <c r="AQ9" s="1615" t="s">
        <v>150</v>
      </c>
      <c r="AR9" s="1615" t="s">
        <v>151</v>
      </c>
      <c r="AS9" s="1619" t="s">
        <v>152</v>
      </c>
      <c r="AT9" s="1615" t="s">
        <v>153</v>
      </c>
      <c r="AU9" s="1615" t="s">
        <v>154</v>
      </c>
      <c r="AV9" s="1615" t="s">
        <v>155</v>
      </c>
      <c r="AW9" s="1620" t="s">
        <v>156</v>
      </c>
    </row>
    <row r="10" spans="2:49" ht="99.75" customHeight="1">
      <c r="B10" s="2001"/>
      <c r="C10" s="2002"/>
      <c r="D10" s="2002"/>
      <c r="E10" s="2002"/>
      <c r="F10" s="2002"/>
      <c r="G10" s="2003"/>
      <c r="H10" s="2003"/>
      <c r="I10" s="2003"/>
      <c r="J10" s="2003"/>
      <c r="K10" s="2003"/>
      <c r="L10" s="2002"/>
      <c r="M10" s="2004"/>
      <c r="N10" s="2005"/>
      <c r="O10" s="2004"/>
      <c r="P10" s="2006"/>
      <c r="Q10" s="2006"/>
      <c r="R10" s="2006"/>
      <c r="S10" s="2006"/>
      <c r="T10" s="2006"/>
      <c r="U10" s="2006"/>
      <c r="V10" s="2006"/>
      <c r="W10" s="2005"/>
      <c r="X10" s="2006"/>
      <c r="Y10" s="2006"/>
      <c r="Z10" s="2006"/>
      <c r="AA10" s="2004"/>
      <c r="AB10" s="2006"/>
      <c r="AC10" s="2006"/>
      <c r="AD10" s="2006"/>
      <c r="AE10" s="2006"/>
      <c r="AF10" s="2004"/>
      <c r="AG10" s="2006"/>
      <c r="AH10" s="2006"/>
      <c r="AI10" s="2004"/>
      <c r="AJ10" s="2006"/>
      <c r="AK10" s="2006"/>
      <c r="AL10" s="2004"/>
      <c r="AM10" s="2006"/>
      <c r="AN10" s="2006"/>
      <c r="AO10" s="2006"/>
      <c r="AP10" s="2005"/>
      <c r="AQ10" s="2002"/>
      <c r="AR10" s="2002"/>
      <c r="AS10" s="2002"/>
      <c r="AT10" s="2007"/>
      <c r="AU10" s="2008"/>
      <c r="AV10" s="2009"/>
      <c r="AW10" s="2010"/>
    </row>
    <row r="11" spans="2:49" ht="99.75" customHeight="1">
      <c r="B11" s="1623"/>
      <c r="C11" s="1624"/>
      <c r="D11" s="1625"/>
      <c r="E11" s="1625"/>
      <c r="F11" s="1625"/>
      <c r="G11" s="1625"/>
      <c r="H11" s="1625"/>
      <c r="I11" s="1625"/>
      <c r="J11" s="1625"/>
      <c r="K11" s="1625"/>
      <c r="L11" s="1625"/>
      <c r="M11" s="1626"/>
      <c r="N11" s="1627"/>
      <c r="O11" s="1626"/>
      <c r="P11" s="1628"/>
      <c r="Q11" s="1628"/>
      <c r="R11" s="1628"/>
      <c r="S11" s="1628"/>
      <c r="T11" s="1628"/>
      <c r="U11" s="1628"/>
      <c r="V11" s="1628"/>
      <c r="W11" s="1627"/>
      <c r="X11" s="1629"/>
      <c r="Y11" s="1629"/>
      <c r="Z11" s="1629"/>
      <c r="AA11" s="1630"/>
      <c r="AB11" s="1629"/>
      <c r="AC11" s="1629"/>
      <c r="AD11" s="1629"/>
      <c r="AE11" s="1629"/>
      <c r="AF11" s="1630"/>
      <c r="AG11" s="1629"/>
      <c r="AH11" s="1629"/>
      <c r="AI11" s="1630"/>
      <c r="AJ11" s="1629"/>
      <c r="AK11" s="1629"/>
      <c r="AL11" s="1626"/>
      <c r="AM11" s="1629"/>
      <c r="AN11" s="1628"/>
      <c r="AO11" s="1628"/>
      <c r="AP11" s="1631"/>
      <c r="AQ11" s="1625"/>
      <c r="AR11" s="1625"/>
      <c r="AS11" s="1624"/>
      <c r="AT11" s="1632"/>
      <c r="AU11" s="1621"/>
      <c r="AV11" s="1633"/>
      <c r="AW11" s="1622"/>
    </row>
    <row r="12" spans="2:49" ht="99.75" customHeight="1">
      <c r="B12" s="1623"/>
      <c r="C12" s="1624"/>
      <c r="D12" s="1625"/>
      <c r="E12" s="1625"/>
      <c r="F12" s="1630"/>
      <c r="G12" s="1625"/>
      <c r="H12" s="1625"/>
      <c r="I12" s="1625"/>
      <c r="J12" s="1625"/>
      <c r="K12" s="1625"/>
      <c r="L12" s="1625"/>
      <c r="M12" s="1626"/>
      <c r="N12" s="1627"/>
      <c r="O12" s="1626"/>
      <c r="P12" s="1628"/>
      <c r="Q12" s="1628"/>
      <c r="R12" s="1628"/>
      <c r="S12" s="1628"/>
      <c r="T12" s="1628"/>
      <c r="U12" s="1628"/>
      <c r="V12" s="1628"/>
      <c r="W12" s="1627"/>
      <c r="X12" s="1629"/>
      <c r="Y12" s="1629"/>
      <c r="Z12" s="1629"/>
      <c r="AA12" s="1630"/>
      <c r="AB12" s="1629"/>
      <c r="AC12" s="1629"/>
      <c r="AD12" s="1629"/>
      <c r="AE12" s="1629"/>
      <c r="AF12" s="1630"/>
      <c r="AG12" s="1629"/>
      <c r="AH12" s="1629"/>
      <c r="AI12" s="1630"/>
      <c r="AJ12" s="1629"/>
      <c r="AK12" s="1629"/>
      <c r="AL12" s="1626"/>
      <c r="AM12" s="1629"/>
      <c r="AN12" s="1628"/>
      <c r="AO12" s="1628"/>
      <c r="AP12" s="1631"/>
      <c r="AQ12" s="1625"/>
      <c r="AR12" s="1625"/>
      <c r="AS12" s="1624"/>
      <c r="AT12" s="1632"/>
      <c r="AU12" s="1621"/>
      <c r="AV12" s="1633"/>
      <c r="AW12" s="1622"/>
    </row>
    <row r="13" spans="2:49" ht="99.75" customHeight="1">
      <c r="B13" s="1623"/>
      <c r="C13" s="1624"/>
      <c r="D13" s="1625"/>
      <c r="E13" s="1625"/>
      <c r="F13" s="1630"/>
      <c r="G13" s="1625"/>
      <c r="H13" s="1625"/>
      <c r="I13" s="1625"/>
      <c r="J13" s="1625"/>
      <c r="K13" s="1625"/>
      <c r="L13" s="1625"/>
      <c r="M13" s="1626"/>
      <c r="N13" s="1627"/>
      <c r="O13" s="1626"/>
      <c r="P13" s="1628"/>
      <c r="Q13" s="1628"/>
      <c r="R13" s="1628"/>
      <c r="S13" s="1628"/>
      <c r="T13" s="1628"/>
      <c r="U13" s="1628"/>
      <c r="V13" s="1628"/>
      <c r="W13" s="1627"/>
      <c r="X13" s="1629"/>
      <c r="Y13" s="1629"/>
      <c r="Z13" s="1629"/>
      <c r="AA13" s="1630"/>
      <c r="AB13" s="1629"/>
      <c r="AC13" s="1629"/>
      <c r="AD13" s="1629"/>
      <c r="AE13" s="1629"/>
      <c r="AF13" s="1630"/>
      <c r="AG13" s="1629"/>
      <c r="AH13" s="1629"/>
      <c r="AI13" s="1630"/>
      <c r="AJ13" s="1629"/>
      <c r="AK13" s="1629"/>
      <c r="AL13" s="1626"/>
      <c r="AM13" s="1629"/>
      <c r="AN13" s="1628"/>
      <c r="AO13" s="1628"/>
      <c r="AP13" s="1631"/>
      <c r="AQ13" s="1625"/>
      <c r="AR13" s="1625"/>
      <c r="AS13" s="1624"/>
      <c r="AT13" s="1632"/>
      <c r="AU13" s="1621"/>
      <c r="AV13" s="1633"/>
      <c r="AW13" s="1622"/>
    </row>
    <row r="14" spans="2:49" ht="99.75" customHeight="1">
      <c r="B14" s="1623"/>
      <c r="C14" s="1624"/>
      <c r="D14" s="1625"/>
      <c r="E14" s="1625"/>
      <c r="F14" s="1630"/>
      <c r="G14" s="1625"/>
      <c r="H14" s="1625"/>
      <c r="I14" s="1625"/>
      <c r="J14" s="1625"/>
      <c r="K14" s="1625"/>
      <c r="L14" s="1625"/>
      <c r="M14" s="1626"/>
      <c r="N14" s="1627"/>
      <c r="O14" s="1626"/>
      <c r="P14" s="1628"/>
      <c r="Q14" s="1628"/>
      <c r="R14" s="1628"/>
      <c r="S14" s="1628"/>
      <c r="T14" s="1628"/>
      <c r="U14" s="1628"/>
      <c r="V14" s="1628"/>
      <c r="W14" s="1627"/>
      <c r="X14" s="1629"/>
      <c r="Y14" s="1629"/>
      <c r="Z14" s="1629"/>
      <c r="AA14" s="1630"/>
      <c r="AB14" s="1629"/>
      <c r="AC14" s="1629"/>
      <c r="AD14" s="1629"/>
      <c r="AE14" s="1629"/>
      <c r="AF14" s="1630"/>
      <c r="AG14" s="1629"/>
      <c r="AH14" s="1629"/>
      <c r="AI14" s="1630"/>
      <c r="AJ14" s="1629"/>
      <c r="AK14" s="1629"/>
      <c r="AL14" s="1626"/>
      <c r="AM14" s="1629"/>
      <c r="AN14" s="1628"/>
      <c r="AO14" s="1628"/>
      <c r="AP14" s="1631"/>
      <c r="AQ14" s="1625"/>
      <c r="AR14" s="1625"/>
      <c r="AS14" s="1624"/>
      <c r="AT14" s="1632"/>
      <c r="AU14" s="1621"/>
      <c r="AV14" s="1633"/>
      <c r="AW14" s="1622"/>
    </row>
    <row r="15" spans="2:49" ht="99.75" customHeight="1">
      <c r="B15" s="1623"/>
      <c r="C15" s="1624"/>
      <c r="D15" s="1625"/>
      <c r="E15" s="1625"/>
      <c r="F15" s="1630"/>
      <c r="G15" s="1625"/>
      <c r="H15" s="1625"/>
      <c r="I15" s="1625"/>
      <c r="J15" s="1625"/>
      <c r="K15" s="1625"/>
      <c r="L15" s="1625"/>
      <c r="M15" s="1626"/>
      <c r="N15" s="1627"/>
      <c r="O15" s="1626"/>
      <c r="P15" s="1628"/>
      <c r="Q15" s="1628"/>
      <c r="R15" s="1628"/>
      <c r="S15" s="1628"/>
      <c r="T15" s="1628"/>
      <c r="U15" s="1628"/>
      <c r="V15" s="1628"/>
      <c r="W15" s="1627"/>
      <c r="X15" s="1629"/>
      <c r="Y15" s="1629"/>
      <c r="Z15" s="1629"/>
      <c r="AA15" s="1630"/>
      <c r="AB15" s="1629"/>
      <c r="AC15" s="1629"/>
      <c r="AD15" s="1629"/>
      <c r="AE15" s="1629"/>
      <c r="AF15" s="1630"/>
      <c r="AG15" s="1629"/>
      <c r="AH15" s="1629"/>
      <c r="AI15" s="1630"/>
      <c r="AJ15" s="1629"/>
      <c r="AK15" s="1629"/>
      <c r="AL15" s="1626"/>
      <c r="AM15" s="1629"/>
      <c r="AN15" s="1628"/>
      <c r="AO15" s="1628"/>
      <c r="AP15" s="1631"/>
      <c r="AQ15" s="1625"/>
      <c r="AR15" s="1625"/>
      <c r="AS15" s="1624"/>
      <c r="AT15" s="1632"/>
      <c r="AU15" s="1621"/>
      <c r="AV15" s="1633"/>
      <c r="AW15" s="1622"/>
    </row>
    <row r="16" spans="2:49" ht="99.75" customHeight="1">
      <c r="B16" s="1623"/>
      <c r="C16" s="1624"/>
      <c r="D16" s="1625"/>
      <c r="E16" s="1625"/>
      <c r="F16" s="1630"/>
      <c r="G16" s="1625"/>
      <c r="H16" s="1625"/>
      <c r="I16" s="1625"/>
      <c r="J16" s="1625"/>
      <c r="K16" s="1625"/>
      <c r="L16" s="1625"/>
      <c r="M16" s="1626"/>
      <c r="N16" s="1627"/>
      <c r="O16" s="1626"/>
      <c r="P16" s="1628"/>
      <c r="Q16" s="1628"/>
      <c r="R16" s="1628"/>
      <c r="S16" s="1628"/>
      <c r="T16" s="1628"/>
      <c r="U16" s="1628"/>
      <c r="V16" s="1628"/>
      <c r="W16" s="1627"/>
      <c r="X16" s="1629"/>
      <c r="Y16" s="1629"/>
      <c r="Z16" s="1629"/>
      <c r="AA16" s="1630"/>
      <c r="AB16" s="1629"/>
      <c r="AC16" s="1629"/>
      <c r="AD16" s="1629"/>
      <c r="AE16" s="1629"/>
      <c r="AF16" s="1630"/>
      <c r="AG16" s="1629"/>
      <c r="AH16" s="1629"/>
      <c r="AI16" s="1630"/>
      <c r="AJ16" s="1629"/>
      <c r="AK16" s="1629"/>
      <c r="AL16" s="1626"/>
      <c r="AM16" s="1629"/>
      <c r="AN16" s="1628"/>
      <c r="AO16" s="1628"/>
      <c r="AP16" s="1631"/>
      <c r="AQ16" s="1625"/>
      <c r="AR16" s="1625"/>
      <c r="AS16" s="1624"/>
      <c r="AT16" s="1632"/>
      <c r="AU16" s="1621"/>
      <c r="AV16" s="1633"/>
      <c r="AW16" s="1622"/>
    </row>
    <row r="17" spans="2:49" ht="99.75" customHeight="1">
      <c r="B17" s="1623"/>
      <c r="C17" s="1624"/>
      <c r="D17" s="1625"/>
      <c r="E17" s="1625"/>
      <c r="F17" s="1630"/>
      <c r="G17" s="1625"/>
      <c r="H17" s="1625"/>
      <c r="I17" s="1625"/>
      <c r="J17" s="1625"/>
      <c r="K17" s="1625"/>
      <c r="L17" s="1625"/>
      <c r="M17" s="1626"/>
      <c r="N17" s="1627"/>
      <c r="O17" s="1626"/>
      <c r="P17" s="1628"/>
      <c r="Q17" s="1628"/>
      <c r="R17" s="1628"/>
      <c r="S17" s="1628"/>
      <c r="T17" s="1628"/>
      <c r="U17" s="1628"/>
      <c r="V17" s="1628"/>
      <c r="W17" s="1627"/>
      <c r="X17" s="1629"/>
      <c r="Y17" s="1629"/>
      <c r="Z17" s="1629"/>
      <c r="AA17" s="1630"/>
      <c r="AB17" s="1629"/>
      <c r="AC17" s="1629"/>
      <c r="AD17" s="1629"/>
      <c r="AE17" s="1629"/>
      <c r="AF17" s="1630"/>
      <c r="AG17" s="1629"/>
      <c r="AH17" s="1629"/>
      <c r="AI17" s="1630"/>
      <c r="AJ17" s="1629"/>
      <c r="AK17" s="1629"/>
      <c r="AL17" s="1626"/>
      <c r="AM17" s="1629"/>
      <c r="AN17" s="1628"/>
      <c r="AO17" s="1628"/>
      <c r="AP17" s="1631"/>
      <c r="AQ17" s="1625"/>
      <c r="AR17" s="1625"/>
      <c r="AS17" s="1624"/>
      <c r="AT17" s="1632"/>
      <c r="AU17" s="1621"/>
      <c r="AV17" s="1633"/>
      <c r="AW17" s="1622"/>
    </row>
    <row r="18" spans="2:49" ht="99.75" customHeight="1">
      <c r="B18" s="1623"/>
      <c r="C18" s="1624"/>
      <c r="D18" s="1625"/>
      <c r="E18" s="1625"/>
      <c r="F18" s="1630"/>
      <c r="G18" s="1625"/>
      <c r="H18" s="1625"/>
      <c r="I18" s="1625"/>
      <c r="J18" s="1625"/>
      <c r="K18" s="1625"/>
      <c r="L18" s="1625"/>
      <c r="M18" s="1626"/>
      <c r="N18" s="1627"/>
      <c r="O18" s="1626"/>
      <c r="P18" s="1628"/>
      <c r="Q18" s="1628"/>
      <c r="R18" s="1628"/>
      <c r="S18" s="1628"/>
      <c r="T18" s="1628"/>
      <c r="U18" s="1628"/>
      <c r="V18" s="1628"/>
      <c r="W18" s="1627"/>
      <c r="X18" s="1629"/>
      <c r="Y18" s="1629"/>
      <c r="Z18" s="1629"/>
      <c r="AA18" s="1630"/>
      <c r="AB18" s="1629"/>
      <c r="AC18" s="1629"/>
      <c r="AD18" s="1629"/>
      <c r="AE18" s="1629"/>
      <c r="AF18" s="1630"/>
      <c r="AG18" s="1629"/>
      <c r="AH18" s="1629"/>
      <c r="AI18" s="1630"/>
      <c r="AJ18" s="1629"/>
      <c r="AK18" s="1629"/>
      <c r="AL18" s="1626"/>
      <c r="AM18" s="1629"/>
      <c r="AN18" s="1628"/>
      <c r="AO18" s="1628"/>
      <c r="AP18" s="1631"/>
      <c r="AQ18" s="1625"/>
      <c r="AR18" s="1625"/>
      <c r="AS18" s="1624"/>
      <c r="AT18" s="1632"/>
      <c r="AU18" s="1621"/>
      <c r="AV18" s="1633"/>
      <c r="AW18" s="1622"/>
    </row>
    <row r="19" spans="2:49" ht="99.75" customHeight="1" thickBot="1">
      <c r="B19" s="1634"/>
      <c r="C19" s="1635"/>
      <c r="D19" s="1636"/>
      <c r="E19" s="1636"/>
      <c r="F19" s="1637"/>
      <c r="G19" s="1638"/>
      <c r="H19" s="1638"/>
      <c r="I19" s="1636"/>
      <c r="J19" s="1636"/>
      <c r="K19" s="1636"/>
      <c r="L19" s="1636"/>
      <c r="M19" s="1639"/>
      <c r="N19" s="1640"/>
      <c r="O19" s="1639"/>
      <c r="P19" s="1641"/>
      <c r="Q19" s="1641"/>
      <c r="R19" s="1641"/>
      <c r="S19" s="1641"/>
      <c r="T19" s="1641"/>
      <c r="U19" s="1641"/>
      <c r="V19" s="1641"/>
      <c r="W19" s="1640"/>
      <c r="X19" s="1642"/>
      <c r="Y19" s="1642"/>
      <c r="Z19" s="1642"/>
      <c r="AA19" s="1643"/>
      <c r="AB19" s="1642"/>
      <c r="AC19" s="1642"/>
      <c r="AD19" s="1642"/>
      <c r="AE19" s="1642"/>
      <c r="AF19" s="1643"/>
      <c r="AG19" s="1642"/>
      <c r="AH19" s="1642"/>
      <c r="AI19" s="1643"/>
      <c r="AJ19" s="1642"/>
      <c r="AK19" s="1642"/>
      <c r="AL19" s="1639"/>
      <c r="AM19" s="1644"/>
      <c r="AN19" s="1641"/>
      <c r="AO19" s="1641"/>
      <c r="AP19" s="1645"/>
      <c r="AQ19" s="1636"/>
      <c r="AR19" s="1636"/>
      <c r="AS19" s="1635"/>
      <c r="AT19" s="1646"/>
      <c r="AU19" s="1647"/>
      <c r="AV19" s="1648"/>
      <c r="AW19" s="1649"/>
    </row>
    <row r="20" spans="2:45" ht="21.75" customHeight="1">
      <c r="B20" s="1650"/>
      <c r="C20" s="1650"/>
      <c r="D20" s="1650"/>
      <c r="E20" s="1650"/>
      <c r="F20" s="1651"/>
      <c r="G20" s="1651"/>
      <c r="H20" s="1651"/>
      <c r="I20" s="1651"/>
      <c r="J20" s="1651"/>
      <c r="K20" s="1650"/>
      <c r="L20" s="1650"/>
      <c r="M20" s="1650"/>
      <c r="N20" s="1650"/>
      <c r="O20" s="1650"/>
      <c r="P20" s="1650"/>
      <c r="Q20" s="1650"/>
      <c r="R20" s="1650"/>
      <c r="S20" s="1650"/>
      <c r="T20" s="1650"/>
      <c r="U20" s="1650"/>
      <c r="V20" s="1650"/>
      <c r="W20" s="1650"/>
      <c r="X20" s="1652"/>
      <c r="Y20" s="1652"/>
      <c r="Z20" s="1652"/>
      <c r="AA20" s="1652"/>
      <c r="AB20" s="1652"/>
      <c r="AC20" s="1652"/>
      <c r="AD20" s="1652"/>
      <c r="AE20" s="1652"/>
      <c r="AF20" s="1653"/>
      <c r="AG20" s="1653"/>
      <c r="AH20" s="1653"/>
      <c r="AI20" s="1652"/>
      <c r="AJ20" s="1652"/>
      <c r="AK20" s="1652"/>
      <c r="AL20" s="1653"/>
      <c r="AM20" s="1653"/>
      <c r="AN20" s="1653"/>
      <c r="AO20" s="1653"/>
      <c r="AP20" s="1653"/>
      <c r="AQ20" s="1653"/>
      <c r="AR20" s="1653"/>
      <c r="AS20" s="1653"/>
    </row>
    <row r="21" spans="2:48" ht="21.75" customHeight="1">
      <c r="B21" s="1650"/>
      <c r="C21" s="1650"/>
      <c r="D21" s="1650"/>
      <c r="E21" s="1650"/>
      <c r="F21" s="1651"/>
      <c r="G21" s="1651"/>
      <c r="H21" s="1651"/>
      <c r="I21" s="1651"/>
      <c r="J21" s="1651"/>
      <c r="K21" s="1650"/>
      <c r="L21" s="1650"/>
      <c r="M21" s="1650"/>
      <c r="N21" s="1650"/>
      <c r="O21" s="1650"/>
      <c r="P21" s="1650"/>
      <c r="Q21" s="1650"/>
      <c r="R21" s="1650"/>
      <c r="S21" s="1650"/>
      <c r="T21" s="1650"/>
      <c r="U21" s="1650"/>
      <c r="V21" s="1650"/>
      <c r="W21" s="1650"/>
      <c r="X21" s="1652"/>
      <c r="Y21" s="1652"/>
      <c r="Z21" s="1652"/>
      <c r="AA21" s="1652"/>
      <c r="AB21" s="1652"/>
      <c r="AC21" s="1652"/>
      <c r="AD21" s="1652"/>
      <c r="AE21" s="1652"/>
      <c r="AF21" s="1653"/>
      <c r="AG21" s="1653"/>
      <c r="AH21" s="1653"/>
      <c r="AI21" s="1652"/>
      <c r="AJ21" s="1652"/>
      <c r="AK21" s="1652"/>
      <c r="AL21" s="1653"/>
      <c r="AM21" s="1653"/>
      <c r="AN21" s="1653"/>
      <c r="AO21" s="1653"/>
      <c r="AP21" s="1653"/>
      <c r="AQ21" s="1653"/>
      <c r="AR21" s="1653"/>
      <c r="AS21" s="1653"/>
      <c r="AU21" s="1654"/>
      <c r="AV21" s="1654"/>
    </row>
    <row r="22" spans="2:45" ht="21.75" customHeight="1">
      <c r="B22" s="1650"/>
      <c r="C22" s="1650"/>
      <c r="D22" s="1650"/>
      <c r="E22" s="1650"/>
      <c r="F22" s="1651"/>
      <c r="G22" s="1651"/>
      <c r="H22" s="1651"/>
      <c r="I22" s="1651"/>
      <c r="J22" s="1651"/>
      <c r="K22" s="1650"/>
      <c r="L22" s="1650"/>
      <c r="M22" s="1650"/>
      <c r="N22" s="1650"/>
      <c r="O22" s="1650"/>
      <c r="P22" s="1650"/>
      <c r="Q22" s="1650"/>
      <c r="R22" s="1650"/>
      <c r="S22" s="1650"/>
      <c r="T22" s="1650"/>
      <c r="U22" s="1650"/>
      <c r="V22" s="1650"/>
      <c r="W22" s="1650"/>
      <c r="X22" s="1655"/>
      <c r="Y22" s="1655"/>
      <c r="Z22" s="1655"/>
      <c r="AA22" s="1655"/>
      <c r="AB22" s="1655"/>
      <c r="AC22" s="1655"/>
      <c r="AD22" s="1655"/>
      <c r="AE22" s="1655"/>
      <c r="AF22" s="1653"/>
      <c r="AG22" s="1653"/>
      <c r="AH22" s="1653"/>
      <c r="AI22" s="1655"/>
      <c r="AJ22" s="1655"/>
      <c r="AK22" s="1655"/>
      <c r="AL22" s="1653"/>
      <c r="AM22" s="1653"/>
      <c r="AN22" s="1653"/>
      <c r="AO22" s="1653"/>
      <c r="AP22" s="1653"/>
      <c r="AQ22" s="1653"/>
      <c r="AR22" s="1653"/>
      <c r="AS22" s="1653"/>
    </row>
    <row r="23" spans="2:45" ht="21.75" customHeight="1">
      <c r="B23" s="1650"/>
      <c r="C23" s="1655"/>
      <c r="D23" s="1655"/>
      <c r="E23" s="1655"/>
      <c r="F23" s="1656"/>
      <c r="G23" s="1656"/>
      <c r="H23" s="1656"/>
      <c r="I23" s="1656"/>
      <c r="J23" s="1656"/>
      <c r="K23" s="1655"/>
      <c r="L23" s="1655"/>
      <c r="M23" s="1655"/>
      <c r="N23" s="1655"/>
      <c r="O23" s="1655"/>
      <c r="P23" s="1655"/>
      <c r="Q23" s="1655"/>
      <c r="R23" s="1655"/>
      <c r="S23" s="1655"/>
      <c r="T23" s="1655"/>
      <c r="U23" s="1655"/>
      <c r="V23" s="1655"/>
      <c r="W23" s="1655"/>
      <c r="X23" s="1652"/>
      <c r="Y23" s="1652"/>
      <c r="Z23" s="1652"/>
      <c r="AA23" s="1652"/>
      <c r="AB23" s="1652"/>
      <c r="AC23" s="1652"/>
      <c r="AD23" s="1652"/>
      <c r="AE23" s="1652"/>
      <c r="AF23" s="1657"/>
      <c r="AG23" s="1657"/>
      <c r="AH23" s="1657"/>
      <c r="AI23" s="1652"/>
      <c r="AJ23" s="1652"/>
      <c r="AK23" s="1652"/>
      <c r="AL23" s="1657"/>
      <c r="AM23" s="1657"/>
      <c r="AN23" s="1657"/>
      <c r="AO23" s="1657"/>
      <c r="AP23" s="1657"/>
      <c r="AQ23" s="1657"/>
      <c r="AR23" s="1657"/>
      <c r="AS23" s="1657"/>
    </row>
    <row r="24" spans="2:37" ht="21.75" customHeight="1">
      <c r="B24" s="1650"/>
      <c r="C24" s="1652"/>
      <c r="D24" s="1652"/>
      <c r="E24" s="1652"/>
      <c r="F24" s="1658"/>
      <c r="G24" s="1658"/>
      <c r="H24" s="1658"/>
      <c r="I24" s="1658"/>
      <c r="J24" s="1658"/>
      <c r="K24" s="1652"/>
      <c r="L24" s="1652"/>
      <c r="M24" s="1652"/>
      <c r="N24" s="1652"/>
      <c r="O24" s="1652"/>
      <c r="P24" s="1652"/>
      <c r="Q24" s="1652"/>
      <c r="R24" s="1652"/>
      <c r="S24" s="1652"/>
      <c r="T24" s="1652"/>
      <c r="U24" s="1652"/>
      <c r="V24" s="1652"/>
      <c r="W24" s="1652"/>
      <c r="X24" s="1652"/>
      <c r="Y24" s="1652"/>
      <c r="Z24" s="1652"/>
      <c r="AA24" s="1652"/>
      <c r="AB24" s="1652"/>
      <c r="AC24" s="1652"/>
      <c r="AD24" s="1652"/>
      <c r="AE24" s="1652"/>
      <c r="AI24" s="1652"/>
      <c r="AJ24" s="1652"/>
      <c r="AK24" s="1652"/>
    </row>
    <row r="25" spans="2:23" ht="21.75" customHeight="1">
      <c r="B25" s="1650"/>
      <c r="C25" s="1652"/>
      <c r="D25" s="1652"/>
      <c r="E25" s="1652"/>
      <c r="F25" s="1658"/>
      <c r="G25" s="1658"/>
      <c r="H25" s="1658"/>
      <c r="I25" s="1658"/>
      <c r="J25" s="1658"/>
      <c r="K25" s="1652"/>
      <c r="L25" s="1652"/>
      <c r="M25" s="1652"/>
      <c r="N25" s="1652"/>
      <c r="O25" s="1652"/>
      <c r="P25" s="1652"/>
      <c r="Q25" s="1652"/>
      <c r="R25" s="1652"/>
      <c r="S25" s="1652"/>
      <c r="T25" s="1652"/>
      <c r="U25" s="1652"/>
      <c r="V25" s="1652"/>
      <c r="W25" s="1652"/>
    </row>
  </sheetData>
  <sheetProtection/>
  <mergeCells count="60">
    <mergeCell ref="B4:B8"/>
    <mergeCell ref="C4:C8"/>
    <mergeCell ref="D4:D8"/>
    <mergeCell ref="E4:E8"/>
    <mergeCell ref="F4:F8"/>
    <mergeCell ref="G4:G8"/>
    <mergeCell ref="H4:H8"/>
    <mergeCell ref="I4:K4"/>
    <mergeCell ref="L4:L8"/>
    <mergeCell ref="M4:N4"/>
    <mergeCell ref="X4:AE4"/>
    <mergeCell ref="AF4:AP4"/>
    <mergeCell ref="Q5:Q8"/>
    <mergeCell ref="R5:R8"/>
    <mergeCell ref="S5:S8"/>
    <mergeCell ref="T5:T8"/>
    <mergeCell ref="AT4:AW4"/>
    <mergeCell ref="I5:I8"/>
    <mergeCell ref="J5:J8"/>
    <mergeCell ref="K5:K8"/>
    <mergeCell ref="M5:M8"/>
    <mergeCell ref="N5:N8"/>
    <mergeCell ref="O5:O7"/>
    <mergeCell ref="P5:P8"/>
    <mergeCell ref="U5:U8"/>
    <mergeCell ref="V5:V8"/>
    <mergeCell ref="W5:W8"/>
    <mergeCell ref="X5:Z5"/>
    <mergeCell ref="AA5:AC5"/>
    <mergeCell ref="AD5:AE5"/>
    <mergeCell ref="AC6:AC8"/>
    <mergeCell ref="AD6:AD8"/>
    <mergeCell ref="AE6:AE8"/>
    <mergeCell ref="AT5:AT8"/>
    <mergeCell ref="AU5:AV7"/>
    <mergeCell ref="AW5:AW7"/>
    <mergeCell ref="X6:X8"/>
    <mergeCell ref="Y6:Y8"/>
    <mergeCell ref="Z6:Z8"/>
    <mergeCell ref="AA6:AA8"/>
    <mergeCell ref="AB6:AB8"/>
    <mergeCell ref="AQ4:AQ8"/>
    <mergeCell ref="AR4:AS6"/>
    <mergeCell ref="AI6:AK6"/>
    <mergeCell ref="AL6:AL8"/>
    <mergeCell ref="AM6:AM8"/>
    <mergeCell ref="AN6:AN8"/>
    <mergeCell ref="AO6:AO8"/>
    <mergeCell ref="AF5:AK5"/>
    <mergeCell ref="AL5:AO5"/>
    <mergeCell ref="AR7:AR8"/>
    <mergeCell ref="AS7:AS8"/>
    <mergeCell ref="AP6:AP8"/>
    <mergeCell ref="AF7:AF8"/>
    <mergeCell ref="AG7:AG8"/>
    <mergeCell ref="AH7:AH8"/>
    <mergeCell ref="AI7:AI8"/>
    <mergeCell ref="AJ7:AJ8"/>
    <mergeCell ref="AK7:AK8"/>
    <mergeCell ref="AF6:AH6"/>
  </mergeCells>
  <printOptions horizontalCentered="1" verticalCentered="1"/>
  <pageMargins left="0.18" right="0.17" top="0" bottom="0" header="0" footer="0"/>
  <pageSetup cellComments="asDisplayed" horizontalDpi="600" verticalDpi="600" orientation="landscape" paperSize="8" scale="31" r:id="rId1"/>
  <headerFooter alignWithMargins="0">
    <oddHeader>&amp;C&amp;40&amp;U&amp;A</oddHeader>
  </headerFooter>
  <colBreaks count="1" manualBreakCount="1">
    <brk id="27" min="1" max="18" man="1"/>
  </colBreaks>
</worksheet>
</file>

<file path=xl/worksheets/sheet16.xml><?xml version="1.0" encoding="utf-8"?>
<worksheet xmlns="http://schemas.openxmlformats.org/spreadsheetml/2006/main" xmlns:r="http://schemas.openxmlformats.org/officeDocument/2006/relationships">
  <sheetPr>
    <pageSetUpPr fitToPage="1"/>
  </sheetPr>
  <dimension ref="A1:J18"/>
  <sheetViews>
    <sheetView zoomScale="120" zoomScaleNormal="120" zoomScalePageLayoutView="0" workbookViewId="0" topLeftCell="A1">
      <selection activeCell="E13" sqref="E13:I14"/>
    </sheetView>
  </sheetViews>
  <sheetFormatPr defaultColWidth="11.421875" defaultRowHeight="15"/>
  <cols>
    <col min="1" max="1" width="11.421875" style="1769" customWidth="1"/>
    <col min="2" max="2" width="3.8515625" style="1769" customWidth="1"/>
    <col min="3" max="3" width="18.8515625" style="1769" customWidth="1"/>
    <col min="4" max="4" width="13.7109375" style="1769" customWidth="1"/>
    <col min="5" max="8" width="18.7109375" style="1769" customWidth="1"/>
    <col min="9" max="9" width="28.8515625" style="1769" customWidth="1"/>
    <col min="10" max="16384" width="11.421875" style="1769" customWidth="1"/>
  </cols>
  <sheetData>
    <row r="1" spans="1:10" ht="13.5" thickBot="1">
      <c r="A1" s="1768"/>
      <c r="B1" s="1768"/>
      <c r="C1" s="1768"/>
      <c r="D1" s="1768"/>
      <c r="E1" s="1768"/>
      <c r="F1" s="1768"/>
      <c r="G1" s="1768"/>
      <c r="H1" s="1768"/>
      <c r="I1" s="1768"/>
      <c r="J1" s="1768"/>
    </row>
    <row r="2" spans="1:10" ht="18.75" thickBot="1">
      <c r="A2" s="1768"/>
      <c r="B2" s="1770" t="s">
        <v>1641</v>
      </c>
      <c r="C2" s="1771"/>
      <c r="D2" s="2493" t="s">
        <v>1642</v>
      </c>
      <c r="E2" s="2493"/>
      <c r="F2" s="2493"/>
      <c r="G2" s="2493"/>
      <c r="H2" s="2493"/>
      <c r="I2" s="2494"/>
      <c r="J2" s="1772"/>
    </row>
    <row r="3" spans="1:10" ht="12.75">
      <c r="A3" s="1768"/>
      <c r="B3" s="1773"/>
      <c r="C3" s="1773"/>
      <c r="D3" s="1773"/>
      <c r="E3" s="1773"/>
      <c r="F3" s="1773"/>
      <c r="G3" s="1773"/>
      <c r="H3" s="1773"/>
      <c r="I3" s="1774"/>
      <c r="J3" s="1768"/>
    </row>
    <row r="4" spans="1:10" ht="12.75">
      <c r="A4" s="1768"/>
      <c r="B4" s="1773"/>
      <c r="C4" s="1773"/>
      <c r="D4" s="1773"/>
      <c r="E4" s="1773"/>
      <c r="F4" s="1773"/>
      <c r="G4" s="1773"/>
      <c r="H4" s="1773"/>
      <c r="I4" s="1774"/>
      <c r="J4" s="1768"/>
    </row>
    <row r="5" spans="1:10" ht="12.75">
      <c r="A5" s="1768"/>
      <c r="B5" s="1773"/>
      <c r="C5" s="1773"/>
      <c r="D5" s="1773" t="s">
        <v>1643</v>
      </c>
      <c r="E5" s="2495"/>
      <c r="F5" s="2496"/>
      <c r="G5" s="1773"/>
      <c r="H5" s="1773"/>
      <c r="I5" s="1774"/>
      <c r="J5" s="1768"/>
    </row>
    <row r="6" spans="1:10" ht="12.75">
      <c r="A6" s="1768"/>
      <c r="B6" s="1768"/>
      <c r="C6" s="1768"/>
      <c r="D6" s="1768"/>
      <c r="E6" s="1768"/>
      <c r="F6" s="1768"/>
      <c r="G6" s="1768"/>
      <c r="H6" s="1768"/>
      <c r="I6" s="1768"/>
      <c r="J6" s="1768"/>
    </row>
    <row r="7" spans="1:10" ht="13.5" thickBot="1">
      <c r="A7" s="1768"/>
      <c r="B7" s="1768"/>
      <c r="C7" s="1768"/>
      <c r="D7" s="1768"/>
      <c r="E7" s="1768"/>
      <c r="F7" s="1768"/>
      <c r="G7" s="1768"/>
      <c r="H7" s="1768"/>
      <c r="I7" s="1768"/>
      <c r="J7" s="1768"/>
    </row>
    <row r="8" spans="1:10" ht="41.25" customHeight="1">
      <c r="A8" s="1768"/>
      <c r="B8" s="1775"/>
      <c r="C8" s="2497"/>
      <c r="D8" s="2498"/>
      <c r="E8" s="2499" t="s">
        <v>1644</v>
      </c>
      <c r="F8" s="2500"/>
      <c r="G8" s="2500"/>
      <c r="H8" s="2500"/>
      <c r="I8" s="1776" t="s">
        <v>1645</v>
      </c>
      <c r="J8" s="1768"/>
    </row>
    <row r="9" spans="1:10" ht="41.25" customHeight="1">
      <c r="A9" s="1768"/>
      <c r="B9" s="1777"/>
      <c r="C9" s="1778"/>
      <c r="D9" s="1779"/>
      <c r="E9" s="2501" t="s">
        <v>1646</v>
      </c>
      <c r="F9" s="2502"/>
      <c r="G9" s="2503" t="s">
        <v>1647</v>
      </c>
      <c r="H9" s="2504"/>
      <c r="I9" s="1780" t="s">
        <v>1648</v>
      </c>
      <c r="J9" s="1768"/>
    </row>
    <row r="10" spans="1:10" ht="101.25" customHeight="1" thickBot="1">
      <c r="A10" s="1768"/>
      <c r="B10" s="1777"/>
      <c r="C10" s="2505"/>
      <c r="D10" s="2506"/>
      <c r="E10" s="1781"/>
      <c r="F10" s="1782" t="s">
        <v>1649</v>
      </c>
      <c r="G10" s="1781"/>
      <c r="H10" s="1782" t="s">
        <v>1649</v>
      </c>
      <c r="I10" s="1783"/>
      <c r="J10" s="1768"/>
    </row>
    <row r="11" spans="1:10" ht="13.5" thickBot="1">
      <c r="A11" s="1768"/>
      <c r="B11" s="1784"/>
      <c r="C11" s="2507"/>
      <c r="D11" s="2508"/>
      <c r="E11" s="1785" t="s">
        <v>29</v>
      </c>
      <c r="F11" s="1785" t="s">
        <v>30</v>
      </c>
      <c r="G11" s="1785" t="s">
        <v>111</v>
      </c>
      <c r="H11" s="1785" t="s">
        <v>112</v>
      </c>
      <c r="I11" s="1786" t="s">
        <v>113</v>
      </c>
      <c r="J11" s="1768"/>
    </row>
    <row r="12" spans="1:10" ht="38.25" customHeight="1" thickBot="1">
      <c r="A12" s="1768"/>
      <c r="B12" s="1787"/>
      <c r="C12" s="2509" t="s">
        <v>1650</v>
      </c>
      <c r="D12" s="2510"/>
      <c r="E12" s="1788"/>
      <c r="F12" s="1788"/>
      <c r="G12" s="1788"/>
      <c r="H12" s="1788"/>
      <c r="I12" s="1789"/>
      <c r="J12" s="1768"/>
    </row>
    <row r="13" spans="1:10" ht="45.75" customHeight="1" thickBot="1">
      <c r="A13" s="1768"/>
      <c r="B13" s="1790" t="s">
        <v>29</v>
      </c>
      <c r="C13" s="2511" t="s">
        <v>1651</v>
      </c>
      <c r="D13" s="2512"/>
      <c r="E13" s="2067"/>
      <c r="F13" s="2067"/>
      <c r="G13" s="2067"/>
      <c r="H13" s="2067"/>
      <c r="I13" s="2068"/>
      <c r="J13" s="1768"/>
    </row>
    <row r="14" spans="1:10" ht="45.75" customHeight="1" thickBot="1">
      <c r="A14" s="1768"/>
      <c r="B14" s="1791" t="s">
        <v>30</v>
      </c>
      <c r="C14" s="2513" t="s">
        <v>1652</v>
      </c>
      <c r="D14" s="2514"/>
      <c r="E14" s="2069"/>
      <c r="F14" s="2069"/>
      <c r="G14" s="2069"/>
      <c r="H14" s="2069"/>
      <c r="I14" s="2070"/>
      <c r="J14" s="1768"/>
    </row>
    <row r="15" spans="1:10" ht="12.75">
      <c r="A15" s="1768"/>
      <c r="B15" s="1768"/>
      <c r="C15" s="1768"/>
      <c r="D15" s="1768"/>
      <c r="E15" s="1768"/>
      <c r="F15" s="1768"/>
      <c r="G15" s="1768"/>
      <c r="H15" s="1768"/>
      <c r="I15" s="1768"/>
      <c r="J15" s="1768"/>
    </row>
    <row r="16" spans="1:10" ht="12.75">
      <c r="A16" s="1768"/>
      <c r="B16" s="1768"/>
      <c r="C16" s="1768"/>
      <c r="D16" s="1768"/>
      <c r="E16" s="1768"/>
      <c r="F16" s="1768"/>
      <c r="G16" s="1768"/>
      <c r="H16" s="1768"/>
      <c r="I16" s="1768"/>
      <c r="J16" s="1768"/>
    </row>
    <row r="17" spans="1:10" ht="12.75">
      <c r="A17" s="1768"/>
      <c r="B17" s="1768"/>
      <c r="C17" s="1768"/>
      <c r="D17" s="1768"/>
      <c r="E17" s="1768"/>
      <c r="F17" s="1768"/>
      <c r="G17" s="1768"/>
      <c r="H17" s="1768"/>
      <c r="I17" s="1768"/>
      <c r="J17" s="1768"/>
    </row>
    <row r="18" spans="1:10" ht="12.75">
      <c r="A18" s="1768"/>
      <c r="B18" s="1768"/>
      <c r="C18" s="1768"/>
      <c r="D18" s="1768"/>
      <c r="E18" s="1768"/>
      <c r="F18" s="1768"/>
      <c r="G18" s="1768"/>
      <c r="H18" s="1768"/>
      <c r="I18" s="1768"/>
      <c r="J18" s="1768"/>
    </row>
  </sheetData>
  <sheetProtection/>
  <mergeCells count="11">
    <mergeCell ref="C10:D10"/>
    <mergeCell ref="C11:D11"/>
    <mergeCell ref="C12:D12"/>
    <mergeCell ref="C13:D13"/>
    <mergeCell ref="C14:D14"/>
    <mergeCell ref="D2:I2"/>
    <mergeCell ref="E5:F5"/>
    <mergeCell ref="C8:D8"/>
    <mergeCell ref="E8:H8"/>
    <mergeCell ref="E9:F9"/>
    <mergeCell ref="G9:H9"/>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1"/>
  <headerFooter alignWithMargins="0">
    <oddFooter>&amp;L&amp;F&amp;C&amp;A&amp;R&amp;D</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Q24"/>
  <sheetViews>
    <sheetView zoomScale="60" zoomScaleNormal="60" zoomScalePageLayoutView="0" workbookViewId="0" topLeftCell="A1">
      <selection activeCell="K22" sqref="K22"/>
    </sheetView>
  </sheetViews>
  <sheetFormatPr defaultColWidth="11.421875" defaultRowHeight="15"/>
  <cols>
    <col min="1" max="1" width="5.7109375" style="1661" customWidth="1"/>
    <col min="2" max="2" width="11.140625" style="1661" customWidth="1"/>
    <col min="3" max="3" width="54.8515625" style="1660" customWidth="1"/>
    <col min="4" max="10" width="13.421875" style="1661" customWidth="1"/>
    <col min="11" max="11" width="48.8515625" style="1661" customWidth="1"/>
    <col min="12" max="12" width="24.8515625" style="1661" customWidth="1"/>
    <col min="13" max="16" width="41.140625" style="1661" customWidth="1"/>
    <col min="17" max="16384" width="11.421875" style="1661" customWidth="1"/>
  </cols>
  <sheetData>
    <row r="1" spans="1:2" ht="20.25" customHeight="1" thickBot="1">
      <c r="A1" s="1659"/>
      <c r="B1" s="1659"/>
    </row>
    <row r="2" spans="2:16" ht="49.5" customHeight="1" thickBot="1">
      <c r="B2" s="1662" t="s">
        <v>1558</v>
      </c>
      <c r="C2" s="1663"/>
      <c r="D2" s="2524"/>
      <c r="E2" s="2524"/>
      <c r="F2" s="2524"/>
      <c r="G2" s="2524"/>
      <c r="H2" s="2524"/>
      <c r="I2" s="2524"/>
      <c r="J2" s="2524"/>
      <c r="K2" s="2524"/>
      <c r="L2" s="2524"/>
      <c r="M2" s="2524"/>
      <c r="N2" s="2524"/>
      <c r="O2" s="2524"/>
      <c r="P2" s="2525"/>
    </row>
    <row r="3" ht="42.75" customHeight="1" thickBot="1"/>
    <row r="4" spans="2:17" s="1664" customFormat="1" ht="30" customHeight="1">
      <c r="B4" s="2526" t="s">
        <v>1559</v>
      </c>
      <c r="C4" s="2527"/>
      <c r="D4" s="1665" t="s">
        <v>1560</v>
      </c>
      <c r="E4" s="1666"/>
      <c r="F4" s="1667"/>
      <c r="G4" s="1665" t="s">
        <v>1561</v>
      </c>
      <c r="H4" s="1666"/>
      <c r="I4" s="1667"/>
      <c r="J4" s="2530" t="s">
        <v>1562</v>
      </c>
      <c r="K4" s="2533" t="s">
        <v>1563</v>
      </c>
      <c r="L4" s="2536" t="s">
        <v>1564</v>
      </c>
      <c r="M4" s="2536"/>
      <c r="N4" s="2536"/>
      <c r="O4" s="2536"/>
      <c r="P4" s="2537"/>
      <c r="Q4" s="1668"/>
    </row>
    <row r="5" spans="2:17" s="1660" customFormat="1" ht="58.5" customHeight="1">
      <c r="B5" s="2528"/>
      <c r="C5" s="2518"/>
      <c r="D5" s="2516" t="s">
        <v>1565</v>
      </c>
      <c r="E5" s="2516" t="s">
        <v>1566</v>
      </c>
      <c r="F5" s="2516" t="s">
        <v>1567</v>
      </c>
      <c r="G5" s="2516" t="s">
        <v>1565</v>
      </c>
      <c r="H5" s="2516" t="s">
        <v>1566</v>
      </c>
      <c r="I5" s="2516" t="s">
        <v>1567</v>
      </c>
      <c r="J5" s="2531"/>
      <c r="K5" s="2534"/>
      <c r="L5" s="2518" t="s">
        <v>1568</v>
      </c>
      <c r="M5" s="2520" t="s">
        <v>1569</v>
      </c>
      <c r="N5" s="2521" t="s">
        <v>1570</v>
      </c>
      <c r="O5" s="2516" t="s">
        <v>1571</v>
      </c>
      <c r="P5" s="2522" t="s">
        <v>1572</v>
      </c>
      <c r="Q5" s="1664"/>
    </row>
    <row r="6" spans="2:17" s="1660" customFormat="1" ht="56.25" customHeight="1">
      <c r="B6" s="2528"/>
      <c r="C6" s="2518"/>
      <c r="D6" s="2517"/>
      <c r="E6" s="2517"/>
      <c r="F6" s="2517"/>
      <c r="G6" s="2517"/>
      <c r="H6" s="2517"/>
      <c r="I6" s="2517"/>
      <c r="J6" s="2532"/>
      <c r="K6" s="2535"/>
      <c r="L6" s="2519"/>
      <c r="M6" s="2517"/>
      <c r="N6" s="2519"/>
      <c r="O6" s="2517"/>
      <c r="P6" s="2523"/>
      <c r="Q6" s="1664"/>
    </row>
    <row r="7" spans="2:16" s="1660" customFormat="1" ht="38.25" customHeight="1">
      <c r="B7" s="2529"/>
      <c r="C7" s="2519"/>
      <c r="D7" s="1669" t="s">
        <v>29</v>
      </c>
      <c r="E7" s="1669" t="s">
        <v>30</v>
      </c>
      <c r="F7" s="1669" t="s">
        <v>111</v>
      </c>
      <c r="G7" s="1669" t="s">
        <v>112</v>
      </c>
      <c r="H7" s="1669" t="s">
        <v>113</v>
      </c>
      <c r="I7" s="1669" t="s">
        <v>114</v>
      </c>
      <c r="J7" s="1669" t="s">
        <v>115</v>
      </c>
      <c r="K7" s="1670" t="s">
        <v>1573</v>
      </c>
      <c r="L7" s="1669" t="s">
        <v>116</v>
      </c>
      <c r="M7" s="1671" t="s">
        <v>117</v>
      </c>
      <c r="N7" s="1672">
        <v>100</v>
      </c>
      <c r="O7" s="1673">
        <v>110</v>
      </c>
      <c r="P7" s="1674">
        <v>120</v>
      </c>
    </row>
    <row r="8" spans="2:16" s="1660" customFormat="1" ht="30.75" thickBot="1">
      <c r="B8" s="1675" t="s">
        <v>29</v>
      </c>
      <c r="C8" s="1676" t="s">
        <v>1574</v>
      </c>
      <c r="D8" s="2072" t="s">
        <v>1856</v>
      </c>
      <c r="E8" s="2073" t="s">
        <v>1857</v>
      </c>
      <c r="F8" s="2074" t="s">
        <v>1858</v>
      </c>
      <c r="G8" s="1677"/>
      <c r="H8" s="1678"/>
      <c r="I8" s="1679"/>
      <c r="J8" s="1680"/>
      <c r="K8" s="1681" t="s">
        <v>1175</v>
      </c>
      <c r="L8" s="1678"/>
      <c r="M8" s="1682"/>
      <c r="N8" s="1682"/>
      <c r="O8" s="1683"/>
      <c r="P8" s="1684"/>
    </row>
    <row r="9" spans="2:16" s="1660" customFormat="1" ht="45">
      <c r="B9" s="1685" t="s">
        <v>30</v>
      </c>
      <c r="C9" s="1686" t="s">
        <v>1575</v>
      </c>
      <c r="D9" s="2075"/>
      <c r="E9" s="2076"/>
      <c r="F9" s="2077"/>
      <c r="G9" s="1677"/>
      <c r="H9" s="1678"/>
      <c r="I9" s="1679"/>
      <c r="J9" s="1680"/>
      <c r="K9" s="1687" t="s">
        <v>1175</v>
      </c>
      <c r="L9" s="1678"/>
      <c r="M9" s="1683"/>
      <c r="N9" s="1683"/>
      <c r="O9" s="1683"/>
      <c r="P9" s="1684"/>
    </row>
    <row r="10" spans="2:16" s="1660" customFormat="1" ht="49.5" customHeight="1">
      <c r="B10" s="1688"/>
      <c r="C10" s="1689" t="s">
        <v>1576</v>
      </c>
      <c r="D10" s="1677"/>
      <c r="E10" s="1678"/>
      <c r="F10" s="1679"/>
      <c r="G10" s="1677"/>
      <c r="H10" s="1678"/>
      <c r="I10" s="1679"/>
      <c r="J10" s="1678"/>
      <c r="K10" s="1690"/>
      <c r="L10" s="1678"/>
      <c r="M10" s="1683"/>
      <c r="N10" s="1683"/>
      <c r="O10" s="1683"/>
      <c r="P10" s="1684"/>
    </row>
    <row r="11" spans="2:16" ht="49.5" customHeight="1">
      <c r="B11" s="1691" t="s">
        <v>111</v>
      </c>
      <c r="C11" s="1692" t="s">
        <v>1577</v>
      </c>
      <c r="D11" s="1693" t="s">
        <v>1859</v>
      </c>
      <c r="E11" s="1694" t="s">
        <v>1860</v>
      </c>
      <c r="F11" s="2078" t="s">
        <v>1861</v>
      </c>
      <c r="G11" s="1695"/>
      <c r="H11" s="1696"/>
      <c r="I11" s="1697"/>
      <c r="J11" s="1698"/>
      <c r="K11" s="1699"/>
      <c r="L11" s="1698"/>
      <c r="M11" s="1700"/>
      <c r="N11" s="1700"/>
      <c r="O11" s="1700"/>
      <c r="P11" s="1701"/>
    </row>
    <row r="12" spans="2:16" ht="49.5" customHeight="1">
      <c r="B12" s="1691" t="s">
        <v>112</v>
      </c>
      <c r="C12" s="1692" t="s">
        <v>1578</v>
      </c>
      <c r="D12" s="1693" t="s">
        <v>1862</v>
      </c>
      <c r="E12" s="1694" t="s">
        <v>1863</v>
      </c>
      <c r="F12" s="2078" t="s">
        <v>1864</v>
      </c>
      <c r="G12" s="1695"/>
      <c r="H12" s="1696"/>
      <c r="I12" s="1697"/>
      <c r="J12" s="1698"/>
      <c r="K12" s="1699"/>
      <c r="L12" s="1698"/>
      <c r="M12" s="1700"/>
      <c r="N12" s="1700"/>
      <c r="O12" s="1700"/>
      <c r="P12" s="1701"/>
    </row>
    <row r="13" spans="2:16" ht="49.5" customHeight="1">
      <c r="B13" s="1691" t="s">
        <v>113</v>
      </c>
      <c r="C13" s="1692" t="s">
        <v>1579</v>
      </c>
      <c r="D13" s="1693" t="s">
        <v>1865</v>
      </c>
      <c r="E13" s="1694" t="s">
        <v>1866</v>
      </c>
      <c r="F13" s="2078" t="s">
        <v>1867</v>
      </c>
      <c r="G13" s="1695"/>
      <c r="H13" s="1696"/>
      <c r="I13" s="1697"/>
      <c r="J13" s="1698"/>
      <c r="K13" s="1699"/>
      <c r="L13" s="1698"/>
      <c r="M13" s="1700"/>
      <c r="N13" s="1700"/>
      <c r="O13" s="1700"/>
      <c r="P13" s="1701"/>
    </row>
    <row r="14" spans="2:16" ht="49.5" customHeight="1">
      <c r="B14" s="1691" t="s">
        <v>114</v>
      </c>
      <c r="C14" s="1692" t="s">
        <v>1580</v>
      </c>
      <c r="D14" s="1693" t="s">
        <v>1868</v>
      </c>
      <c r="E14" s="1694" t="s">
        <v>1869</v>
      </c>
      <c r="F14" s="2078" t="s">
        <v>1870</v>
      </c>
      <c r="G14" s="1695"/>
      <c r="H14" s="1696"/>
      <c r="I14" s="1697"/>
      <c r="J14" s="1698"/>
      <c r="K14" s="1699"/>
      <c r="L14" s="1698"/>
      <c r="M14" s="1700"/>
      <c r="N14" s="1700"/>
      <c r="O14" s="1700"/>
      <c r="P14" s="1701"/>
    </row>
    <row r="15" spans="2:16" ht="49.5" customHeight="1">
      <c r="B15" s="1691" t="s">
        <v>115</v>
      </c>
      <c r="C15" s="1692" t="s">
        <v>1581</v>
      </c>
      <c r="D15" s="1693" t="s">
        <v>1871</v>
      </c>
      <c r="E15" s="1694" t="s">
        <v>1872</v>
      </c>
      <c r="F15" s="2078" t="s">
        <v>1873</v>
      </c>
      <c r="G15" s="1695"/>
      <c r="H15" s="1696"/>
      <c r="I15" s="1697"/>
      <c r="J15" s="1698"/>
      <c r="K15" s="1699"/>
      <c r="L15" s="1698"/>
      <c r="M15" s="1700"/>
      <c r="N15" s="1700"/>
      <c r="O15" s="1700"/>
      <c r="P15" s="1701"/>
    </row>
    <row r="16" spans="2:16" ht="49.5" customHeight="1">
      <c r="B16" s="1691" t="s">
        <v>116</v>
      </c>
      <c r="C16" s="1692" t="s">
        <v>1582</v>
      </c>
      <c r="D16" s="1693" t="s">
        <v>1874</v>
      </c>
      <c r="E16" s="1694" t="s">
        <v>1875</v>
      </c>
      <c r="F16" s="2078" t="s">
        <v>1876</v>
      </c>
      <c r="G16" s="1695"/>
      <c r="H16" s="1696"/>
      <c r="I16" s="1697"/>
      <c r="J16" s="1698"/>
      <c r="K16" s="1699"/>
      <c r="L16" s="1698"/>
      <c r="M16" s="1700"/>
      <c r="N16" s="1700"/>
      <c r="O16" s="1700"/>
      <c r="P16" s="1701"/>
    </row>
    <row r="17" spans="2:16" ht="49.5" customHeight="1">
      <c r="B17" s="1691" t="s">
        <v>117</v>
      </c>
      <c r="C17" s="1692" t="s">
        <v>1583</v>
      </c>
      <c r="D17" s="1693" t="s">
        <v>1877</v>
      </c>
      <c r="E17" s="1694" t="s">
        <v>1878</v>
      </c>
      <c r="F17" s="2078" t="s">
        <v>1879</v>
      </c>
      <c r="G17" s="1695"/>
      <c r="H17" s="1696"/>
      <c r="I17" s="1697"/>
      <c r="J17" s="1698"/>
      <c r="K17" s="1699"/>
      <c r="L17" s="1698"/>
      <c r="M17" s="1700"/>
      <c r="N17" s="1700"/>
      <c r="O17" s="1700"/>
      <c r="P17" s="1701"/>
    </row>
    <row r="18" spans="2:16" ht="49.5" customHeight="1">
      <c r="B18" s="1691" t="s">
        <v>118</v>
      </c>
      <c r="C18" s="1692" t="s">
        <v>1584</v>
      </c>
      <c r="D18" s="1693" t="s">
        <v>1880</v>
      </c>
      <c r="E18" s="1694" t="s">
        <v>1881</v>
      </c>
      <c r="F18" s="2078" t="s">
        <v>1882</v>
      </c>
      <c r="G18" s="1695"/>
      <c r="H18" s="1696"/>
      <c r="I18" s="1697"/>
      <c r="J18" s="1698"/>
      <c r="K18" s="1699"/>
      <c r="L18" s="1698"/>
      <c r="M18" s="1700"/>
      <c r="N18" s="1700"/>
      <c r="O18" s="1700"/>
      <c r="P18" s="1701"/>
    </row>
    <row r="19" spans="2:16" ht="49.5" customHeight="1">
      <c r="B19" s="1688"/>
      <c r="C19" s="1689" t="s">
        <v>1585</v>
      </c>
      <c r="D19" s="1702"/>
      <c r="E19" s="1698"/>
      <c r="F19" s="1698"/>
      <c r="G19" s="1703"/>
      <c r="H19" s="1696"/>
      <c r="I19" s="1697"/>
      <c r="J19" s="1677"/>
      <c r="K19" s="1699"/>
      <c r="L19" s="1678"/>
      <c r="M19" s="1700"/>
      <c r="N19" s="1700"/>
      <c r="O19" s="1700"/>
      <c r="P19" s="1701"/>
    </row>
    <row r="20" spans="2:16" ht="49.5" customHeight="1">
      <c r="B20" s="1691" t="s">
        <v>119</v>
      </c>
      <c r="C20" s="1692" t="s">
        <v>1580</v>
      </c>
      <c r="D20" s="1693"/>
      <c r="E20" s="1694"/>
      <c r="F20" s="1694"/>
      <c r="G20" s="1704"/>
      <c r="H20" s="1705"/>
      <c r="I20" s="1706"/>
      <c r="J20" s="1702"/>
      <c r="K20" s="1699"/>
      <c r="L20" s="1698"/>
      <c r="M20" s="1700"/>
      <c r="N20" s="1700"/>
      <c r="O20" s="1700"/>
      <c r="P20" s="1701"/>
    </row>
    <row r="21" spans="2:16" ht="49.5" customHeight="1">
      <c r="B21" s="1691" t="s">
        <v>120</v>
      </c>
      <c r="C21" s="1707" t="s">
        <v>1581</v>
      </c>
      <c r="D21" s="1693"/>
      <c r="E21" s="1694"/>
      <c r="F21" s="1694"/>
      <c r="G21" s="1708"/>
      <c r="H21" s="1709"/>
      <c r="I21" s="1710"/>
      <c r="J21" s="1698"/>
      <c r="K21" s="1711"/>
      <c r="L21" s="1698"/>
      <c r="M21" s="1700"/>
      <c r="N21" s="1700"/>
      <c r="O21" s="1700"/>
      <c r="P21" s="1701"/>
    </row>
    <row r="22" spans="2:16" ht="57" customHeight="1" thickBot="1">
      <c r="B22" s="1712" t="s">
        <v>121</v>
      </c>
      <c r="C22" s="1713" t="s">
        <v>1586</v>
      </c>
      <c r="D22" s="1714"/>
      <c r="E22" s="1715"/>
      <c r="F22" s="1716"/>
      <c r="G22" s="1717"/>
      <c r="H22" s="1718"/>
      <c r="I22" s="1719"/>
      <c r="J22" s="1681"/>
      <c r="K22" s="1681" t="s">
        <v>1883</v>
      </c>
      <c r="L22" s="1681" t="s">
        <v>1884</v>
      </c>
      <c r="M22" s="1681" t="s">
        <v>1885</v>
      </c>
      <c r="N22" s="1681" t="s">
        <v>1886</v>
      </c>
      <c r="O22" s="1681"/>
      <c r="P22" s="1681" t="s">
        <v>1887</v>
      </c>
    </row>
    <row r="23" spans="3:12" ht="16.5" customHeight="1">
      <c r="C23" s="1720"/>
      <c r="D23" s="1721"/>
      <c r="E23" s="1721"/>
      <c r="F23" s="1721"/>
      <c r="G23" s="1722"/>
      <c r="H23" s="1722"/>
      <c r="I23" s="1722"/>
      <c r="J23" s="1722"/>
      <c r="K23" s="1723"/>
      <c r="L23" s="1723"/>
    </row>
    <row r="24" spans="3:16" ht="52.5" customHeight="1">
      <c r="C24" s="2515"/>
      <c r="D24" s="2515"/>
      <c r="E24" s="2515"/>
      <c r="F24" s="2515"/>
      <c r="G24" s="2515"/>
      <c r="H24" s="2515"/>
      <c r="I24" s="2515"/>
      <c r="J24" s="2515"/>
      <c r="K24" s="2515"/>
      <c r="L24" s="2515"/>
      <c r="M24" s="2515"/>
      <c r="N24" s="2515"/>
      <c r="O24" s="2515"/>
      <c r="P24" s="2515"/>
    </row>
  </sheetData>
  <sheetProtection/>
  <mergeCells count="17">
    <mergeCell ref="D2:P2"/>
    <mergeCell ref="B4:C7"/>
    <mergeCell ref="J4:J6"/>
    <mergeCell ref="K4:K6"/>
    <mergeCell ref="L4:P4"/>
    <mergeCell ref="D5:D6"/>
    <mergeCell ref="E5:E6"/>
    <mergeCell ref="F5:F6"/>
    <mergeCell ref="G5:G6"/>
    <mergeCell ref="H5:H6"/>
    <mergeCell ref="C24:P24"/>
    <mergeCell ref="I5:I6"/>
    <mergeCell ref="L5:L6"/>
    <mergeCell ref="M5:M6"/>
    <mergeCell ref="N5:N6"/>
    <mergeCell ref="O5:O6"/>
    <mergeCell ref="P5:P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25" r:id="rId1"/>
  <headerFooter alignWithMargins="0">
    <oddHeader>&amp;C&amp;30&amp;U&amp;A</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O46"/>
  <sheetViews>
    <sheetView zoomScale="60" zoomScaleNormal="60" zoomScalePageLayoutView="0" workbookViewId="0" topLeftCell="A1">
      <selection activeCell="N11" sqref="N11"/>
    </sheetView>
  </sheetViews>
  <sheetFormatPr defaultColWidth="11.421875" defaultRowHeight="15"/>
  <cols>
    <col min="1" max="1" width="9.140625" style="1727" customWidth="1"/>
    <col min="2" max="2" width="39.7109375" style="1725" customWidth="1"/>
    <col min="3" max="3" width="19.7109375" style="1725" customWidth="1"/>
    <col min="4" max="4" width="19.7109375" style="1726" customWidth="1"/>
    <col min="5" max="5" width="16.00390625" style="1727" customWidth="1"/>
    <col min="6" max="6" width="17.140625" style="1727" customWidth="1"/>
    <col min="7" max="7" width="21.421875" style="1727" customWidth="1"/>
    <col min="8" max="8" width="22.8515625" style="1727" customWidth="1"/>
    <col min="9" max="9" width="17.140625" style="1727" customWidth="1"/>
    <col min="10" max="10" width="20.00390625" style="1727" customWidth="1"/>
    <col min="11" max="12" width="22.28125" style="1727" customWidth="1"/>
    <col min="13" max="14" width="19.7109375" style="1727" customWidth="1"/>
    <col min="15" max="15" width="20.28125" style="1727" customWidth="1"/>
    <col min="16" max="16384" width="11.421875" style="1727" customWidth="1"/>
  </cols>
  <sheetData>
    <row r="1" ht="18.75" thickBot="1">
      <c r="A1" s="1724"/>
    </row>
    <row r="2" spans="2:15" ht="33.75" customHeight="1" thickBot="1">
      <c r="B2" s="1728" t="s">
        <v>1587</v>
      </c>
      <c r="C2" s="2542" t="s">
        <v>1588</v>
      </c>
      <c r="D2" s="2543"/>
      <c r="E2" s="2543"/>
      <c r="F2" s="2543"/>
      <c r="G2" s="2543"/>
      <c r="H2" s="2543"/>
      <c r="I2" s="2543"/>
      <c r="J2" s="2543"/>
      <c r="K2" s="2543"/>
      <c r="L2" s="2543"/>
      <c r="M2" s="2543"/>
      <c r="N2" s="2544"/>
      <c r="O2" s="1729"/>
    </row>
    <row r="3" ht="13.5" thickBot="1"/>
    <row r="4" spans="2:14" ht="49.5" customHeight="1">
      <c r="B4" s="2545" t="s">
        <v>1589</v>
      </c>
      <c r="C4" s="2546"/>
      <c r="D4" s="1730"/>
      <c r="E4" s="2549" t="s">
        <v>1590</v>
      </c>
      <c r="F4" s="2549"/>
      <c r="G4" s="2549"/>
      <c r="H4" s="2549"/>
      <c r="I4" s="2549"/>
      <c r="J4" s="2549"/>
      <c r="K4" s="2550"/>
      <c r="L4" s="1731" t="s">
        <v>1591</v>
      </c>
      <c r="M4" s="2551" t="s">
        <v>1592</v>
      </c>
      <c r="N4" s="2552"/>
    </row>
    <row r="5" spans="2:14" s="1725" customFormat="1" ht="78" customHeight="1">
      <c r="B5" s="2547"/>
      <c r="C5" s="2548"/>
      <c r="D5" s="1732"/>
      <c r="E5" s="1733" t="s">
        <v>1593</v>
      </c>
      <c r="F5" s="1734" t="s">
        <v>1594</v>
      </c>
      <c r="G5" s="1734" t="s">
        <v>1595</v>
      </c>
      <c r="H5" s="1734" t="s">
        <v>1596</v>
      </c>
      <c r="I5" s="1734" t="s">
        <v>1597</v>
      </c>
      <c r="J5" s="1734" t="s">
        <v>1598</v>
      </c>
      <c r="K5" s="1734" t="s">
        <v>1599</v>
      </c>
      <c r="L5" s="1735"/>
      <c r="M5" s="1736" t="s">
        <v>1600</v>
      </c>
      <c r="N5" s="1737" t="s">
        <v>1601</v>
      </c>
    </row>
    <row r="6" spans="2:14" ht="21" customHeight="1">
      <c r="B6" s="2553"/>
      <c r="C6" s="2554"/>
      <c r="D6" s="1738"/>
      <c r="E6" s="1739" t="s">
        <v>29</v>
      </c>
      <c r="F6" s="1739" t="s">
        <v>30</v>
      </c>
      <c r="G6" s="1739" t="s">
        <v>111</v>
      </c>
      <c r="H6" s="1739" t="s">
        <v>112</v>
      </c>
      <c r="I6" s="1739" t="s">
        <v>113</v>
      </c>
      <c r="J6" s="1739" t="s">
        <v>114</v>
      </c>
      <c r="K6" s="1739" t="s">
        <v>115</v>
      </c>
      <c r="L6" s="1739" t="s">
        <v>116</v>
      </c>
      <c r="M6" s="1739" t="s">
        <v>117</v>
      </c>
      <c r="N6" s="1740" t="s">
        <v>118</v>
      </c>
    </row>
    <row r="7" spans="2:14" ht="27" customHeight="1">
      <c r="B7" s="2538" t="s">
        <v>1602</v>
      </c>
      <c r="C7" s="1741" t="s">
        <v>1603</v>
      </c>
      <c r="D7" s="1742" t="s">
        <v>29</v>
      </c>
      <c r="E7" s="2081"/>
      <c r="F7" s="2081"/>
      <c r="G7" s="2081"/>
      <c r="H7" s="2081"/>
      <c r="I7" s="2081"/>
      <c r="J7" s="2081"/>
      <c r="K7" s="2081"/>
      <c r="L7" s="2082"/>
      <c r="M7" s="2098"/>
      <c r="N7" s="2099"/>
    </row>
    <row r="8" spans="2:14" ht="27" customHeight="1">
      <c r="B8" s="2539"/>
      <c r="C8" s="1741" t="s">
        <v>1604</v>
      </c>
      <c r="D8" s="1742" t="s">
        <v>30</v>
      </c>
      <c r="E8" s="2083"/>
      <c r="F8" s="2083"/>
      <c r="G8" s="2083"/>
      <c r="H8" s="2083"/>
      <c r="I8" s="2083"/>
      <c r="J8" s="2083"/>
      <c r="K8" s="2083"/>
      <c r="L8" s="2084"/>
      <c r="M8" s="2108"/>
      <c r="N8" s="2109"/>
    </row>
    <row r="9" spans="2:14" ht="27" customHeight="1">
      <c r="B9" s="2539"/>
      <c r="C9" s="1741" t="s">
        <v>1605</v>
      </c>
      <c r="D9" s="1742" t="s">
        <v>111</v>
      </c>
      <c r="E9" s="2085"/>
      <c r="F9" s="2085"/>
      <c r="G9" s="2085"/>
      <c r="H9" s="2085"/>
      <c r="I9" s="2085"/>
      <c r="J9" s="2085"/>
      <c r="K9" s="2085"/>
      <c r="L9" s="2084"/>
      <c r="M9" s="2100"/>
      <c r="N9" s="2101"/>
    </row>
    <row r="10" spans="2:14" ht="27" customHeight="1">
      <c r="B10" s="2539"/>
      <c r="C10" s="1741" t="s">
        <v>1606</v>
      </c>
      <c r="D10" s="1742" t="s">
        <v>112</v>
      </c>
      <c r="E10" s="2086"/>
      <c r="F10" s="2086"/>
      <c r="G10" s="2086"/>
      <c r="H10" s="2086"/>
      <c r="I10" s="2086"/>
      <c r="J10" s="2086"/>
      <c r="K10" s="2086"/>
      <c r="L10" s="2087"/>
      <c r="M10" s="2100"/>
      <c r="N10" s="2101"/>
    </row>
    <row r="11" spans="2:14" ht="27" customHeight="1">
      <c r="B11" s="2538" t="s">
        <v>1607</v>
      </c>
      <c r="C11" s="1741" t="s">
        <v>1603</v>
      </c>
      <c r="D11" s="1742">
        <v>110</v>
      </c>
      <c r="E11" s="2081"/>
      <c r="F11" s="2081"/>
      <c r="G11" s="2081"/>
      <c r="H11" s="2081"/>
      <c r="I11" s="2081"/>
      <c r="J11" s="2081"/>
      <c r="K11" s="2081"/>
      <c r="L11" s="2082"/>
      <c r="M11" s="2098"/>
      <c r="N11" s="2099"/>
    </row>
    <row r="12" spans="2:14" ht="27" customHeight="1">
      <c r="B12" s="2539"/>
      <c r="C12" s="1741" t="s">
        <v>1604</v>
      </c>
      <c r="D12" s="1742">
        <v>120</v>
      </c>
      <c r="E12" s="2083"/>
      <c r="F12" s="2083"/>
      <c r="G12" s="2083"/>
      <c r="H12" s="2083"/>
      <c r="I12" s="2083"/>
      <c r="J12" s="2083"/>
      <c r="K12" s="2083"/>
      <c r="L12" s="2084"/>
      <c r="M12" s="2108"/>
      <c r="N12" s="2109"/>
    </row>
    <row r="13" spans="2:14" ht="27" customHeight="1">
      <c r="B13" s="2539"/>
      <c r="C13" s="1741" t="s">
        <v>1605</v>
      </c>
      <c r="D13" s="1742">
        <v>130</v>
      </c>
      <c r="E13" s="2085"/>
      <c r="F13" s="2085"/>
      <c r="G13" s="2085"/>
      <c r="H13" s="2085"/>
      <c r="I13" s="2085"/>
      <c r="J13" s="2085"/>
      <c r="K13" s="2085"/>
      <c r="L13" s="2088"/>
      <c r="M13" s="2100"/>
      <c r="N13" s="2101"/>
    </row>
    <row r="14" spans="2:14" ht="27" customHeight="1">
      <c r="B14" s="2539"/>
      <c r="C14" s="1741" t="s">
        <v>1606</v>
      </c>
      <c r="D14" s="1742">
        <v>140</v>
      </c>
      <c r="E14" s="2086"/>
      <c r="F14" s="2086"/>
      <c r="G14" s="2086"/>
      <c r="H14" s="2086"/>
      <c r="I14" s="2086"/>
      <c r="J14" s="2086"/>
      <c r="K14" s="2086"/>
      <c r="L14" s="2087"/>
      <c r="M14" s="2102"/>
      <c r="N14" s="2101"/>
    </row>
    <row r="15" spans="2:14" ht="27" customHeight="1">
      <c r="B15" s="2538" t="s">
        <v>1608</v>
      </c>
      <c r="C15" s="1741" t="s">
        <v>1603</v>
      </c>
      <c r="D15" s="1743">
        <v>210</v>
      </c>
      <c r="E15" s="2089"/>
      <c r="F15" s="2089"/>
      <c r="G15" s="2089"/>
      <c r="H15" s="2089"/>
      <c r="I15" s="2089"/>
      <c r="J15" s="2089"/>
      <c r="K15" s="2089"/>
      <c r="L15" s="2082"/>
      <c r="M15" s="2098"/>
      <c r="N15" s="2099"/>
    </row>
    <row r="16" spans="2:14" ht="27" customHeight="1">
      <c r="B16" s="2539"/>
      <c r="C16" s="1741" t="s">
        <v>1604</v>
      </c>
      <c r="D16" s="1742">
        <v>220</v>
      </c>
      <c r="E16" s="2085"/>
      <c r="F16" s="2085"/>
      <c r="G16" s="2085"/>
      <c r="H16" s="2085"/>
      <c r="I16" s="2085"/>
      <c r="J16" s="2085"/>
      <c r="K16" s="2090"/>
      <c r="L16" s="2084"/>
      <c r="M16" s="2108"/>
      <c r="N16" s="2109"/>
    </row>
    <row r="17" spans="2:14" ht="27" customHeight="1">
      <c r="B17" s="2539"/>
      <c r="C17" s="1741" t="s">
        <v>1605</v>
      </c>
      <c r="D17" s="1742">
        <v>230</v>
      </c>
      <c r="E17" s="2083"/>
      <c r="F17" s="2083"/>
      <c r="G17" s="2083"/>
      <c r="H17" s="2083"/>
      <c r="I17" s="2083"/>
      <c r="J17" s="2083"/>
      <c r="K17" s="2083"/>
      <c r="L17" s="2084"/>
      <c r="M17" s="2100"/>
      <c r="N17" s="2101"/>
    </row>
    <row r="18" spans="2:14" ht="27" customHeight="1">
      <c r="B18" s="2539"/>
      <c r="C18" s="1741" t="s">
        <v>1606</v>
      </c>
      <c r="D18" s="1742">
        <v>240</v>
      </c>
      <c r="E18" s="2091"/>
      <c r="F18" s="2091"/>
      <c r="G18" s="2091"/>
      <c r="H18" s="2091"/>
      <c r="I18" s="2091"/>
      <c r="J18" s="2091"/>
      <c r="K18" s="2091"/>
      <c r="L18" s="2092"/>
      <c r="M18" s="2102"/>
      <c r="N18" s="2101"/>
    </row>
    <row r="19" spans="2:14" ht="27" customHeight="1">
      <c r="B19" s="2538" t="s">
        <v>1609</v>
      </c>
      <c r="C19" s="1741" t="s">
        <v>1603</v>
      </c>
      <c r="D19" s="1742">
        <v>310</v>
      </c>
      <c r="E19" s="2089"/>
      <c r="F19" s="2089"/>
      <c r="G19" s="2089"/>
      <c r="H19" s="2089"/>
      <c r="I19" s="2089"/>
      <c r="J19" s="2089"/>
      <c r="K19" s="2089"/>
      <c r="L19" s="2093"/>
      <c r="M19" s="2098"/>
      <c r="N19" s="2099"/>
    </row>
    <row r="20" spans="2:14" ht="27" customHeight="1">
      <c r="B20" s="2539"/>
      <c r="C20" s="1741" t="s">
        <v>1604</v>
      </c>
      <c r="D20" s="1744">
        <v>320</v>
      </c>
      <c r="E20" s="2085"/>
      <c r="F20" s="2085"/>
      <c r="G20" s="2085"/>
      <c r="H20" s="2085"/>
      <c r="I20" s="2085"/>
      <c r="J20" s="2085"/>
      <c r="K20" s="2085"/>
      <c r="L20" s="2088"/>
      <c r="M20" s="2108"/>
      <c r="N20" s="2109"/>
    </row>
    <row r="21" spans="2:14" ht="27" customHeight="1">
      <c r="B21" s="2539"/>
      <c r="C21" s="1741" t="s">
        <v>1605</v>
      </c>
      <c r="D21" s="1744">
        <v>330</v>
      </c>
      <c r="E21" s="2083"/>
      <c r="F21" s="2083"/>
      <c r="G21" s="2083"/>
      <c r="H21" s="2083"/>
      <c r="I21" s="2083"/>
      <c r="J21" s="2083"/>
      <c r="K21" s="2083"/>
      <c r="L21" s="2084"/>
      <c r="M21" s="2100"/>
      <c r="N21" s="2101"/>
    </row>
    <row r="22" spans="2:14" ht="27" customHeight="1">
      <c r="B22" s="2539"/>
      <c r="C22" s="1741" t="s">
        <v>1606</v>
      </c>
      <c r="D22" s="1742">
        <v>340</v>
      </c>
      <c r="E22" s="2086"/>
      <c r="F22" s="2086"/>
      <c r="G22" s="2086"/>
      <c r="H22" s="2086"/>
      <c r="I22" s="2086"/>
      <c r="J22" s="2086"/>
      <c r="K22" s="2086"/>
      <c r="L22" s="2087"/>
      <c r="M22" s="2102"/>
      <c r="N22" s="2101"/>
    </row>
    <row r="23" spans="2:14" ht="27" customHeight="1">
      <c r="B23" s="2538" t="s">
        <v>1610</v>
      </c>
      <c r="C23" s="1741" t="s">
        <v>1603</v>
      </c>
      <c r="D23" s="1744">
        <v>410</v>
      </c>
      <c r="E23" s="2089"/>
      <c r="F23" s="2089"/>
      <c r="G23" s="2089"/>
      <c r="H23" s="2089"/>
      <c r="I23" s="2089"/>
      <c r="J23" s="2089"/>
      <c r="K23" s="2089"/>
      <c r="L23" s="2093"/>
      <c r="M23" s="2098"/>
      <c r="N23" s="2099"/>
    </row>
    <row r="24" spans="2:14" ht="27" customHeight="1">
      <c r="B24" s="2539"/>
      <c r="C24" s="1741" t="s">
        <v>1604</v>
      </c>
      <c r="D24" s="1744">
        <v>420</v>
      </c>
      <c r="E24" s="2083"/>
      <c r="F24" s="2083"/>
      <c r="G24" s="2083"/>
      <c r="H24" s="2083"/>
      <c r="I24" s="2083"/>
      <c r="J24" s="2083"/>
      <c r="K24" s="2083"/>
      <c r="L24" s="2084"/>
      <c r="M24" s="2108"/>
      <c r="N24" s="2109"/>
    </row>
    <row r="25" spans="2:14" ht="27" customHeight="1">
      <c r="B25" s="2539"/>
      <c r="C25" s="1741" t="s">
        <v>1605</v>
      </c>
      <c r="D25" s="1744">
        <v>430</v>
      </c>
      <c r="E25" s="2083"/>
      <c r="F25" s="2083"/>
      <c r="G25" s="2083"/>
      <c r="H25" s="2083"/>
      <c r="I25" s="2083"/>
      <c r="J25" s="2083"/>
      <c r="K25" s="2083"/>
      <c r="L25" s="2084"/>
      <c r="M25" s="2100"/>
      <c r="N25" s="2101"/>
    </row>
    <row r="26" spans="2:14" ht="27" customHeight="1">
      <c r="B26" s="2539"/>
      <c r="C26" s="1741" t="s">
        <v>1606</v>
      </c>
      <c r="D26" s="1742">
        <v>440</v>
      </c>
      <c r="E26" s="2086"/>
      <c r="F26" s="2086"/>
      <c r="G26" s="2086"/>
      <c r="H26" s="2086"/>
      <c r="I26" s="2086"/>
      <c r="J26" s="2086"/>
      <c r="K26" s="2086"/>
      <c r="L26" s="2087"/>
      <c r="M26" s="2102"/>
      <c r="N26" s="2101"/>
    </row>
    <row r="27" spans="2:14" ht="27" customHeight="1">
      <c r="B27" s="2538" t="s">
        <v>1611</v>
      </c>
      <c r="C27" s="1741" t="s">
        <v>1603</v>
      </c>
      <c r="D27" s="1744">
        <v>510</v>
      </c>
      <c r="E27" s="2089"/>
      <c r="F27" s="2089"/>
      <c r="G27" s="2089"/>
      <c r="H27" s="2089"/>
      <c r="I27" s="2089"/>
      <c r="J27" s="2089"/>
      <c r="K27" s="2089"/>
      <c r="L27" s="2093"/>
      <c r="M27" s="2098"/>
      <c r="N27" s="2099"/>
    </row>
    <row r="28" spans="2:14" ht="27" customHeight="1">
      <c r="B28" s="2539"/>
      <c r="C28" s="1741" t="s">
        <v>1604</v>
      </c>
      <c r="D28" s="1744">
        <v>520</v>
      </c>
      <c r="E28" s="2083"/>
      <c r="F28" s="2083"/>
      <c r="G28" s="2083"/>
      <c r="H28" s="2083"/>
      <c r="I28" s="2083"/>
      <c r="J28" s="2083"/>
      <c r="K28" s="2083"/>
      <c r="L28" s="2084"/>
      <c r="M28" s="2108"/>
      <c r="N28" s="2109"/>
    </row>
    <row r="29" spans="2:14" ht="27" customHeight="1">
      <c r="B29" s="2539"/>
      <c r="C29" s="1741" t="s">
        <v>1605</v>
      </c>
      <c r="D29" s="1744">
        <v>530</v>
      </c>
      <c r="E29" s="2083"/>
      <c r="F29" s="2083"/>
      <c r="G29" s="2083"/>
      <c r="H29" s="2083"/>
      <c r="I29" s="2083"/>
      <c r="J29" s="2083"/>
      <c r="K29" s="2083"/>
      <c r="L29" s="2084"/>
      <c r="M29" s="2100"/>
      <c r="N29" s="2101"/>
    </row>
    <row r="30" spans="2:14" ht="27" customHeight="1">
      <c r="B30" s="2539"/>
      <c r="C30" s="1741" t="s">
        <v>1606</v>
      </c>
      <c r="D30" s="1742">
        <v>540</v>
      </c>
      <c r="E30" s="2086"/>
      <c r="F30" s="2086"/>
      <c r="G30" s="2086"/>
      <c r="H30" s="2086"/>
      <c r="I30" s="2086"/>
      <c r="J30" s="2086"/>
      <c r="K30" s="2086"/>
      <c r="L30" s="2087"/>
      <c r="M30" s="2102"/>
      <c r="N30" s="2101"/>
    </row>
    <row r="31" spans="2:14" ht="27" customHeight="1">
      <c r="B31" s="2538" t="s">
        <v>1612</v>
      </c>
      <c r="C31" s="1741" t="s">
        <v>1603</v>
      </c>
      <c r="D31" s="1744">
        <v>610</v>
      </c>
      <c r="E31" s="2081"/>
      <c r="F31" s="2081"/>
      <c r="G31" s="2081"/>
      <c r="H31" s="2081"/>
      <c r="I31" s="2081"/>
      <c r="J31" s="2081"/>
      <c r="K31" s="2081"/>
      <c r="L31" s="2082"/>
      <c r="M31" s="2098"/>
      <c r="N31" s="2099"/>
    </row>
    <row r="32" spans="2:14" ht="27" customHeight="1">
      <c r="B32" s="2539"/>
      <c r="C32" s="1741" t="s">
        <v>1604</v>
      </c>
      <c r="D32" s="1744">
        <v>620</v>
      </c>
      <c r="E32" s="2083"/>
      <c r="F32" s="2083"/>
      <c r="G32" s="2083"/>
      <c r="H32" s="2083"/>
      <c r="I32" s="2083"/>
      <c r="J32" s="2083"/>
      <c r="K32" s="2083"/>
      <c r="L32" s="2084"/>
      <c r="M32" s="2108"/>
      <c r="N32" s="2109"/>
    </row>
    <row r="33" spans="2:14" ht="27" customHeight="1">
      <c r="B33" s="2539"/>
      <c r="C33" s="1741" t="s">
        <v>1605</v>
      </c>
      <c r="D33" s="1744">
        <v>630</v>
      </c>
      <c r="E33" s="2083"/>
      <c r="F33" s="2083"/>
      <c r="G33" s="2083"/>
      <c r="H33" s="2083"/>
      <c r="I33" s="2083"/>
      <c r="J33" s="2083"/>
      <c r="K33" s="2083"/>
      <c r="L33" s="2084"/>
      <c r="M33" s="2100"/>
      <c r="N33" s="2101"/>
    </row>
    <row r="34" spans="2:14" ht="27" customHeight="1">
      <c r="B34" s="2539"/>
      <c r="C34" s="1741" t="s">
        <v>1606</v>
      </c>
      <c r="D34" s="1742">
        <v>640</v>
      </c>
      <c r="E34" s="2091"/>
      <c r="F34" s="2091"/>
      <c r="G34" s="2091"/>
      <c r="H34" s="2091"/>
      <c r="I34" s="2091"/>
      <c r="J34" s="2091"/>
      <c r="K34" s="2091"/>
      <c r="L34" s="2092"/>
      <c r="M34" s="2102"/>
      <c r="N34" s="2101"/>
    </row>
    <row r="35" spans="2:14" ht="27" customHeight="1">
      <c r="B35" s="2538" t="s">
        <v>1613</v>
      </c>
      <c r="C35" s="1741" t="s">
        <v>1603</v>
      </c>
      <c r="D35" s="1744">
        <v>710</v>
      </c>
      <c r="E35" s="2089"/>
      <c r="F35" s="2089"/>
      <c r="G35" s="2089"/>
      <c r="H35" s="2089"/>
      <c r="I35" s="2089"/>
      <c r="J35" s="2089"/>
      <c r="K35" s="2089"/>
      <c r="L35" s="2093"/>
      <c r="M35" s="2098"/>
      <c r="N35" s="2099"/>
    </row>
    <row r="36" spans="2:14" ht="27" customHeight="1">
      <c r="B36" s="2539"/>
      <c r="C36" s="1741" t="s">
        <v>1604</v>
      </c>
      <c r="D36" s="1744">
        <v>720</v>
      </c>
      <c r="E36" s="2085"/>
      <c r="F36" s="2085"/>
      <c r="G36" s="2085"/>
      <c r="H36" s="2085"/>
      <c r="I36" s="2085"/>
      <c r="J36" s="2085"/>
      <c r="K36" s="2085"/>
      <c r="L36" s="2088"/>
      <c r="M36" s="2108"/>
      <c r="N36" s="2109"/>
    </row>
    <row r="37" spans="2:14" ht="27" customHeight="1">
      <c r="B37" s="2539"/>
      <c r="C37" s="1741" t="s">
        <v>1605</v>
      </c>
      <c r="D37" s="1744">
        <v>730</v>
      </c>
      <c r="E37" s="2083"/>
      <c r="F37" s="2083"/>
      <c r="G37" s="2083"/>
      <c r="H37" s="2083"/>
      <c r="I37" s="2083"/>
      <c r="J37" s="2083"/>
      <c r="K37" s="2083"/>
      <c r="L37" s="2084"/>
      <c r="M37" s="2100"/>
      <c r="N37" s="2101"/>
    </row>
    <row r="38" spans="2:14" ht="27" customHeight="1">
      <c r="B38" s="2539"/>
      <c r="C38" s="1741" t="s">
        <v>1606</v>
      </c>
      <c r="D38" s="1742">
        <v>740</v>
      </c>
      <c r="E38" s="2091"/>
      <c r="F38" s="2091"/>
      <c r="G38" s="2091"/>
      <c r="H38" s="2091"/>
      <c r="I38" s="2091"/>
      <c r="J38" s="2091"/>
      <c r="K38" s="2091"/>
      <c r="L38" s="2092"/>
      <c r="M38" s="2102"/>
      <c r="N38" s="2101"/>
    </row>
    <row r="39" spans="2:14" ht="27" customHeight="1">
      <c r="B39" s="2538" t="s">
        <v>1614</v>
      </c>
      <c r="C39" s="1741" t="s">
        <v>1603</v>
      </c>
      <c r="D39" s="1744">
        <v>810</v>
      </c>
      <c r="E39" s="2081"/>
      <c r="F39" s="2081"/>
      <c r="G39" s="2081"/>
      <c r="H39" s="2081"/>
      <c r="I39" s="2081"/>
      <c r="J39" s="2081"/>
      <c r="K39" s="2081"/>
      <c r="L39" s="2082"/>
      <c r="M39" s="2098"/>
      <c r="N39" s="2099"/>
    </row>
    <row r="40" spans="2:14" ht="27" customHeight="1">
      <c r="B40" s="2539"/>
      <c r="C40" s="1741" t="s">
        <v>1604</v>
      </c>
      <c r="D40" s="1744">
        <v>820</v>
      </c>
      <c r="E40" s="2083"/>
      <c r="F40" s="2083"/>
      <c r="G40" s="2083"/>
      <c r="H40" s="2083"/>
      <c r="I40" s="2083"/>
      <c r="J40" s="2083"/>
      <c r="K40" s="2083"/>
      <c r="L40" s="2084"/>
      <c r="M40" s="2108"/>
      <c r="N40" s="2109"/>
    </row>
    <row r="41" spans="2:14" ht="27" customHeight="1">
      <c r="B41" s="2539"/>
      <c r="C41" s="1741" t="s">
        <v>1605</v>
      </c>
      <c r="D41" s="1744">
        <v>830</v>
      </c>
      <c r="E41" s="2085"/>
      <c r="F41" s="2085"/>
      <c r="G41" s="2085"/>
      <c r="H41" s="2085"/>
      <c r="I41" s="2085"/>
      <c r="J41" s="2085"/>
      <c r="K41" s="2085"/>
      <c r="L41" s="2088"/>
      <c r="M41" s="2100"/>
      <c r="N41" s="2101"/>
    </row>
    <row r="42" spans="2:14" ht="27" customHeight="1" thickBot="1">
      <c r="B42" s="2539"/>
      <c r="C42" s="1745" t="s">
        <v>1606</v>
      </c>
      <c r="D42" s="1746">
        <v>840</v>
      </c>
      <c r="E42" s="2090"/>
      <c r="F42" s="2090"/>
      <c r="G42" s="2090"/>
      <c r="H42" s="2090"/>
      <c r="I42" s="2090"/>
      <c r="J42" s="2090"/>
      <c r="K42" s="2090"/>
      <c r="L42" s="2080"/>
      <c r="M42" s="2102"/>
      <c r="N42" s="2101"/>
    </row>
    <row r="43" spans="2:14" ht="27" customHeight="1">
      <c r="B43" s="2540" t="s">
        <v>1615</v>
      </c>
      <c r="C43" s="1747" t="s">
        <v>1603</v>
      </c>
      <c r="D43" s="1748">
        <v>910</v>
      </c>
      <c r="E43" s="2079"/>
      <c r="F43" s="2079"/>
      <c r="G43" s="2079"/>
      <c r="H43" s="2079"/>
      <c r="I43" s="2079"/>
      <c r="J43" s="2079"/>
      <c r="K43" s="2079"/>
      <c r="L43" s="2071"/>
      <c r="M43" s="2104"/>
      <c r="N43" s="2103"/>
    </row>
    <row r="44" spans="2:14" ht="27" customHeight="1">
      <c r="B44" s="2539"/>
      <c r="C44" s="1741" t="s">
        <v>1604</v>
      </c>
      <c r="D44" s="1744">
        <v>920</v>
      </c>
      <c r="E44" s="2085"/>
      <c r="F44" s="2085"/>
      <c r="G44" s="2085"/>
      <c r="H44" s="2085"/>
      <c r="I44" s="2085"/>
      <c r="J44" s="2085"/>
      <c r="K44" s="2085"/>
      <c r="L44" s="2094"/>
      <c r="M44" s="2104"/>
      <c r="N44" s="2105"/>
    </row>
    <row r="45" spans="2:14" ht="27" customHeight="1">
      <c r="B45" s="2539"/>
      <c r="C45" s="1741" t="s">
        <v>1605</v>
      </c>
      <c r="D45" s="1749">
        <v>930</v>
      </c>
      <c r="E45" s="2083"/>
      <c r="F45" s="2083"/>
      <c r="G45" s="2083"/>
      <c r="H45" s="2083"/>
      <c r="I45" s="2083"/>
      <c r="J45" s="2083"/>
      <c r="K45" s="2083"/>
      <c r="L45" s="2095"/>
      <c r="M45" s="2104"/>
      <c r="N45" s="2105"/>
    </row>
    <row r="46" spans="2:14" ht="27" customHeight="1" thickBot="1">
      <c r="B46" s="2541"/>
      <c r="C46" s="1750" t="s">
        <v>1606</v>
      </c>
      <c r="D46" s="1751">
        <v>940</v>
      </c>
      <c r="E46" s="2096"/>
      <c r="F46" s="2096"/>
      <c r="G46" s="2096"/>
      <c r="H46" s="2096"/>
      <c r="I46" s="2096"/>
      <c r="J46" s="2096"/>
      <c r="K46" s="2096"/>
      <c r="L46" s="2097"/>
      <c r="M46" s="2106"/>
      <c r="N46" s="2107"/>
    </row>
  </sheetData>
  <sheetProtection/>
  <mergeCells count="15">
    <mergeCell ref="C2:N2"/>
    <mergeCell ref="B4:C5"/>
    <mergeCell ref="E4:K4"/>
    <mergeCell ref="M4:N4"/>
    <mergeCell ref="B6:C6"/>
    <mergeCell ref="B7:B10"/>
    <mergeCell ref="B35:B38"/>
    <mergeCell ref="B39:B42"/>
    <mergeCell ref="B43:B46"/>
    <mergeCell ref="B11:B14"/>
    <mergeCell ref="B15:B18"/>
    <mergeCell ref="B19:B22"/>
    <mergeCell ref="B23:B26"/>
    <mergeCell ref="B27:B30"/>
    <mergeCell ref="B31:B3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headerFooter>
    <oddHeader>&amp;C&amp;30&amp;U&amp;A</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M54"/>
  <sheetViews>
    <sheetView view="pageBreakPreview" zoomScale="55" zoomScaleNormal="50" zoomScaleSheetLayoutView="55" zoomScalePageLayoutView="0" workbookViewId="0" topLeftCell="A13">
      <selection activeCell="E37" sqref="E37"/>
    </sheetView>
  </sheetViews>
  <sheetFormatPr defaultColWidth="35.00390625" defaultRowHeight="15"/>
  <cols>
    <col min="1" max="1" width="13.28125" style="977" customWidth="1"/>
    <col min="2" max="2" width="35.00390625" style="906" customWidth="1"/>
    <col min="3" max="3" width="7.140625" style="906" customWidth="1"/>
    <col min="4" max="4" width="32.28125" style="906" customWidth="1"/>
    <col min="5" max="5" width="63.57421875" style="906" customWidth="1"/>
    <col min="6" max="10" width="22.7109375" style="978" customWidth="1"/>
    <col min="11" max="13" width="22.7109375" style="906" customWidth="1"/>
    <col min="14" max="254" width="11.421875" style="906" customWidth="1"/>
    <col min="255" max="255" width="13.28125" style="906" customWidth="1"/>
    <col min="256" max="16384" width="35.00390625" style="906" customWidth="1"/>
  </cols>
  <sheetData>
    <row r="1" spans="1:13" s="889" customFormat="1" ht="69.75" customHeight="1" thickBot="1">
      <c r="A1" s="884"/>
      <c r="B1" s="885" t="s">
        <v>1164</v>
      </c>
      <c r="C1" s="885"/>
      <c r="D1" s="885"/>
      <c r="E1" s="885"/>
      <c r="F1" s="885"/>
      <c r="G1" s="886"/>
      <c r="H1" s="886"/>
      <c r="I1" s="886"/>
      <c r="J1" s="886"/>
      <c r="K1" s="887"/>
      <c r="L1" s="887"/>
      <c r="M1" s="888"/>
    </row>
    <row r="2" spans="1:10" s="892" customFormat="1" ht="29.25" customHeight="1">
      <c r="A2" s="890"/>
      <c r="B2" s="891" t="s">
        <v>1165</v>
      </c>
      <c r="D2" s="893"/>
      <c r="E2" s="894"/>
      <c r="F2" s="895"/>
      <c r="G2" s="895"/>
      <c r="H2" s="896"/>
      <c r="I2" s="896"/>
      <c r="J2" s="896"/>
    </row>
    <row r="3" spans="1:10" s="892" customFormat="1" ht="27.75" customHeight="1">
      <c r="A3" s="890"/>
      <c r="B3" s="897"/>
      <c r="D3" s="893"/>
      <c r="E3" s="898"/>
      <c r="F3" s="895"/>
      <c r="G3" s="899"/>
      <c r="H3" s="896"/>
      <c r="I3" s="896"/>
      <c r="J3" s="896"/>
    </row>
    <row r="4" spans="1:13" ht="38.25" customHeight="1" thickBot="1">
      <c r="A4" s="900"/>
      <c r="B4" s="901"/>
      <c r="C4" s="902"/>
      <c r="D4" s="903"/>
      <c r="E4" s="903"/>
      <c r="F4" s="904"/>
      <c r="G4" s="905"/>
      <c r="H4" s="905"/>
      <c r="I4" s="905"/>
      <c r="J4" s="905"/>
      <c r="K4" s="902"/>
      <c r="L4" s="902"/>
      <c r="M4" s="902"/>
    </row>
    <row r="5" spans="1:13" ht="15.75" customHeight="1">
      <c r="A5" s="907"/>
      <c r="B5" s="908"/>
      <c r="C5" s="909"/>
      <c r="D5" s="909"/>
      <c r="E5" s="909"/>
      <c r="F5" s="2558" t="s">
        <v>1166</v>
      </c>
      <c r="G5" s="2559"/>
      <c r="H5" s="2559"/>
      <c r="I5" s="2559"/>
      <c r="J5" s="2560"/>
      <c r="K5" s="2561" t="s">
        <v>1167</v>
      </c>
      <c r="L5" s="2564" t="s">
        <v>1168</v>
      </c>
      <c r="M5" s="2567" t="s">
        <v>976</v>
      </c>
    </row>
    <row r="6" spans="1:13" ht="67.5" customHeight="1">
      <c r="A6" s="910"/>
      <c r="B6" s="911"/>
      <c r="C6" s="912"/>
      <c r="D6" s="912"/>
      <c r="E6" s="912"/>
      <c r="F6" s="2569" t="s">
        <v>1169</v>
      </c>
      <c r="G6" s="2570"/>
      <c r="H6" s="2569" t="s">
        <v>1170</v>
      </c>
      <c r="I6" s="2570"/>
      <c r="J6" s="2571" t="s">
        <v>1171</v>
      </c>
      <c r="K6" s="2562"/>
      <c r="L6" s="2565"/>
      <c r="M6" s="2568"/>
    </row>
    <row r="7" spans="1:13" ht="49.5" customHeight="1">
      <c r="A7" s="910"/>
      <c r="B7" s="911"/>
      <c r="C7" s="912"/>
      <c r="D7" s="912"/>
      <c r="E7" s="912"/>
      <c r="F7" s="913" t="s">
        <v>1172</v>
      </c>
      <c r="G7" s="914" t="s">
        <v>1173</v>
      </c>
      <c r="H7" s="915" t="s">
        <v>1172</v>
      </c>
      <c r="I7" s="915" t="s">
        <v>1173</v>
      </c>
      <c r="J7" s="2572"/>
      <c r="K7" s="2563"/>
      <c r="L7" s="2566"/>
      <c r="M7" s="2568"/>
    </row>
    <row r="8" spans="1:13" ht="20.25" customHeight="1">
      <c r="A8" s="910"/>
      <c r="B8" s="911"/>
      <c r="C8" s="912"/>
      <c r="D8" s="912"/>
      <c r="E8" s="912"/>
      <c r="F8" s="916" t="s">
        <v>29</v>
      </c>
      <c r="G8" s="916" t="s">
        <v>30</v>
      </c>
      <c r="H8" s="917" t="s">
        <v>111</v>
      </c>
      <c r="I8" s="917" t="s">
        <v>112</v>
      </c>
      <c r="J8" s="917" t="s">
        <v>113</v>
      </c>
      <c r="K8" s="918"/>
      <c r="L8" s="919" t="s">
        <v>114</v>
      </c>
      <c r="M8" s="920" t="s">
        <v>115</v>
      </c>
    </row>
    <row r="9" spans="1:13" s="928" customFormat="1" ht="30" customHeight="1">
      <c r="A9" s="921" t="s">
        <v>29</v>
      </c>
      <c r="B9" s="922" t="s">
        <v>1174</v>
      </c>
      <c r="C9" s="923"/>
      <c r="D9" s="923"/>
      <c r="E9" s="924"/>
      <c r="F9" s="2111"/>
      <c r="G9" s="2112"/>
      <c r="H9" s="2113"/>
      <c r="I9" s="2114"/>
      <c r="J9" s="2115"/>
      <c r="K9" s="925"/>
      <c r="L9" s="926"/>
      <c r="M9" s="927" t="s">
        <v>1175</v>
      </c>
    </row>
    <row r="10" spans="1:13" s="928" customFormat="1" ht="30" customHeight="1">
      <c r="A10" s="929" t="s">
        <v>1047</v>
      </c>
      <c r="B10" s="930" t="s">
        <v>1176</v>
      </c>
      <c r="C10" s="931"/>
      <c r="D10" s="931"/>
      <c r="E10" s="932"/>
      <c r="F10" s="2116"/>
      <c r="G10" s="2117"/>
      <c r="H10" s="2118"/>
      <c r="I10" s="2119"/>
      <c r="J10" s="2120"/>
      <c r="K10" s="933"/>
      <c r="L10" s="934"/>
      <c r="M10" s="935"/>
    </row>
    <row r="11" spans="1:13" s="928" customFormat="1" ht="30" customHeight="1">
      <c r="A11" s="929" t="s">
        <v>1049</v>
      </c>
      <c r="B11" s="2555" t="s">
        <v>1177</v>
      </c>
      <c r="C11" s="2556"/>
      <c r="D11" s="2556"/>
      <c r="E11" s="2557"/>
      <c r="F11" s="2121"/>
      <c r="G11" s="2122"/>
      <c r="H11" s="2118"/>
      <c r="I11" s="2119"/>
      <c r="J11" s="2120"/>
      <c r="K11" s="933"/>
      <c r="L11" s="936"/>
      <c r="M11" s="937"/>
    </row>
    <row r="12" spans="1:13" s="928" customFormat="1" ht="30" customHeight="1">
      <c r="A12" s="929" t="s">
        <v>1051</v>
      </c>
      <c r="B12" s="2555" t="s">
        <v>1178</v>
      </c>
      <c r="C12" s="2556"/>
      <c r="D12" s="2556"/>
      <c r="E12" s="2557"/>
      <c r="F12" s="2121"/>
      <c r="G12" s="2122"/>
      <c r="H12" s="2118"/>
      <c r="I12" s="2119"/>
      <c r="J12" s="2120"/>
      <c r="K12" s="933"/>
      <c r="L12" s="936"/>
      <c r="M12" s="937"/>
    </row>
    <row r="13" spans="1:13" ht="30" customHeight="1">
      <c r="A13" s="921" t="s">
        <v>30</v>
      </c>
      <c r="B13" s="938" t="s">
        <v>1179</v>
      </c>
      <c r="C13" s="939"/>
      <c r="D13" s="939"/>
      <c r="E13" s="940"/>
      <c r="F13" s="2121"/>
      <c r="G13" s="2122"/>
      <c r="H13" s="2123"/>
      <c r="I13" s="2122"/>
      <c r="J13" s="2124"/>
      <c r="K13" s="941"/>
      <c r="L13" s="942"/>
      <c r="M13" s="935"/>
    </row>
    <row r="14" spans="1:13" ht="30" customHeight="1">
      <c r="A14" s="943" t="s">
        <v>111</v>
      </c>
      <c r="B14" s="944" t="s">
        <v>1180</v>
      </c>
      <c r="C14" s="939"/>
      <c r="D14" s="940"/>
      <c r="F14" s="2123"/>
      <c r="G14" s="2122"/>
      <c r="H14" s="2124"/>
      <c r="I14" s="2124"/>
      <c r="J14" s="945"/>
      <c r="K14" s="941"/>
      <c r="L14" s="946"/>
      <c r="M14" s="935"/>
    </row>
    <row r="15" spans="1:13" ht="15" customHeight="1">
      <c r="A15" s="943" t="s">
        <v>112</v>
      </c>
      <c r="B15" s="939"/>
      <c r="C15" s="939" t="s">
        <v>1181</v>
      </c>
      <c r="D15" s="940"/>
      <c r="F15" s="2125"/>
      <c r="G15" s="2126"/>
      <c r="H15" s="2139" t="s">
        <v>1888</v>
      </c>
      <c r="I15" s="2139" t="s">
        <v>1889</v>
      </c>
      <c r="J15" s="945"/>
      <c r="K15" s="941"/>
      <c r="L15" s="946"/>
      <c r="M15" s="935"/>
    </row>
    <row r="16" spans="1:13" ht="15" customHeight="1">
      <c r="A16" s="943" t="s">
        <v>113</v>
      </c>
      <c r="B16" s="939"/>
      <c r="C16" s="939" t="s">
        <v>1182</v>
      </c>
      <c r="D16" s="940"/>
      <c r="F16" s="2125"/>
      <c r="G16" s="2126"/>
      <c r="H16" s="2139" t="s">
        <v>1890</v>
      </c>
      <c r="I16" s="2139" t="s">
        <v>1891</v>
      </c>
      <c r="J16" s="945"/>
      <c r="K16" s="941"/>
      <c r="L16" s="946"/>
      <c r="M16" s="935"/>
    </row>
    <row r="17" spans="1:13" ht="15" customHeight="1">
      <c r="A17" s="943" t="s">
        <v>114</v>
      </c>
      <c r="B17" s="939"/>
      <c r="C17" s="939" t="s">
        <v>1183</v>
      </c>
      <c r="D17" s="940"/>
      <c r="F17" s="2125"/>
      <c r="G17" s="2126"/>
      <c r="H17" s="2139" t="s">
        <v>1892</v>
      </c>
      <c r="I17" s="2139" t="s">
        <v>1893</v>
      </c>
      <c r="J17" s="945"/>
      <c r="K17" s="941"/>
      <c r="L17" s="946"/>
      <c r="M17" s="935"/>
    </row>
    <row r="18" spans="1:13" ht="15" customHeight="1">
      <c r="A18" s="943" t="s">
        <v>115</v>
      </c>
      <c r="B18" s="939"/>
      <c r="C18" s="939" t="s">
        <v>1184</v>
      </c>
      <c r="D18" s="940"/>
      <c r="F18" s="2125"/>
      <c r="G18" s="2126"/>
      <c r="H18" s="2139" t="s">
        <v>1894</v>
      </c>
      <c r="I18" s="2139" t="s">
        <v>1895</v>
      </c>
      <c r="J18" s="945"/>
      <c r="K18" s="941"/>
      <c r="L18" s="946"/>
      <c r="M18" s="935"/>
    </row>
    <row r="19" spans="1:13" ht="30" customHeight="1">
      <c r="A19" s="943" t="s">
        <v>116</v>
      </c>
      <c r="B19" s="944" t="s">
        <v>1185</v>
      </c>
      <c r="C19" s="939"/>
      <c r="D19" s="940"/>
      <c r="F19" s="2123"/>
      <c r="G19" s="2122"/>
      <c r="H19" s="2124"/>
      <c r="I19" s="2124"/>
      <c r="J19" s="945"/>
      <c r="K19" s="941"/>
      <c r="L19" s="946"/>
      <c r="M19" s="935"/>
    </row>
    <row r="20" spans="1:13" ht="15" customHeight="1">
      <c r="A20" s="943" t="s">
        <v>117</v>
      </c>
      <c r="B20" s="939"/>
      <c r="C20" s="939" t="s">
        <v>1186</v>
      </c>
      <c r="D20" s="940"/>
      <c r="F20" s="2125"/>
      <c r="G20" s="2126"/>
      <c r="H20" s="2139" t="s">
        <v>1896</v>
      </c>
      <c r="I20" s="2139" t="s">
        <v>1897</v>
      </c>
      <c r="J20" s="945"/>
      <c r="K20" s="941"/>
      <c r="L20" s="946"/>
      <c r="M20" s="935"/>
    </row>
    <row r="21" spans="1:13" ht="15" customHeight="1">
      <c r="A21" s="943" t="s">
        <v>118</v>
      </c>
      <c r="B21" s="939"/>
      <c r="C21" s="939" t="s">
        <v>1187</v>
      </c>
      <c r="D21" s="940"/>
      <c r="F21" s="2125"/>
      <c r="G21" s="2126"/>
      <c r="H21" s="2139" t="s">
        <v>1898</v>
      </c>
      <c r="I21" s="2139" t="s">
        <v>1899</v>
      </c>
      <c r="J21" s="945"/>
      <c r="K21" s="941"/>
      <c r="L21" s="946"/>
      <c r="M21" s="935"/>
    </row>
    <row r="22" spans="1:13" ht="15" customHeight="1">
      <c r="A22" s="943" t="s">
        <v>119</v>
      </c>
      <c r="B22" s="939"/>
      <c r="C22" s="939" t="s">
        <v>1188</v>
      </c>
      <c r="D22" s="940"/>
      <c r="F22" s="2125"/>
      <c r="G22" s="2126"/>
      <c r="H22" s="2139" t="s">
        <v>1900</v>
      </c>
      <c r="I22" s="2139" t="s">
        <v>1901</v>
      </c>
      <c r="J22" s="945"/>
      <c r="K22" s="941"/>
      <c r="L22" s="946"/>
      <c r="M22" s="935"/>
    </row>
    <row r="23" spans="1:13" ht="30" customHeight="1">
      <c r="A23" s="943" t="s">
        <v>120</v>
      </c>
      <c r="B23" s="944" t="s">
        <v>1189</v>
      </c>
      <c r="C23" s="939"/>
      <c r="D23" s="940"/>
      <c r="F23" s="2123"/>
      <c r="G23" s="2122"/>
      <c r="H23" s="2124"/>
      <c r="I23" s="2124"/>
      <c r="J23" s="945"/>
      <c r="K23" s="941"/>
      <c r="L23" s="946"/>
      <c r="M23" s="935"/>
    </row>
    <row r="24" spans="1:13" ht="15" customHeight="1">
      <c r="A24" s="943" t="s">
        <v>121</v>
      </c>
      <c r="B24" s="939"/>
      <c r="C24" s="939" t="s">
        <v>1190</v>
      </c>
      <c r="D24" s="940"/>
      <c r="F24" s="2125"/>
      <c r="G24" s="2126"/>
      <c r="H24" s="2139" t="s">
        <v>1902</v>
      </c>
      <c r="I24" s="2139" t="s">
        <v>1903</v>
      </c>
      <c r="J24" s="945"/>
      <c r="K24" s="941"/>
      <c r="L24" s="946"/>
      <c r="M24" s="935"/>
    </row>
    <row r="25" spans="1:13" ht="15" customHeight="1">
      <c r="A25" s="943" t="s">
        <v>122</v>
      </c>
      <c r="B25" s="939"/>
      <c r="C25" s="939" t="s">
        <v>1191</v>
      </c>
      <c r="D25" s="940"/>
      <c r="F25" s="2125"/>
      <c r="G25" s="2126"/>
      <c r="H25" s="2139" t="s">
        <v>1904</v>
      </c>
      <c r="I25" s="2139" t="s">
        <v>1905</v>
      </c>
      <c r="J25" s="945"/>
      <c r="K25" s="941"/>
      <c r="L25" s="946"/>
      <c r="M25" s="935"/>
    </row>
    <row r="26" spans="1:13" ht="15" customHeight="1">
      <c r="A26" s="943" t="s">
        <v>123</v>
      </c>
      <c r="B26" s="939"/>
      <c r="C26" s="939" t="s">
        <v>1192</v>
      </c>
      <c r="D26" s="940"/>
      <c r="F26" s="2125"/>
      <c r="G26" s="2126"/>
      <c r="H26" s="2139" t="s">
        <v>1906</v>
      </c>
      <c r="I26" s="2139" t="s">
        <v>1907</v>
      </c>
      <c r="J26" s="945"/>
      <c r="K26" s="941"/>
      <c r="L26" s="946"/>
      <c r="M26" s="935"/>
    </row>
    <row r="27" spans="1:13" ht="15" customHeight="1">
      <c r="A27" s="943" t="s">
        <v>124</v>
      </c>
      <c r="B27" s="939"/>
      <c r="C27" s="939" t="s">
        <v>1193</v>
      </c>
      <c r="D27" s="940"/>
      <c r="F27" s="2125"/>
      <c r="G27" s="2126"/>
      <c r="H27" s="2139" t="s">
        <v>1908</v>
      </c>
      <c r="I27" s="2139" t="s">
        <v>1909</v>
      </c>
      <c r="J27" s="945"/>
      <c r="K27" s="941"/>
      <c r="L27" s="946"/>
      <c r="M27" s="935"/>
    </row>
    <row r="28" spans="1:13" ht="15" customHeight="1">
      <c r="A28" s="943" t="s">
        <v>125</v>
      </c>
      <c r="B28" s="939"/>
      <c r="C28" s="939" t="s">
        <v>1194</v>
      </c>
      <c r="D28" s="940"/>
      <c r="F28" s="2125"/>
      <c r="G28" s="2126"/>
      <c r="H28" s="2139" t="s">
        <v>1910</v>
      </c>
      <c r="I28" s="2139" t="s">
        <v>1911</v>
      </c>
      <c r="J28" s="945"/>
      <c r="K28" s="941"/>
      <c r="L28" s="946"/>
      <c r="M28" s="935"/>
    </row>
    <row r="29" spans="1:13" ht="15" customHeight="1">
      <c r="A29" s="943" t="s">
        <v>126</v>
      </c>
      <c r="B29" s="939"/>
      <c r="C29" s="939" t="s">
        <v>1195</v>
      </c>
      <c r="D29" s="940"/>
      <c r="F29" s="2125"/>
      <c r="G29" s="2126"/>
      <c r="H29" s="2139" t="s">
        <v>1912</v>
      </c>
      <c r="I29" s="2139" t="s">
        <v>1913</v>
      </c>
      <c r="J29" s="945"/>
      <c r="K29" s="941"/>
      <c r="L29" s="946"/>
      <c r="M29" s="935"/>
    </row>
    <row r="30" spans="1:13" ht="15" customHeight="1">
      <c r="A30" s="943" t="s">
        <v>127</v>
      </c>
      <c r="B30" s="939"/>
      <c r="C30" s="939" t="s">
        <v>1196</v>
      </c>
      <c r="D30" s="940"/>
      <c r="F30" s="2125"/>
      <c r="G30" s="2126"/>
      <c r="H30" s="2139" t="s">
        <v>1914</v>
      </c>
      <c r="I30" s="2139" t="s">
        <v>1915</v>
      </c>
      <c r="J30" s="945"/>
      <c r="K30" s="941"/>
      <c r="L30" s="946"/>
      <c r="M30" s="935"/>
    </row>
    <row r="31" spans="1:13" ht="15" customHeight="1">
      <c r="A31" s="943" t="s">
        <v>128</v>
      </c>
      <c r="B31" s="939"/>
      <c r="C31" s="939" t="s">
        <v>1197</v>
      </c>
      <c r="D31" s="940"/>
      <c r="F31" s="2125"/>
      <c r="G31" s="2126"/>
      <c r="H31" s="2139" t="s">
        <v>1916</v>
      </c>
      <c r="I31" s="2139" t="s">
        <v>1917</v>
      </c>
      <c r="J31" s="945"/>
      <c r="K31" s="941"/>
      <c r="L31" s="945"/>
      <c r="M31" s="947"/>
    </row>
    <row r="32" spans="1:13" ht="30" customHeight="1">
      <c r="A32" s="943" t="s">
        <v>129</v>
      </c>
      <c r="B32" s="948" t="s">
        <v>1198</v>
      </c>
      <c r="C32" s="939"/>
      <c r="D32" s="939"/>
      <c r="E32" s="940"/>
      <c r="F32" s="2110"/>
      <c r="G32" s="2110"/>
      <c r="H32" s="2123"/>
      <c r="I32" s="2122"/>
      <c r="J32" s="2124"/>
      <c r="K32" s="941"/>
      <c r="L32" s="949"/>
      <c r="M32" s="935"/>
    </row>
    <row r="33" spans="1:13" ht="30" customHeight="1">
      <c r="A33" s="943" t="s">
        <v>130</v>
      </c>
      <c r="B33" s="944" t="s">
        <v>1180</v>
      </c>
      <c r="D33" s="939"/>
      <c r="E33" s="940"/>
      <c r="F33" s="2110"/>
      <c r="G33" s="2110"/>
      <c r="H33" s="2140" t="s">
        <v>1918</v>
      </c>
      <c r="I33" s="2141" t="s">
        <v>1919</v>
      </c>
      <c r="J33" s="945"/>
      <c r="K33" s="941"/>
      <c r="L33" s="946"/>
      <c r="M33" s="935"/>
    </row>
    <row r="34" spans="1:13" ht="30" customHeight="1">
      <c r="A34" s="943" t="s">
        <v>131</v>
      </c>
      <c r="B34" s="944" t="s">
        <v>1185</v>
      </c>
      <c r="D34" s="939"/>
      <c r="E34" s="940"/>
      <c r="F34" s="2110"/>
      <c r="G34" s="2110"/>
      <c r="H34" s="2140" t="s">
        <v>1920</v>
      </c>
      <c r="I34" s="2141" t="s">
        <v>1921</v>
      </c>
      <c r="J34" s="945"/>
      <c r="K34" s="941"/>
      <c r="L34" s="946"/>
      <c r="M34" s="935"/>
    </row>
    <row r="35" spans="1:13" ht="30" customHeight="1">
      <c r="A35" s="943" t="s">
        <v>132</v>
      </c>
      <c r="B35" s="944" t="s">
        <v>1189</v>
      </c>
      <c r="D35" s="939"/>
      <c r="E35" s="940"/>
      <c r="F35" s="2110"/>
      <c r="G35" s="2110"/>
      <c r="H35" s="2140" t="s">
        <v>1922</v>
      </c>
      <c r="I35" s="2141" t="s">
        <v>1923</v>
      </c>
      <c r="J35" s="945"/>
      <c r="K35" s="941"/>
      <c r="L35" s="946"/>
      <c r="M35" s="935"/>
    </row>
    <row r="36" spans="1:13" ht="30" customHeight="1">
      <c r="A36" s="943" t="s">
        <v>133</v>
      </c>
      <c r="B36" s="930" t="s">
        <v>1199</v>
      </c>
      <c r="C36" s="939"/>
      <c r="D36" s="939"/>
      <c r="E36" s="940"/>
      <c r="F36" s="2123"/>
      <c r="G36" s="2127"/>
      <c r="H36" s="2123"/>
      <c r="I36" s="2122"/>
      <c r="J36" s="2122"/>
      <c r="K36" s="941"/>
      <c r="L36" s="942"/>
      <c r="M36" s="935"/>
    </row>
    <row r="37" spans="1:13" ht="30" customHeight="1">
      <c r="A37" s="943">
        <v>251</v>
      </c>
      <c r="B37" s="950" t="s">
        <v>1200</v>
      </c>
      <c r="C37" s="951"/>
      <c r="D37" s="951"/>
      <c r="E37" s="952"/>
      <c r="F37" s="2125"/>
      <c r="G37" s="2128"/>
      <c r="H37" s="2125"/>
      <c r="I37" s="2126"/>
      <c r="J37" s="2126"/>
      <c r="K37" s="941"/>
      <c r="L37" s="942"/>
      <c r="M37" s="935"/>
    </row>
    <row r="38" spans="1:13" ht="45" customHeight="1">
      <c r="A38" s="943" t="s">
        <v>134</v>
      </c>
      <c r="B38" s="944" t="s">
        <v>1201</v>
      </c>
      <c r="C38" s="953"/>
      <c r="D38" s="954"/>
      <c r="E38" s="955"/>
      <c r="F38" s="2123"/>
      <c r="G38" s="2127"/>
      <c r="H38" s="2123"/>
      <c r="I38" s="2122"/>
      <c r="J38" s="2124" t="s">
        <v>1924</v>
      </c>
      <c r="K38" s="956">
        <v>0</v>
      </c>
      <c r="L38" s="942"/>
      <c r="M38" s="935"/>
    </row>
    <row r="39" spans="1:13" ht="30" customHeight="1">
      <c r="A39" s="943" t="s">
        <v>135</v>
      </c>
      <c r="B39" s="944" t="s">
        <v>1202</v>
      </c>
      <c r="C39" s="939"/>
      <c r="D39" s="940"/>
      <c r="F39" s="2123"/>
      <c r="G39" s="2127"/>
      <c r="H39" s="2123"/>
      <c r="I39" s="2122"/>
      <c r="J39" s="2122"/>
      <c r="K39" s="956"/>
      <c r="L39" s="942"/>
      <c r="M39" s="935"/>
    </row>
    <row r="40" spans="1:13" ht="30" customHeight="1">
      <c r="A40" s="943" t="s">
        <v>136</v>
      </c>
      <c r="B40" s="957" t="s">
        <v>1203</v>
      </c>
      <c r="C40" s="940"/>
      <c r="F40" s="2123"/>
      <c r="G40" s="2127"/>
      <c r="H40" s="2123"/>
      <c r="I40" s="2122"/>
      <c r="J40" s="2129" t="s">
        <v>1925</v>
      </c>
      <c r="K40" s="956">
        <v>0.25</v>
      </c>
      <c r="L40" s="942"/>
      <c r="M40" s="935"/>
    </row>
    <row r="41" spans="1:13" ht="30" customHeight="1">
      <c r="A41" s="943" t="s">
        <v>137</v>
      </c>
      <c r="B41" s="957" t="s">
        <v>1204</v>
      </c>
      <c r="C41" s="940"/>
      <c r="F41" s="2123"/>
      <c r="G41" s="2127"/>
      <c r="H41" s="2123"/>
      <c r="I41" s="2129"/>
      <c r="J41" s="2129" t="s">
        <v>1926</v>
      </c>
      <c r="K41" s="956">
        <v>1</v>
      </c>
      <c r="L41" s="942"/>
      <c r="M41" s="935"/>
    </row>
    <row r="42" spans="1:13" ht="30" customHeight="1">
      <c r="A42" s="943" t="s">
        <v>138</v>
      </c>
      <c r="B42" s="957" t="s">
        <v>1205</v>
      </c>
      <c r="C42" s="940"/>
      <c r="F42" s="2123"/>
      <c r="G42" s="2127"/>
      <c r="H42" s="2123"/>
      <c r="I42" s="2122"/>
      <c r="J42" s="2129" t="s">
        <v>1927</v>
      </c>
      <c r="K42" s="956">
        <v>1.6</v>
      </c>
      <c r="L42" s="942"/>
      <c r="M42" s="935"/>
    </row>
    <row r="43" spans="1:13" ht="30" customHeight="1">
      <c r="A43" s="943" t="s">
        <v>139</v>
      </c>
      <c r="B43" s="944" t="s">
        <v>1206</v>
      </c>
      <c r="C43" s="939"/>
      <c r="D43" s="940"/>
      <c r="F43" s="2123"/>
      <c r="G43" s="2127"/>
      <c r="H43" s="2123"/>
      <c r="I43" s="2122"/>
      <c r="J43" s="2129" t="s">
        <v>1928</v>
      </c>
      <c r="K43" s="956">
        <v>8</v>
      </c>
      <c r="L43" s="942"/>
      <c r="M43" s="935"/>
    </row>
    <row r="44" spans="1:13" ht="30" customHeight="1">
      <c r="A44" s="943" t="s">
        <v>140</v>
      </c>
      <c r="B44" s="944" t="s">
        <v>1207</v>
      </c>
      <c r="C44" s="939"/>
      <c r="D44" s="940"/>
      <c r="F44" s="2123"/>
      <c r="G44" s="2127"/>
      <c r="H44" s="2123"/>
      <c r="I44" s="2122"/>
      <c r="J44" s="2129" t="s">
        <v>1929</v>
      </c>
      <c r="K44" s="956">
        <v>12</v>
      </c>
      <c r="L44" s="942"/>
      <c r="M44" s="935"/>
    </row>
    <row r="45" spans="1:13" ht="30" customHeight="1">
      <c r="A45" s="943" t="s">
        <v>1208</v>
      </c>
      <c r="B45" s="958" t="s">
        <v>1209</v>
      </c>
      <c r="C45" s="939"/>
      <c r="D45" s="940"/>
      <c r="F45" s="2123"/>
      <c r="G45" s="2127"/>
      <c r="H45" s="2123"/>
      <c r="I45" s="2122"/>
      <c r="J45" s="2129"/>
      <c r="K45" s="956"/>
      <c r="L45" s="942"/>
      <c r="M45" s="959"/>
    </row>
    <row r="46" spans="1:13" ht="30" customHeight="1">
      <c r="A46" s="943">
        <v>325</v>
      </c>
      <c r="B46" s="950" t="s">
        <v>1210</v>
      </c>
      <c r="C46" s="960"/>
      <c r="D46" s="951"/>
      <c r="E46" s="952"/>
      <c r="F46" s="2125"/>
      <c r="G46" s="2128"/>
      <c r="H46" s="2125"/>
      <c r="I46" s="2126"/>
      <c r="J46" s="945"/>
      <c r="K46" s="956"/>
      <c r="L46" s="942"/>
      <c r="M46" s="959"/>
    </row>
    <row r="47" spans="1:13" ht="30" customHeight="1">
      <c r="A47" s="943">
        <v>330</v>
      </c>
      <c r="B47" s="950" t="s">
        <v>1211</v>
      </c>
      <c r="C47" s="960"/>
      <c r="D47" s="951"/>
      <c r="E47" s="952"/>
      <c r="F47" s="2125"/>
      <c r="G47" s="2128"/>
      <c r="H47" s="2125"/>
      <c r="I47" s="2126"/>
      <c r="J47" s="945"/>
      <c r="K47" s="956"/>
      <c r="L47" s="942"/>
      <c r="M47" s="959"/>
    </row>
    <row r="48" spans="1:13" ht="30" customHeight="1">
      <c r="A48" s="943">
        <v>340</v>
      </c>
      <c r="B48" s="961" t="s">
        <v>1212</v>
      </c>
      <c r="C48" s="962"/>
      <c r="D48" s="939"/>
      <c r="E48" s="963"/>
      <c r="F48" s="964"/>
      <c r="G48" s="965"/>
      <c r="H48" s="964"/>
      <c r="I48" s="966"/>
      <c r="J48" s="967"/>
      <c r="K48" s="956"/>
      <c r="L48" s="968"/>
      <c r="M48" s="959"/>
    </row>
    <row r="49" spans="1:13" ht="30" customHeight="1">
      <c r="A49" s="943" t="s">
        <v>143</v>
      </c>
      <c r="B49" s="961" t="s">
        <v>1213</v>
      </c>
      <c r="C49" s="962"/>
      <c r="D49" s="939"/>
      <c r="E49" s="963"/>
      <c r="F49" s="964"/>
      <c r="G49" s="965"/>
      <c r="H49" s="964"/>
      <c r="I49" s="966"/>
      <c r="J49" s="967"/>
      <c r="K49" s="956"/>
      <c r="L49" s="968"/>
      <c r="M49" s="959"/>
    </row>
    <row r="50" spans="1:13" ht="30" customHeight="1">
      <c r="A50" s="2130">
        <v>360</v>
      </c>
      <c r="B50" s="2131" t="s">
        <v>1214</v>
      </c>
      <c r="C50" s="2132"/>
      <c r="D50" s="2133"/>
      <c r="E50" s="2134"/>
      <c r="F50" s="964"/>
      <c r="G50" s="965"/>
      <c r="H50" s="964"/>
      <c r="I50" s="966"/>
      <c r="J50" s="967"/>
      <c r="K50" s="956"/>
      <c r="L50" s="968"/>
      <c r="M50" s="959"/>
    </row>
    <row r="51" spans="1:13" ht="30" customHeight="1">
      <c r="A51" s="2130">
        <v>370</v>
      </c>
      <c r="B51" s="2131" t="s">
        <v>1215</v>
      </c>
      <c r="C51" s="2132"/>
      <c r="D51" s="2133"/>
      <c r="E51" s="2134"/>
      <c r="F51" s="964"/>
      <c r="G51" s="965"/>
      <c r="H51" s="964"/>
      <c r="I51" s="966"/>
      <c r="J51" s="967"/>
      <c r="K51" s="956"/>
      <c r="L51" s="968"/>
      <c r="M51" s="959"/>
    </row>
    <row r="52" spans="1:13" ht="30" customHeight="1">
      <c r="A52" s="2130">
        <v>380</v>
      </c>
      <c r="B52" s="2131" t="s">
        <v>1216</v>
      </c>
      <c r="C52" s="2132"/>
      <c r="D52" s="2133"/>
      <c r="E52" s="2134"/>
      <c r="F52" s="964"/>
      <c r="G52" s="965"/>
      <c r="H52" s="964"/>
      <c r="I52" s="966"/>
      <c r="J52" s="967"/>
      <c r="K52" s="956"/>
      <c r="L52" s="968"/>
      <c r="M52" s="959"/>
    </row>
    <row r="53" spans="1:13" ht="30" customHeight="1" thickBot="1">
      <c r="A53" s="2135">
        <v>390</v>
      </c>
      <c r="B53" s="2136" t="s">
        <v>1217</v>
      </c>
      <c r="C53" s="2137"/>
      <c r="D53" s="2137"/>
      <c r="E53" s="2138"/>
      <c r="F53" s="971"/>
      <c r="G53" s="972"/>
      <c r="H53" s="971"/>
      <c r="I53" s="973"/>
      <c r="J53" s="974"/>
      <c r="K53" s="975"/>
      <c r="L53" s="976"/>
      <c r="M53" s="935"/>
    </row>
    <row r="54" spans="1:13" ht="15">
      <c r="A54" s="900"/>
      <c r="B54" s="902"/>
      <c r="C54" s="902"/>
      <c r="D54" s="902"/>
      <c r="E54" s="902"/>
      <c r="F54" s="905"/>
      <c r="G54" s="905"/>
      <c r="H54" s="905"/>
      <c r="I54" s="905"/>
      <c r="J54" s="905"/>
      <c r="K54" s="902"/>
      <c r="L54" s="902"/>
      <c r="M54" s="902"/>
    </row>
  </sheetData>
  <sheetProtection/>
  <mergeCells count="9">
    <mergeCell ref="B11:E11"/>
    <mergeCell ref="B12:E12"/>
    <mergeCell ref="F5:J5"/>
    <mergeCell ref="K5:K7"/>
    <mergeCell ref="L5:L7"/>
    <mergeCell ref="M5:M7"/>
    <mergeCell ref="F6:G6"/>
    <mergeCell ref="H6:I6"/>
    <mergeCell ref="J6:J7"/>
  </mergeCells>
  <printOptions horizontalCentered="1" verticalCentered="1"/>
  <pageMargins left="0" right="0" top="0" bottom="0" header="0" footer="0"/>
  <pageSetup cellComments="asDisplayed" fitToHeight="1" fitToWidth="1" horizontalDpi="300" verticalDpi="300" orientation="landscape" paperSize="9" scale="39" r:id="rId3"/>
  <headerFooter alignWithMargins="0">
    <oddHeader>&amp;C&amp;40&amp;U&amp;A</oddHeader>
    <oddFooter>&amp;L&amp;F&amp;C&amp;A&amp;R&amp;D</oddFooter>
  </headerFooter>
  <legacyDrawing r:id="rId2"/>
</worksheet>
</file>

<file path=xl/worksheets/sheet2.xml><?xml version="1.0" encoding="utf-8"?>
<worksheet xmlns="http://schemas.openxmlformats.org/spreadsheetml/2006/main" xmlns:r="http://schemas.openxmlformats.org/officeDocument/2006/relationships">
  <dimension ref="B2:G97"/>
  <sheetViews>
    <sheetView showGridLines="0" zoomScale="80" zoomScaleNormal="80" zoomScaleSheetLayoutView="25" zoomScalePageLayoutView="0" workbookViewId="0" topLeftCell="A1">
      <pane xSplit="4" ySplit="3" topLeftCell="E4" activePane="bottomRight" state="frozen"/>
      <selection pane="topLeft" activeCell="A1" sqref="A1"/>
      <selection pane="topRight" activeCell="C1" sqref="C1"/>
      <selection pane="bottomLeft" activeCell="A3" sqref="A3"/>
      <selection pane="bottomRight" activeCell="E79" sqref="E79"/>
    </sheetView>
  </sheetViews>
  <sheetFormatPr defaultColWidth="11.421875" defaultRowHeight="15"/>
  <cols>
    <col min="1" max="1" width="2.7109375" style="183" customWidth="1"/>
    <col min="2" max="2" width="6.8515625" style="182" customWidth="1"/>
    <col min="3" max="3" width="12.140625" style="182" customWidth="1"/>
    <col min="4" max="4" width="94.421875" style="183" customWidth="1"/>
    <col min="5" max="5" width="34.140625" style="183" customWidth="1"/>
    <col min="6" max="6" width="19.57421875" style="184" customWidth="1"/>
    <col min="7" max="7" width="56.140625" style="183" customWidth="1"/>
    <col min="8" max="16384" width="11.421875" style="183" customWidth="1"/>
  </cols>
  <sheetData>
    <row r="1" ht="15" thickBot="1"/>
    <row r="2" spans="2:6" ht="27" customHeight="1" thickBot="1">
      <c r="B2" s="2174" t="s">
        <v>962</v>
      </c>
      <c r="C2" s="2175"/>
      <c r="D2" s="2175"/>
      <c r="E2" s="2175"/>
      <c r="F2" s="2176"/>
    </row>
    <row r="3" spans="2:7" ht="29.25" thickBot="1">
      <c r="B3" s="52" t="s">
        <v>110</v>
      </c>
      <c r="C3" s="52" t="s">
        <v>31</v>
      </c>
      <c r="D3" s="53" t="s">
        <v>26</v>
      </c>
      <c r="E3" s="185" t="s">
        <v>28</v>
      </c>
      <c r="F3" s="54" t="s">
        <v>27</v>
      </c>
      <c r="G3" s="186"/>
    </row>
    <row r="4" spans="2:6" ht="28.5">
      <c r="B4" s="187" t="s">
        <v>29</v>
      </c>
      <c r="C4" s="188">
        <v>1</v>
      </c>
      <c r="D4" s="189" t="s">
        <v>57</v>
      </c>
      <c r="E4" s="190" t="s">
        <v>74</v>
      </c>
      <c r="F4" s="191"/>
    </row>
    <row r="5" spans="2:6" ht="61.5" customHeight="1">
      <c r="B5" s="192" t="s">
        <v>30</v>
      </c>
      <c r="C5" s="119" t="str">
        <f>C$4&amp;".1"</f>
        <v>1.1</v>
      </c>
      <c r="D5" s="193" t="s">
        <v>15</v>
      </c>
      <c r="E5" s="194" t="s">
        <v>55</v>
      </c>
      <c r="F5" s="2160" t="s">
        <v>1966</v>
      </c>
    </row>
    <row r="6" spans="2:6" ht="42.75">
      <c r="B6" s="192" t="s">
        <v>111</v>
      </c>
      <c r="C6" s="119" t="str">
        <f>C$5&amp;".1"</f>
        <v>1.1.1</v>
      </c>
      <c r="D6" s="195" t="s">
        <v>209</v>
      </c>
      <c r="E6" s="117" t="s">
        <v>560</v>
      </c>
      <c r="F6" s="2160" t="s">
        <v>1966</v>
      </c>
    </row>
    <row r="7" spans="2:7" ht="28.5">
      <c r="B7" s="192" t="s">
        <v>112</v>
      </c>
      <c r="C7" s="119" t="str">
        <f>C$6&amp;".1"</f>
        <v>1.1.1.1</v>
      </c>
      <c r="D7" s="121" t="s">
        <v>567</v>
      </c>
      <c r="E7" s="7" t="s">
        <v>451</v>
      </c>
      <c r="F7" s="114" t="s">
        <v>1988</v>
      </c>
      <c r="G7" s="196"/>
    </row>
    <row r="8" spans="2:7" ht="28.5">
      <c r="B8" s="192" t="s">
        <v>113</v>
      </c>
      <c r="C8" s="197" t="s">
        <v>385</v>
      </c>
      <c r="D8" s="121" t="s">
        <v>569</v>
      </c>
      <c r="E8" s="7" t="s">
        <v>942</v>
      </c>
      <c r="F8" s="2160"/>
      <c r="G8" s="196"/>
    </row>
    <row r="9" spans="2:6" ht="28.5">
      <c r="B9" s="192" t="s">
        <v>114</v>
      </c>
      <c r="C9" s="119" t="str">
        <f>C$6&amp;".3"</f>
        <v>1.1.1.3</v>
      </c>
      <c r="D9" s="121" t="s">
        <v>5</v>
      </c>
      <c r="E9" s="7" t="s">
        <v>202</v>
      </c>
      <c r="F9" s="114" t="s">
        <v>1967</v>
      </c>
    </row>
    <row r="10" spans="2:7" ht="28.5">
      <c r="B10" s="192" t="s">
        <v>115</v>
      </c>
      <c r="C10" s="119" t="str">
        <f>C$6&amp;".4"</f>
        <v>1.1.1.4</v>
      </c>
      <c r="D10" s="121" t="s">
        <v>417</v>
      </c>
      <c r="E10" s="7" t="s">
        <v>201</v>
      </c>
      <c r="F10" s="2160"/>
      <c r="G10" s="196"/>
    </row>
    <row r="11" spans="2:6" ht="28.5">
      <c r="B11" s="192" t="s">
        <v>116</v>
      </c>
      <c r="C11" s="119" t="str">
        <f>C$10&amp;".1"</f>
        <v>1.1.1.4.1</v>
      </c>
      <c r="D11" s="120" t="s">
        <v>210</v>
      </c>
      <c r="E11" s="117" t="s">
        <v>201</v>
      </c>
      <c r="F11" s="2160"/>
    </row>
    <row r="12" spans="2:6" ht="28.5">
      <c r="B12" s="192" t="s">
        <v>117</v>
      </c>
      <c r="C12" s="119" t="str">
        <f>C$10&amp;".2"</f>
        <v>1.1.1.4.2</v>
      </c>
      <c r="D12" s="120" t="s">
        <v>211</v>
      </c>
      <c r="E12" s="117" t="s">
        <v>433</v>
      </c>
      <c r="F12" s="2160"/>
    </row>
    <row r="13" spans="2:7" ht="46.5" customHeight="1">
      <c r="B13" s="143" t="s">
        <v>434</v>
      </c>
      <c r="C13" s="119" t="str">
        <f>C$10&amp;".3"</f>
        <v>1.1.1.4.3</v>
      </c>
      <c r="D13" s="120" t="s">
        <v>390</v>
      </c>
      <c r="E13" s="117" t="s">
        <v>406</v>
      </c>
      <c r="F13" s="2160"/>
      <c r="G13" s="196"/>
    </row>
    <row r="14" spans="2:6" ht="33.75" customHeight="1">
      <c r="B14" s="143" t="s">
        <v>435</v>
      </c>
      <c r="C14" s="119" t="str">
        <f>C$6&amp;".5"</f>
        <v>1.1.1.5</v>
      </c>
      <c r="D14" s="121" t="s">
        <v>391</v>
      </c>
      <c r="E14" s="117" t="s">
        <v>407</v>
      </c>
      <c r="F14" s="2160"/>
    </row>
    <row r="15" spans="2:6" ht="28.5">
      <c r="B15" s="192" t="s">
        <v>121</v>
      </c>
      <c r="C15" s="119" t="str">
        <f>C$5&amp;".2"</f>
        <v>1.1.2</v>
      </c>
      <c r="D15" s="118" t="s">
        <v>6</v>
      </c>
      <c r="E15" s="7" t="s">
        <v>247</v>
      </c>
      <c r="F15" s="2160" t="s">
        <v>1966</v>
      </c>
    </row>
    <row r="16" spans="2:6" ht="28.5">
      <c r="B16" s="192" t="s">
        <v>122</v>
      </c>
      <c r="C16" s="119" t="str">
        <f>C$15&amp;".1"</f>
        <v>1.1.2.1</v>
      </c>
      <c r="D16" s="121" t="s">
        <v>32</v>
      </c>
      <c r="E16" s="7" t="s">
        <v>51</v>
      </c>
      <c r="F16" s="114" t="s">
        <v>1968</v>
      </c>
    </row>
    <row r="17" spans="2:7" ht="28.5">
      <c r="B17" s="192" t="s">
        <v>123</v>
      </c>
      <c r="C17" s="119" t="str">
        <f>C$15&amp;".2"</f>
        <v>1.1.2.2</v>
      </c>
      <c r="D17" s="121" t="s">
        <v>34</v>
      </c>
      <c r="E17" s="7" t="s">
        <v>203</v>
      </c>
      <c r="F17" s="114" t="s">
        <v>1989</v>
      </c>
      <c r="G17" s="186"/>
    </row>
    <row r="18" spans="2:6" ht="28.5">
      <c r="B18" s="192" t="s">
        <v>124</v>
      </c>
      <c r="C18" s="119" t="str">
        <f>C$17&amp;".1"</f>
        <v>1.1.2.2.1</v>
      </c>
      <c r="D18" s="120" t="s">
        <v>33</v>
      </c>
      <c r="E18" s="7" t="s">
        <v>204</v>
      </c>
      <c r="F18" s="2160" t="s">
        <v>1990</v>
      </c>
    </row>
    <row r="19" spans="2:6" ht="14.25">
      <c r="B19" s="192" t="s">
        <v>125</v>
      </c>
      <c r="C19" s="119" t="str">
        <f>C$17&amp;".2"</f>
        <v>1.1.2.2.2</v>
      </c>
      <c r="D19" s="120" t="s">
        <v>10</v>
      </c>
      <c r="E19" s="7" t="s">
        <v>205</v>
      </c>
      <c r="F19" s="114" t="s">
        <v>1991</v>
      </c>
    </row>
    <row r="20" spans="2:6" ht="28.5">
      <c r="B20" s="192" t="s">
        <v>126</v>
      </c>
      <c r="C20" s="119" t="str">
        <f>C$5&amp;".3"</f>
        <v>1.1.3</v>
      </c>
      <c r="D20" s="118" t="s">
        <v>35</v>
      </c>
      <c r="E20" s="7" t="s">
        <v>206</v>
      </c>
      <c r="F20" s="2161" t="s">
        <v>1992</v>
      </c>
    </row>
    <row r="21" spans="2:6" ht="42.75">
      <c r="B21" s="192" t="s">
        <v>128</v>
      </c>
      <c r="C21" s="119" t="str">
        <f>C$5&amp;".4"</f>
        <v>1.1.4</v>
      </c>
      <c r="D21" s="118" t="s">
        <v>7</v>
      </c>
      <c r="E21" s="7" t="s">
        <v>207</v>
      </c>
      <c r="F21" s="114" t="s">
        <v>1993</v>
      </c>
    </row>
    <row r="22" spans="2:6" ht="28.5">
      <c r="B22" s="192" t="s">
        <v>129</v>
      </c>
      <c r="C22" s="119" t="str">
        <f>C$5&amp;".5"</f>
        <v>1.1.5</v>
      </c>
      <c r="D22" s="198" t="s">
        <v>8</v>
      </c>
      <c r="E22" s="199" t="s">
        <v>208</v>
      </c>
      <c r="F22" s="2160"/>
    </row>
    <row r="23" spans="2:6" ht="28.5">
      <c r="B23" s="192" t="s">
        <v>130</v>
      </c>
      <c r="C23" s="119" t="str">
        <f>C$5&amp;".6"</f>
        <v>1.1.6</v>
      </c>
      <c r="D23" s="200" t="s">
        <v>212</v>
      </c>
      <c r="E23" s="142" t="s">
        <v>713</v>
      </c>
      <c r="F23" s="2162"/>
    </row>
    <row r="24" spans="2:6" ht="14.25">
      <c r="B24" s="192" t="s">
        <v>131</v>
      </c>
      <c r="C24" s="119" t="str">
        <f>C$5&amp;".7"</f>
        <v>1.1.7</v>
      </c>
      <c r="D24" s="201" t="s">
        <v>213</v>
      </c>
      <c r="E24" s="7" t="s">
        <v>214</v>
      </c>
      <c r="F24" s="2160"/>
    </row>
    <row r="25" spans="2:6" ht="14.25">
      <c r="B25" s="192" t="s">
        <v>132</v>
      </c>
      <c r="C25" s="119" t="str">
        <f>C$5&amp;".8"</f>
        <v>1.1.8</v>
      </c>
      <c r="D25" s="201" t="s">
        <v>84</v>
      </c>
      <c r="E25" s="7" t="s">
        <v>215</v>
      </c>
      <c r="F25" s="2160"/>
    </row>
    <row r="26" spans="2:6" ht="14.25">
      <c r="B26" s="192" t="s">
        <v>133</v>
      </c>
      <c r="C26" s="119" t="str">
        <f>C$5&amp;".9"</f>
        <v>1.1.9</v>
      </c>
      <c r="D26" s="202" t="s">
        <v>216</v>
      </c>
      <c r="E26" s="58" t="s">
        <v>219</v>
      </c>
      <c r="F26" s="2163" t="s">
        <v>1966</v>
      </c>
    </row>
    <row r="27" spans="2:6" ht="42.75">
      <c r="B27" s="192" t="s">
        <v>134</v>
      </c>
      <c r="C27" s="119" t="str">
        <f>C$26&amp;".1"</f>
        <v>1.1.9.1</v>
      </c>
      <c r="D27" s="121" t="s">
        <v>13</v>
      </c>
      <c r="E27" s="7" t="s">
        <v>36</v>
      </c>
      <c r="F27" s="114" t="s">
        <v>1969</v>
      </c>
    </row>
    <row r="28" spans="2:6" ht="28.5">
      <c r="B28" s="192" t="s">
        <v>135</v>
      </c>
      <c r="C28" s="119" t="str">
        <f>C$26&amp;".2"</f>
        <v>1.1.9.2</v>
      </c>
      <c r="D28" s="121" t="s">
        <v>16</v>
      </c>
      <c r="E28" s="7" t="s">
        <v>217</v>
      </c>
      <c r="F28" s="114" t="s">
        <v>1970</v>
      </c>
    </row>
    <row r="29" spans="2:6" ht="28.5">
      <c r="B29" s="192" t="s">
        <v>136</v>
      </c>
      <c r="C29" s="119" t="str">
        <f>C$26&amp;".3"</f>
        <v>1.1.9.3</v>
      </c>
      <c r="D29" s="121" t="s">
        <v>17</v>
      </c>
      <c r="E29" s="7" t="s">
        <v>218</v>
      </c>
      <c r="F29" s="114" t="s">
        <v>1994</v>
      </c>
    </row>
    <row r="30" spans="2:6" ht="14.25">
      <c r="B30" s="192" t="s">
        <v>137</v>
      </c>
      <c r="C30" s="119" t="str">
        <f>C$26&amp;".4"</f>
        <v>1.1.9.4</v>
      </c>
      <c r="D30" s="121" t="s">
        <v>11</v>
      </c>
      <c r="E30" s="7" t="s">
        <v>37</v>
      </c>
      <c r="F30" s="2160"/>
    </row>
    <row r="31" spans="2:6" ht="28.5">
      <c r="B31" s="192" t="s">
        <v>138</v>
      </c>
      <c r="C31" s="119" t="str">
        <f>C$5&amp;".10"</f>
        <v>1.1.10</v>
      </c>
      <c r="D31" s="118" t="s">
        <v>88</v>
      </c>
      <c r="E31" s="7" t="s">
        <v>227</v>
      </c>
      <c r="F31" s="2160" t="s">
        <v>1971</v>
      </c>
    </row>
    <row r="32" spans="2:6" ht="28.5">
      <c r="B32" s="192" t="s">
        <v>139</v>
      </c>
      <c r="C32" s="119" t="str">
        <f>C$31&amp;".1"</f>
        <v>1.1.10.1</v>
      </c>
      <c r="D32" s="121" t="s">
        <v>53</v>
      </c>
      <c r="E32" s="7" t="s">
        <v>226</v>
      </c>
      <c r="F32" s="2160"/>
    </row>
    <row r="33" spans="2:6" ht="34.5" customHeight="1">
      <c r="B33" s="192" t="s">
        <v>140</v>
      </c>
      <c r="C33" s="119" t="str">
        <f>C$31&amp;".2"</f>
        <v>1.1.10.2</v>
      </c>
      <c r="D33" s="121" t="s">
        <v>52</v>
      </c>
      <c r="E33" s="7" t="s">
        <v>225</v>
      </c>
      <c r="F33" s="2160"/>
    </row>
    <row r="34" spans="2:6" ht="14.25">
      <c r="B34" s="192" t="s">
        <v>141</v>
      </c>
      <c r="C34" s="119" t="str">
        <f>C$31&amp;".3"</f>
        <v>1.1.10.3</v>
      </c>
      <c r="D34" s="121" t="s">
        <v>40</v>
      </c>
      <c r="E34" s="7" t="s">
        <v>223</v>
      </c>
      <c r="F34" s="2160"/>
    </row>
    <row r="35" spans="2:6" ht="28.5">
      <c r="B35" s="192" t="s">
        <v>142</v>
      </c>
      <c r="C35" s="119" t="str">
        <f>C$5&amp;".11"</f>
        <v>1.1.11</v>
      </c>
      <c r="D35" s="118" t="s">
        <v>38</v>
      </c>
      <c r="E35" s="7" t="s">
        <v>246</v>
      </c>
      <c r="F35" s="2160" t="s">
        <v>1971</v>
      </c>
    </row>
    <row r="36" spans="2:6" ht="28.5">
      <c r="B36" s="192" t="s">
        <v>143</v>
      </c>
      <c r="C36" s="119" t="str">
        <f>C$35&amp;".1"</f>
        <v>1.1.11.1</v>
      </c>
      <c r="D36" s="121" t="s">
        <v>39</v>
      </c>
      <c r="E36" s="7" t="s">
        <v>224</v>
      </c>
      <c r="F36" s="2160"/>
    </row>
    <row r="37" spans="2:6" ht="42" customHeight="1">
      <c r="B37" s="192" t="s">
        <v>144</v>
      </c>
      <c r="C37" s="119" t="str">
        <f>C$35&amp;".2"</f>
        <v>1.1.11.2</v>
      </c>
      <c r="D37" s="121" t="s">
        <v>41</v>
      </c>
      <c r="E37" s="7" t="s">
        <v>223</v>
      </c>
      <c r="F37" s="2160"/>
    </row>
    <row r="38" spans="2:6" ht="28.5">
      <c r="B38" s="192" t="s">
        <v>145</v>
      </c>
      <c r="C38" s="119" t="str">
        <f>C$5&amp;".12"</f>
        <v>1.1.12</v>
      </c>
      <c r="D38" s="118" t="s">
        <v>18</v>
      </c>
      <c r="E38" s="7" t="s">
        <v>222</v>
      </c>
      <c r="F38" s="2160" t="s">
        <v>1995</v>
      </c>
    </row>
    <row r="39" spans="2:7" ht="28.5">
      <c r="B39" s="192" t="s">
        <v>146</v>
      </c>
      <c r="C39" s="119" t="str">
        <f>C$5&amp;".13"</f>
        <v>1.1.13</v>
      </c>
      <c r="D39" s="118" t="s">
        <v>558</v>
      </c>
      <c r="E39" s="7" t="s">
        <v>221</v>
      </c>
      <c r="F39" s="114" t="s">
        <v>1972</v>
      </c>
      <c r="G39" s="196"/>
    </row>
    <row r="40" spans="2:6" ht="28.5">
      <c r="B40" s="192" t="s">
        <v>147</v>
      </c>
      <c r="C40" s="119" t="str">
        <f>C$5&amp;".14"</f>
        <v>1.1.14</v>
      </c>
      <c r="D40" s="118" t="s">
        <v>12</v>
      </c>
      <c r="E40" s="7" t="s">
        <v>220</v>
      </c>
      <c r="F40" s="2160"/>
    </row>
    <row r="41" spans="2:6" ht="28.5">
      <c r="B41" s="192" t="s">
        <v>148</v>
      </c>
      <c r="C41" s="119" t="str">
        <f>C$40&amp;".1"</f>
        <v>1.1.14.1</v>
      </c>
      <c r="D41" s="121" t="s">
        <v>228</v>
      </c>
      <c r="E41" s="7" t="s">
        <v>229</v>
      </c>
      <c r="F41" s="2160"/>
    </row>
    <row r="42" spans="2:6" ht="28.5">
      <c r="B42" s="192" t="s">
        <v>149</v>
      </c>
      <c r="C42" s="119" t="str">
        <f>C$40&amp;".2"</f>
        <v>1.1.14.2</v>
      </c>
      <c r="D42" s="121" t="s">
        <v>43</v>
      </c>
      <c r="E42" s="7" t="s">
        <v>230</v>
      </c>
      <c r="F42" s="2160"/>
    </row>
    <row r="43" spans="2:6" ht="28.5">
      <c r="B43" s="192" t="s">
        <v>150</v>
      </c>
      <c r="C43" s="119" t="str">
        <f>C$40&amp;".3"</f>
        <v>1.1.14.3</v>
      </c>
      <c r="D43" s="121" t="s">
        <v>44</v>
      </c>
      <c r="E43" s="7" t="s">
        <v>231</v>
      </c>
      <c r="F43" s="2160"/>
    </row>
    <row r="44" spans="2:6" ht="28.5">
      <c r="B44" s="192" t="s">
        <v>151</v>
      </c>
      <c r="C44" s="119" t="str">
        <f>C$5&amp;".15"</f>
        <v>1.1.15</v>
      </c>
      <c r="D44" s="118" t="s">
        <v>232</v>
      </c>
      <c r="E44" s="7" t="s">
        <v>233</v>
      </c>
      <c r="F44" s="2160"/>
    </row>
    <row r="45" spans="2:6" s="203" customFormat="1" ht="14.25">
      <c r="B45" s="192" t="s">
        <v>152</v>
      </c>
      <c r="C45" s="119" t="str">
        <f>C$5&amp;".16"</f>
        <v>1.1.16</v>
      </c>
      <c r="D45" s="118" t="s">
        <v>260</v>
      </c>
      <c r="E45" s="7" t="s">
        <v>262</v>
      </c>
      <c r="F45" s="2160"/>
    </row>
    <row r="46" spans="2:7" ht="42.75">
      <c r="B46" s="192" t="s">
        <v>153</v>
      </c>
      <c r="C46" s="119" t="str">
        <f>C$5&amp;".17"</f>
        <v>1.1.17</v>
      </c>
      <c r="D46" s="118" t="s">
        <v>561</v>
      </c>
      <c r="E46" s="7" t="s">
        <v>405</v>
      </c>
      <c r="F46" s="114" t="s">
        <v>1973</v>
      </c>
      <c r="G46" s="196"/>
    </row>
    <row r="47" spans="2:6" ht="42.75">
      <c r="B47" s="192" t="s">
        <v>154</v>
      </c>
      <c r="C47" s="119" t="str">
        <f>C$5&amp;".18"</f>
        <v>1.1.18</v>
      </c>
      <c r="D47" s="118" t="s">
        <v>235</v>
      </c>
      <c r="E47" s="7" t="s">
        <v>234</v>
      </c>
      <c r="F47" s="114" t="s">
        <v>1974</v>
      </c>
    </row>
    <row r="48" spans="2:7" ht="28.5">
      <c r="B48" s="192" t="s">
        <v>155</v>
      </c>
      <c r="C48" s="119" t="str">
        <f>C$5&amp;".19"</f>
        <v>1.1.19</v>
      </c>
      <c r="D48" s="118" t="s">
        <v>562</v>
      </c>
      <c r="E48" s="7" t="s">
        <v>54</v>
      </c>
      <c r="F48" s="114" t="s">
        <v>1975</v>
      </c>
      <c r="G48" s="196"/>
    </row>
    <row r="49" spans="2:7" ht="42.75">
      <c r="B49" s="143" t="s">
        <v>436</v>
      </c>
      <c r="C49" s="119" t="str">
        <f>C$5&amp;".20"</f>
        <v>1.1.20</v>
      </c>
      <c r="D49" s="118" t="s">
        <v>418</v>
      </c>
      <c r="E49" s="7" t="s">
        <v>419</v>
      </c>
      <c r="F49" s="2160"/>
      <c r="G49" s="196"/>
    </row>
    <row r="50" spans="2:6" ht="28.5">
      <c r="B50" s="143" t="s">
        <v>437</v>
      </c>
      <c r="C50" s="119" t="str">
        <f>C$5&amp;".21"</f>
        <v>1.1.21</v>
      </c>
      <c r="D50" s="118" t="s">
        <v>421</v>
      </c>
      <c r="E50" s="7" t="s">
        <v>420</v>
      </c>
      <c r="F50" s="2160"/>
    </row>
    <row r="51" spans="2:6" ht="61.5" customHeight="1">
      <c r="B51" s="192" t="s">
        <v>156</v>
      </c>
      <c r="C51" s="119" t="str">
        <f>C$5&amp;".22"</f>
        <v>1.1.22</v>
      </c>
      <c r="D51" s="118" t="s">
        <v>438</v>
      </c>
      <c r="E51" s="7" t="s">
        <v>236</v>
      </c>
      <c r="F51" s="2163" t="s">
        <v>1976</v>
      </c>
    </row>
    <row r="52" spans="2:6" ht="47.25" customHeight="1">
      <c r="B52" s="192" t="s">
        <v>157</v>
      </c>
      <c r="C52" s="119" t="str">
        <f>C$5&amp;".23"</f>
        <v>1.1.23</v>
      </c>
      <c r="D52" s="118" t="s">
        <v>237</v>
      </c>
      <c r="E52" s="7" t="s">
        <v>238</v>
      </c>
      <c r="F52" s="2160"/>
    </row>
    <row r="53" spans="2:6" ht="43.5" customHeight="1">
      <c r="B53" s="192" t="s">
        <v>158</v>
      </c>
      <c r="C53" s="119" t="str">
        <f>C$5&amp;".24"</f>
        <v>1.1.24</v>
      </c>
      <c r="D53" s="118" t="s">
        <v>439</v>
      </c>
      <c r="E53" s="7" t="s">
        <v>239</v>
      </c>
      <c r="F53" s="2160" t="s">
        <v>1977</v>
      </c>
    </row>
    <row r="54" spans="2:6" ht="14.25">
      <c r="B54" s="192" t="s">
        <v>159</v>
      </c>
      <c r="C54" s="119" t="str">
        <f>C$5&amp;".25"</f>
        <v>1.1.25</v>
      </c>
      <c r="D54" s="204" t="s">
        <v>14</v>
      </c>
      <c r="E54" s="7" t="s">
        <v>45</v>
      </c>
      <c r="F54" s="2160"/>
    </row>
    <row r="55" spans="2:6" ht="28.5">
      <c r="B55" s="192" t="s">
        <v>160</v>
      </c>
      <c r="C55" s="119" t="str">
        <f>C$5&amp;".26"</f>
        <v>1.1.26</v>
      </c>
      <c r="D55" s="201" t="s">
        <v>249</v>
      </c>
      <c r="E55" s="7" t="s">
        <v>240</v>
      </c>
      <c r="F55" s="2160"/>
    </row>
    <row r="56" spans="2:6" ht="14.25">
      <c r="B56" s="192" t="s">
        <v>460</v>
      </c>
      <c r="C56" s="119" t="str">
        <f>C$5&amp;".27"</f>
        <v>1.1.27</v>
      </c>
      <c r="D56" s="201" t="s">
        <v>845</v>
      </c>
      <c r="E56" s="194"/>
      <c r="F56" s="2160"/>
    </row>
    <row r="57" spans="2:6" ht="14.25">
      <c r="B57" s="192" t="s">
        <v>161</v>
      </c>
      <c r="C57" s="119" t="str">
        <f>C$4&amp;".2"</f>
        <v>1.2</v>
      </c>
      <c r="D57" s="193" t="s">
        <v>66</v>
      </c>
      <c r="E57" s="194" t="s">
        <v>241</v>
      </c>
      <c r="F57" s="2160" t="s">
        <v>1966</v>
      </c>
    </row>
    <row r="58" spans="2:6" ht="42.75">
      <c r="B58" s="192" t="s">
        <v>162</v>
      </c>
      <c r="C58" s="188" t="str">
        <f>C$57&amp;".1"</f>
        <v>1.2.1</v>
      </c>
      <c r="D58" s="118" t="s">
        <v>242</v>
      </c>
      <c r="E58" s="7" t="s">
        <v>245</v>
      </c>
      <c r="F58" s="2160" t="s">
        <v>1966</v>
      </c>
    </row>
    <row r="59" spans="2:6" ht="28.5">
      <c r="B59" s="192" t="s">
        <v>163</v>
      </c>
      <c r="C59" s="188" t="str">
        <f>C$58&amp;".1"</f>
        <v>1.2.1.1</v>
      </c>
      <c r="D59" s="121" t="s">
        <v>9</v>
      </c>
      <c r="E59" s="7" t="s">
        <v>243</v>
      </c>
      <c r="F59" s="2163" t="s">
        <v>1978</v>
      </c>
    </row>
    <row r="60" spans="2:6" ht="28.5">
      <c r="B60" s="192" t="s">
        <v>164</v>
      </c>
      <c r="C60" s="197" t="s">
        <v>568</v>
      </c>
      <c r="D60" s="121" t="s">
        <v>569</v>
      </c>
      <c r="E60" s="7" t="s">
        <v>244</v>
      </c>
      <c r="F60" s="2160"/>
    </row>
    <row r="61" spans="2:6" ht="14.25">
      <c r="B61" s="192" t="s">
        <v>165</v>
      </c>
      <c r="C61" s="119" t="str">
        <f>C$58&amp;".3"</f>
        <v>1.2.1.3</v>
      </c>
      <c r="D61" s="121" t="s">
        <v>5</v>
      </c>
      <c r="E61" s="7" t="s">
        <v>248</v>
      </c>
      <c r="F61" s="2160"/>
    </row>
    <row r="62" spans="2:6" ht="82.5" customHeight="1">
      <c r="B62" s="192" t="s">
        <v>166</v>
      </c>
      <c r="C62" s="119" t="str">
        <f>C$58&amp;".4"</f>
        <v>1.2.1.4</v>
      </c>
      <c r="D62" s="121" t="s">
        <v>416</v>
      </c>
      <c r="E62" s="7" t="s">
        <v>943</v>
      </c>
      <c r="F62" s="2160" t="s">
        <v>1979</v>
      </c>
    </row>
    <row r="63" spans="2:6" ht="28.5">
      <c r="B63" s="192" t="s">
        <v>167</v>
      </c>
      <c r="C63" s="119" t="str">
        <f>C$62&amp;".1"</f>
        <v>1.2.1.4.1</v>
      </c>
      <c r="D63" s="120" t="s">
        <v>250</v>
      </c>
      <c r="E63" s="117" t="s">
        <v>944</v>
      </c>
      <c r="F63" s="2160"/>
    </row>
    <row r="64" spans="2:6" ht="42.75">
      <c r="B64" s="192" t="s">
        <v>170</v>
      </c>
      <c r="C64" s="119" t="str">
        <f>C$62&amp;".2"</f>
        <v>1.2.1.4.2</v>
      </c>
      <c r="D64" s="120" t="s">
        <v>251</v>
      </c>
      <c r="E64" s="117" t="s">
        <v>945</v>
      </c>
      <c r="F64" s="2160"/>
    </row>
    <row r="65" spans="2:7" ht="42.75">
      <c r="B65" s="143" t="s">
        <v>440</v>
      </c>
      <c r="C65" s="119" t="str">
        <f>C$62&amp;".3"</f>
        <v>1.2.1.4.3</v>
      </c>
      <c r="D65" s="120" t="s">
        <v>409</v>
      </c>
      <c r="E65" s="117" t="s">
        <v>413</v>
      </c>
      <c r="F65" s="2160"/>
      <c r="G65" s="196"/>
    </row>
    <row r="66" spans="2:6" ht="28.5">
      <c r="B66" s="143" t="s">
        <v>441</v>
      </c>
      <c r="C66" s="119" t="str">
        <f>C$58&amp;".5"</f>
        <v>1.2.1.5</v>
      </c>
      <c r="D66" s="121" t="s">
        <v>410</v>
      </c>
      <c r="E66" s="117" t="s">
        <v>408</v>
      </c>
      <c r="F66" s="2160"/>
    </row>
    <row r="67" spans="2:6" ht="42.75">
      <c r="B67" s="192" t="s">
        <v>174</v>
      </c>
      <c r="C67" s="119" t="str">
        <f>C$57&amp;".2"</f>
        <v>1.2.2</v>
      </c>
      <c r="D67" s="200" t="s">
        <v>252</v>
      </c>
      <c r="E67" s="142" t="s">
        <v>714</v>
      </c>
      <c r="F67" s="2162"/>
    </row>
    <row r="68" spans="2:6" ht="14.25">
      <c r="B68" s="192" t="s">
        <v>175</v>
      </c>
      <c r="C68" s="119" t="str">
        <f>C$57&amp;".3"</f>
        <v>1.2.3</v>
      </c>
      <c r="D68" s="138" t="s">
        <v>253</v>
      </c>
      <c r="E68" s="7" t="s">
        <v>254</v>
      </c>
      <c r="F68" s="2164"/>
    </row>
    <row r="69" spans="2:6" ht="28.5">
      <c r="B69" s="192" t="s">
        <v>176</v>
      </c>
      <c r="C69" s="119" t="str">
        <f>C$57&amp;".4"</f>
        <v>1.2.4</v>
      </c>
      <c r="D69" s="205" t="s">
        <v>255</v>
      </c>
      <c r="E69" s="117" t="s">
        <v>256</v>
      </c>
      <c r="F69" s="2165"/>
    </row>
    <row r="70" spans="2:6" ht="28.5">
      <c r="B70" s="192" t="s">
        <v>177</v>
      </c>
      <c r="C70" s="188" t="str">
        <f>C$57&amp;".5"</f>
        <v>1.2.5</v>
      </c>
      <c r="D70" s="206" t="s">
        <v>257</v>
      </c>
      <c r="E70" s="117" t="s">
        <v>258</v>
      </c>
      <c r="F70" s="2166"/>
    </row>
    <row r="71" spans="2:6" ht="42.75">
      <c r="B71" s="192" t="s">
        <v>178</v>
      </c>
      <c r="C71" s="188" t="str">
        <f>C$57&amp;".6"</f>
        <v>1.2.6</v>
      </c>
      <c r="D71" s="118" t="s">
        <v>442</v>
      </c>
      <c r="E71" s="7" t="s">
        <v>259</v>
      </c>
      <c r="F71" s="207" t="s">
        <v>1980</v>
      </c>
    </row>
    <row r="72" spans="2:6" ht="42.75">
      <c r="B72" s="192" t="s">
        <v>179</v>
      </c>
      <c r="C72" s="188" t="str">
        <f>C$57&amp;".7"</f>
        <v>1.2.7</v>
      </c>
      <c r="D72" s="118" t="s">
        <v>443</v>
      </c>
      <c r="E72" s="7" t="s">
        <v>264</v>
      </c>
      <c r="F72" s="114" t="s">
        <v>1981</v>
      </c>
    </row>
    <row r="73" spans="2:6" ht="14.25">
      <c r="B73" s="192" t="s">
        <v>180</v>
      </c>
      <c r="C73" s="188" t="str">
        <f>C$57&amp;".8"</f>
        <v>1.2.8</v>
      </c>
      <c r="D73" s="118" t="s">
        <v>261</v>
      </c>
      <c r="E73" s="7" t="s">
        <v>263</v>
      </c>
      <c r="F73" s="2167"/>
    </row>
    <row r="74" spans="2:6" ht="28.5">
      <c r="B74" s="192" t="s">
        <v>181</v>
      </c>
      <c r="C74" s="188" t="str">
        <f>C$57&amp;".9"</f>
        <v>1.2.9</v>
      </c>
      <c r="D74" s="208" t="s">
        <v>265</v>
      </c>
      <c r="E74" s="209" t="s">
        <v>267</v>
      </c>
      <c r="F74" s="2168"/>
    </row>
    <row r="75" spans="2:6" ht="14.25">
      <c r="B75" s="192" t="s">
        <v>182</v>
      </c>
      <c r="C75" s="210" t="str">
        <f>C$57&amp;".10"</f>
        <v>1.2.10</v>
      </c>
      <c r="D75" s="118" t="s">
        <v>266</v>
      </c>
      <c r="E75" s="7" t="s">
        <v>262</v>
      </c>
      <c r="F75" s="2160"/>
    </row>
    <row r="76" spans="2:6" ht="14.25">
      <c r="B76" s="192" t="s">
        <v>461</v>
      </c>
      <c r="C76" s="211" t="str">
        <f>C$57&amp;".11"</f>
        <v>1.2.11</v>
      </c>
      <c r="D76" s="201" t="s">
        <v>846</v>
      </c>
      <c r="E76" s="194"/>
      <c r="F76" s="2160"/>
    </row>
    <row r="77" spans="2:6" ht="14.25">
      <c r="B77" s="192" t="s">
        <v>183</v>
      </c>
      <c r="C77" s="119" t="str">
        <f>C$4&amp;".3"</f>
        <v>1.3</v>
      </c>
      <c r="D77" s="193" t="s">
        <v>87</v>
      </c>
      <c r="E77" s="194"/>
      <c r="F77" s="2160" t="s">
        <v>1966</v>
      </c>
    </row>
    <row r="78" spans="2:6" ht="42.75">
      <c r="B78" s="192" t="s">
        <v>184</v>
      </c>
      <c r="C78" s="119" t="str">
        <f>C$77&amp;".1"</f>
        <v>1.3.1</v>
      </c>
      <c r="D78" s="118" t="s">
        <v>444</v>
      </c>
      <c r="E78" s="7" t="s">
        <v>268</v>
      </c>
      <c r="F78" s="2160" t="s">
        <v>1982</v>
      </c>
    </row>
    <row r="79" spans="2:6" ht="28.5">
      <c r="B79" s="192" t="s">
        <v>185</v>
      </c>
      <c r="C79" s="119" t="str">
        <f>C78&amp;".1"</f>
        <v>1.3.1.1</v>
      </c>
      <c r="D79" s="121" t="s">
        <v>445</v>
      </c>
      <c r="E79" s="7" t="s">
        <v>269</v>
      </c>
      <c r="F79" s="2163" t="s">
        <v>1983</v>
      </c>
    </row>
    <row r="80" spans="2:6" ht="28.5">
      <c r="B80" s="192" t="s">
        <v>186</v>
      </c>
      <c r="C80" s="119" t="s">
        <v>570</v>
      </c>
      <c r="D80" s="121" t="s">
        <v>844</v>
      </c>
      <c r="E80" s="7" t="s">
        <v>270</v>
      </c>
      <c r="F80" s="2163"/>
    </row>
    <row r="81" spans="2:6" ht="28.5">
      <c r="B81" s="192" t="s">
        <v>187</v>
      </c>
      <c r="C81" s="119" t="str">
        <f>C$78&amp;".3"</f>
        <v>1.3.1.3</v>
      </c>
      <c r="D81" s="121" t="s">
        <v>5</v>
      </c>
      <c r="E81" s="7" t="s">
        <v>271</v>
      </c>
      <c r="F81" s="2163"/>
    </row>
    <row r="82" spans="2:6" ht="86.25" customHeight="1">
      <c r="B82" s="192" t="s">
        <v>188</v>
      </c>
      <c r="C82" s="119" t="str">
        <f>C$78&amp;".4"</f>
        <v>1.3.1.4</v>
      </c>
      <c r="D82" s="121" t="s">
        <v>415</v>
      </c>
      <c r="E82" s="7" t="s">
        <v>946</v>
      </c>
      <c r="F82" s="2160" t="s">
        <v>1984</v>
      </c>
    </row>
    <row r="83" spans="2:6" ht="28.5">
      <c r="B83" s="192" t="s">
        <v>189</v>
      </c>
      <c r="C83" s="119" t="str">
        <f>C$82&amp;".1"</f>
        <v>1.3.1.4.1</v>
      </c>
      <c r="D83" s="120" t="s">
        <v>272</v>
      </c>
      <c r="E83" s="117" t="s">
        <v>947</v>
      </c>
      <c r="F83" s="2160"/>
    </row>
    <row r="84" spans="2:6" ht="28.5">
      <c r="B84" s="192" t="s">
        <v>190</v>
      </c>
      <c r="C84" s="119" t="str">
        <f>C$82&amp;".2"</f>
        <v>1.3.1.4.2</v>
      </c>
      <c r="D84" s="120" t="s">
        <v>273</v>
      </c>
      <c r="E84" s="117" t="s">
        <v>948</v>
      </c>
      <c r="F84" s="2160"/>
    </row>
    <row r="85" spans="2:6" ht="42.75">
      <c r="B85" s="143" t="s">
        <v>446</v>
      </c>
      <c r="C85" s="119" t="str">
        <f>C$82&amp;".3"</f>
        <v>1.3.1.4.3</v>
      </c>
      <c r="D85" s="120" t="s">
        <v>411</v>
      </c>
      <c r="E85" s="117" t="s">
        <v>414</v>
      </c>
      <c r="F85" s="2160"/>
    </row>
    <row r="86" spans="2:6" ht="28.5">
      <c r="B86" s="143" t="s">
        <v>447</v>
      </c>
      <c r="C86" s="119" t="str">
        <f>C$78&amp;".5"</f>
        <v>1.3.1.5</v>
      </c>
      <c r="D86" s="121" t="s">
        <v>412</v>
      </c>
      <c r="E86" s="117" t="s">
        <v>1</v>
      </c>
      <c r="F86" s="2160"/>
    </row>
    <row r="87" spans="2:6" ht="42.75">
      <c r="B87" s="192" t="s">
        <v>191</v>
      </c>
      <c r="C87" s="119" t="str">
        <f>C$77&amp;".2"</f>
        <v>1.3.2</v>
      </c>
      <c r="D87" s="122" t="s">
        <v>448</v>
      </c>
      <c r="E87" s="142" t="s">
        <v>715</v>
      </c>
      <c r="F87" s="2160"/>
    </row>
    <row r="88" spans="2:6" ht="14.25">
      <c r="B88" s="192" t="s">
        <v>192</v>
      </c>
      <c r="C88" s="119" t="str">
        <f>C$77&amp;".3"</f>
        <v>1.3.3</v>
      </c>
      <c r="D88" s="118" t="s">
        <v>274</v>
      </c>
      <c r="E88" s="7" t="s">
        <v>281</v>
      </c>
      <c r="F88" s="2160"/>
    </row>
    <row r="89" spans="2:6" ht="28.5">
      <c r="B89" s="192" t="s">
        <v>193</v>
      </c>
      <c r="C89" s="119" t="str">
        <f>C$77&amp;".4"</f>
        <v>1.3.4</v>
      </c>
      <c r="D89" s="205" t="s">
        <v>275</v>
      </c>
      <c r="E89" s="117" t="s">
        <v>256</v>
      </c>
      <c r="F89" s="2160"/>
    </row>
    <row r="90" spans="2:7" ht="14.25">
      <c r="B90" s="192" t="s">
        <v>194</v>
      </c>
      <c r="C90" s="119" t="str">
        <f>C$77&amp;".5"</f>
        <v>1.3.5</v>
      </c>
      <c r="D90" s="195" t="s">
        <v>75</v>
      </c>
      <c r="E90" s="117" t="s">
        <v>49</v>
      </c>
      <c r="F90" s="114" t="s">
        <v>1985</v>
      </c>
      <c r="G90" s="196"/>
    </row>
    <row r="91" spans="2:6" ht="14.25">
      <c r="B91" s="192" t="s">
        <v>195</v>
      </c>
      <c r="C91" s="119" t="str">
        <f>C$77&amp;".6"</f>
        <v>1.3.6</v>
      </c>
      <c r="D91" s="195" t="s">
        <v>76</v>
      </c>
      <c r="E91" s="117" t="s">
        <v>50</v>
      </c>
      <c r="F91" s="2160"/>
    </row>
    <row r="92" spans="2:6" ht="28.5">
      <c r="B92" s="192" t="s">
        <v>196</v>
      </c>
      <c r="C92" s="119" t="str">
        <f>C$77&amp;".7"</f>
        <v>1.3.7</v>
      </c>
      <c r="D92" s="195" t="s">
        <v>276</v>
      </c>
      <c r="E92" s="117" t="s">
        <v>278</v>
      </c>
      <c r="F92" s="2163"/>
    </row>
    <row r="93" spans="2:6" ht="100.5" customHeight="1">
      <c r="B93" s="192" t="s">
        <v>197</v>
      </c>
      <c r="C93" s="119" t="str">
        <f>C$77&amp;".8"</f>
        <v>1.3.8</v>
      </c>
      <c r="D93" s="118" t="s">
        <v>449</v>
      </c>
      <c r="E93" s="7" t="s">
        <v>279</v>
      </c>
      <c r="F93" s="207" t="s">
        <v>1986</v>
      </c>
    </row>
    <row r="94" spans="2:6" ht="42.75">
      <c r="B94" s="192" t="s">
        <v>198</v>
      </c>
      <c r="C94" s="119" t="str">
        <f>C$77&amp;".9"</f>
        <v>1.3.9</v>
      </c>
      <c r="D94" s="118" t="s">
        <v>450</v>
      </c>
      <c r="E94" s="7" t="s">
        <v>280</v>
      </c>
      <c r="F94" s="114" t="s">
        <v>1987</v>
      </c>
    </row>
    <row r="95" spans="2:6" ht="28.5">
      <c r="B95" s="192" t="s">
        <v>199</v>
      </c>
      <c r="C95" s="119" t="str">
        <f>C$77&amp;".10"</f>
        <v>1.3.10</v>
      </c>
      <c r="D95" s="208" t="s">
        <v>282</v>
      </c>
      <c r="E95" s="209" t="s">
        <v>283</v>
      </c>
      <c r="F95" s="2160"/>
    </row>
    <row r="96" spans="2:6" ht="14.25">
      <c r="B96" s="192" t="s">
        <v>200</v>
      </c>
      <c r="C96" s="119" t="str">
        <f>C$77&amp;".11"</f>
        <v>1.3.11</v>
      </c>
      <c r="D96" s="138" t="s">
        <v>277</v>
      </c>
      <c r="E96" s="7" t="s">
        <v>263</v>
      </c>
      <c r="F96" s="2162"/>
    </row>
    <row r="97" spans="2:6" ht="15" thickBot="1">
      <c r="B97" s="212" t="s">
        <v>462</v>
      </c>
      <c r="C97" s="213" t="str">
        <f>C$77&amp;".12"</f>
        <v>1.3.12</v>
      </c>
      <c r="D97" s="214" t="s">
        <v>847</v>
      </c>
      <c r="E97" s="215"/>
      <c r="F97" s="2169"/>
    </row>
  </sheetData>
  <sheetProtection/>
  <mergeCells count="1">
    <mergeCell ref="B2:F2"/>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50" r:id="rId1"/>
  <rowBreaks count="1" manualBreakCount="1">
    <brk id="38" min="1" max="5" man="1"/>
  </rowBreaks>
</worksheet>
</file>

<file path=xl/worksheets/sheet20.xml><?xml version="1.0" encoding="utf-8"?>
<worksheet xmlns="http://schemas.openxmlformats.org/spreadsheetml/2006/main" xmlns:r="http://schemas.openxmlformats.org/officeDocument/2006/relationships">
  <sheetPr>
    <pageSetUpPr fitToPage="1"/>
  </sheetPr>
  <dimension ref="A1:BN31"/>
  <sheetViews>
    <sheetView zoomScale="40" zoomScaleNormal="40" zoomScalePageLayoutView="0" workbookViewId="0" topLeftCell="A1">
      <selection activeCell="B4" sqref="B4:E7"/>
    </sheetView>
  </sheetViews>
  <sheetFormatPr defaultColWidth="11.421875" defaultRowHeight="15"/>
  <cols>
    <col min="1" max="1" width="8.57421875" style="979" customWidth="1"/>
    <col min="2" max="2" width="11.140625" style="979" customWidth="1"/>
    <col min="3" max="3" width="4.140625" style="980" customWidth="1"/>
    <col min="4" max="4" width="85.7109375" style="980" customWidth="1"/>
    <col min="5" max="5" width="15.140625" style="980" customWidth="1"/>
    <col min="6" max="10" width="22.00390625" style="1049" customWidth="1"/>
    <col min="11" max="11" width="22.00390625" style="1085" customWidth="1"/>
    <col min="12" max="12" width="14.140625" style="1085" customWidth="1"/>
    <col min="13" max="28" width="14.140625" style="979" customWidth="1"/>
    <col min="29" max="29" width="21.8515625" style="979" customWidth="1"/>
    <col min="30" max="30" width="17.8515625" style="979" customWidth="1"/>
    <col min="31" max="31" width="20.00390625" style="979" customWidth="1"/>
    <col min="32" max="32" width="19.7109375" style="979" customWidth="1"/>
    <col min="33" max="33" width="16.8515625" style="979" customWidth="1"/>
    <col min="34" max="34" width="18.140625" style="979" customWidth="1"/>
    <col min="35" max="35" width="13.421875" style="979" customWidth="1"/>
    <col min="36" max="36" width="15.7109375" style="979" customWidth="1"/>
    <col min="37" max="37" width="17.57421875" style="979" customWidth="1"/>
    <col min="38" max="39" width="15.421875" style="979" customWidth="1"/>
    <col min="40" max="40" width="13.00390625" style="979" customWidth="1"/>
    <col min="41" max="41" width="13.7109375" style="979" customWidth="1"/>
    <col min="42" max="42" width="10.140625" style="979" customWidth="1"/>
    <col min="43" max="43" width="11.57421875" style="979" customWidth="1"/>
    <col min="44" max="44" width="15.7109375" style="979" customWidth="1"/>
    <col min="45" max="45" width="14.28125" style="979" customWidth="1"/>
    <col min="46" max="46" width="13.8515625" style="979" customWidth="1"/>
    <col min="47" max="47" width="12.421875" style="979" customWidth="1"/>
    <col min="48" max="48" width="15.00390625" style="979" customWidth="1"/>
    <col min="49" max="49" width="10.28125" style="979" customWidth="1"/>
    <col min="50" max="50" width="13.8515625" style="979" customWidth="1"/>
    <col min="51" max="51" width="16.7109375" style="979" customWidth="1"/>
    <col min="52" max="52" width="19.7109375" style="979" customWidth="1"/>
    <col min="53" max="53" width="18.140625" style="979" customWidth="1"/>
    <col min="54" max="54" width="20.00390625" style="979" customWidth="1"/>
    <col min="55" max="55" width="23.140625" style="979" customWidth="1"/>
    <col min="56" max="56" width="17.57421875" style="979" customWidth="1"/>
    <col min="57" max="57" width="15.140625" style="979" customWidth="1"/>
    <col min="58" max="58" width="24.8515625" style="979" customWidth="1"/>
    <col min="59" max="59" width="27.7109375" style="979" customWidth="1"/>
    <col min="60" max="65" width="26.140625" style="979" customWidth="1"/>
    <col min="66" max="66" width="30.57421875" style="979" customWidth="1"/>
    <col min="67" max="16384" width="11.421875" style="979" customWidth="1"/>
  </cols>
  <sheetData>
    <row r="1" spans="4:38" ht="36" thickBot="1">
      <c r="D1" s="981"/>
      <c r="E1" s="982"/>
      <c r="F1" s="983"/>
      <c r="G1" s="983"/>
      <c r="H1" s="983"/>
      <c r="I1" s="983"/>
      <c r="J1" s="983"/>
      <c r="K1" s="984"/>
      <c r="L1" s="984"/>
      <c r="M1" s="985"/>
      <c r="N1" s="985"/>
      <c r="O1" s="985"/>
      <c r="P1" s="985"/>
      <c r="Q1" s="985"/>
      <c r="R1" s="985"/>
      <c r="S1" s="985"/>
      <c r="T1" s="985"/>
      <c r="U1" s="985"/>
      <c r="V1" s="985"/>
      <c r="W1" s="985"/>
      <c r="X1" s="985"/>
      <c r="Y1" s="985"/>
      <c r="Z1" s="985"/>
      <c r="AA1" s="985"/>
      <c r="AB1" s="985"/>
      <c r="AC1" s="985"/>
      <c r="AD1" s="985"/>
      <c r="AE1" s="985"/>
      <c r="AF1" s="985"/>
      <c r="AG1" s="985"/>
      <c r="AH1" s="985"/>
      <c r="AI1" s="985"/>
      <c r="AJ1" s="985"/>
      <c r="AK1" s="986"/>
      <c r="AL1" s="985"/>
    </row>
    <row r="2" spans="2:66" ht="36" thickBot="1">
      <c r="B2" s="987"/>
      <c r="C2" s="988"/>
      <c r="D2" s="989" t="s">
        <v>1218</v>
      </c>
      <c r="E2" s="989"/>
      <c r="F2" s="990"/>
      <c r="G2" s="990"/>
      <c r="H2" s="991"/>
      <c r="I2" s="992"/>
      <c r="J2" s="991"/>
      <c r="K2" s="992"/>
      <c r="L2" s="992"/>
      <c r="M2" s="992"/>
      <c r="N2" s="992"/>
      <c r="O2" s="992"/>
      <c r="P2" s="992"/>
      <c r="Q2" s="992" t="s">
        <v>1219</v>
      </c>
      <c r="R2" s="992"/>
      <c r="S2" s="992"/>
      <c r="T2" s="992"/>
      <c r="U2" s="992"/>
      <c r="V2" s="992"/>
      <c r="W2" s="992"/>
      <c r="X2" s="992"/>
      <c r="Y2" s="992"/>
      <c r="Z2" s="992"/>
      <c r="AA2" s="992"/>
      <c r="AB2" s="992"/>
      <c r="AC2" s="992"/>
      <c r="AD2" s="992"/>
      <c r="AE2" s="992"/>
      <c r="AF2" s="993"/>
      <c r="AG2" s="993"/>
      <c r="AH2" s="994"/>
      <c r="AI2" s="994"/>
      <c r="AJ2" s="994"/>
      <c r="AK2" s="992"/>
      <c r="AL2" s="994"/>
      <c r="AM2" s="994"/>
      <c r="AN2" s="994"/>
      <c r="AO2" s="994"/>
      <c r="AP2" s="994"/>
      <c r="AQ2" s="994"/>
      <c r="AR2" s="994"/>
      <c r="AS2" s="994"/>
      <c r="AT2" s="994"/>
      <c r="AU2" s="994"/>
      <c r="AV2" s="994"/>
      <c r="AW2" s="994"/>
      <c r="AX2" s="994"/>
      <c r="AY2" s="994"/>
      <c r="AZ2" s="994"/>
      <c r="BA2" s="994"/>
      <c r="BB2" s="994"/>
      <c r="BC2" s="994"/>
      <c r="BD2" s="994"/>
      <c r="BE2" s="994"/>
      <c r="BF2" s="992"/>
      <c r="BG2" s="992"/>
      <c r="BH2" s="994"/>
      <c r="BI2" s="994"/>
      <c r="BJ2" s="994"/>
      <c r="BK2" s="994"/>
      <c r="BL2" s="994"/>
      <c r="BM2" s="994"/>
      <c r="BN2" s="995"/>
    </row>
    <row r="3" spans="3:66" ht="78" customHeight="1">
      <c r="C3" s="996"/>
      <c r="D3" s="996"/>
      <c r="E3" s="996"/>
      <c r="F3" s="996"/>
      <c r="G3" s="996"/>
      <c r="H3" s="996"/>
      <c r="I3" s="996"/>
      <c r="J3" s="996"/>
      <c r="K3" s="996"/>
      <c r="L3" s="996"/>
      <c r="M3" s="996"/>
      <c r="N3" s="996"/>
      <c r="O3" s="996"/>
      <c r="P3" s="996"/>
      <c r="Q3" s="996"/>
      <c r="R3" s="996"/>
      <c r="S3" s="996"/>
      <c r="T3" s="996"/>
      <c r="U3" s="996"/>
      <c r="V3" s="996"/>
      <c r="W3" s="996"/>
      <c r="X3" s="996"/>
      <c r="Y3" s="996"/>
      <c r="Z3" s="996"/>
      <c r="AA3" s="996"/>
      <c r="AB3" s="996"/>
      <c r="AC3" s="996"/>
      <c r="AD3" s="996"/>
      <c r="AE3" s="996"/>
      <c r="AF3" s="996"/>
      <c r="AG3" s="996"/>
      <c r="AH3" s="996"/>
      <c r="AI3" s="996"/>
      <c r="AJ3" s="985"/>
      <c r="AK3" s="986"/>
      <c r="AL3" s="985"/>
      <c r="AM3" s="985"/>
      <c r="AN3" s="997"/>
      <c r="AO3" s="997"/>
      <c r="AP3" s="997"/>
      <c r="AQ3" s="997"/>
      <c r="AR3" s="997"/>
      <c r="AS3" s="997"/>
      <c r="AT3" s="997"/>
      <c r="AU3" s="997"/>
      <c r="AV3" s="997"/>
      <c r="AW3" s="997"/>
      <c r="AX3" s="997"/>
      <c r="AY3" s="997"/>
      <c r="AZ3" s="997"/>
      <c r="BA3" s="997"/>
      <c r="BB3" s="997"/>
      <c r="BC3" s="997"/>
      <c r="BD3" s="997"/>
      <c r="BE3" s="985"/>
      <c r="BF3" s="986"/>
      <c r="BG3" s="986"/>
      <c r="BH3" s="985"/>
      <c r="BI3" s="985"/>
      <c r="BJ3" s="985"/>
      <c r="BK3" s="985"/>
      <c r="BL3" s="985"/>
      <c r="BM3" s="985"/>
      <c r="BN3" s="985"/>
    </row>
    <row r="4" spans="1:66" s="1001" customFormat="1" ht="123" customHeight="1">
      <c r="A4" s="998"/>
      <c r="B4" s="2607"/>
      <c r="C4" s="2608"/>
      <c r="D4" s="2608"/>
      <c r="E4" s="2609"/>
      <c r="F4" s="2587" t="s">
        <v>1169</v>
      </c>
      <c r="G4" s="2592"/>
      <c r="H4" s="2587" t="s">
        <v>1220</v>
      </c>
      <c r="I4" s="2592"/>
      <c r="J4" s="2591" t="s">
        <v>1170</v>
      </c>
      <c r="K4" s="2591"/>
      <c r="L4" s="2612" t="s">
        <v>1221</v>
      </c>
      <c r="M4" s="2613"/>
      <c r="N4" s="2613"/>
      <c r="O4" s="2613"/>
      <c r="P4" s="2613"/>
      <c r="Q4" s="2613"/>
      <c r="R4" s="2613"/>
      <c r="S4" s="2613"/>
      <c r="T4" s="2613"/>
      <c r="U4" s="2613"/>
      <c r="V4" s="2613"/>
      <c r="W4" s="2613"/>
      <c r="X4" s="2613"/>
      <c r="Y4" s="2613"/>
      <c r="Z4" s="2613"/>
      <c r="AA4" s="2613"/>
      <c r="AB4" s="2613"/>
      <c r="AC4" s="2613"/>
      <c r="AD4" s="2613"/>
      <c r="AE4" s="2613"/>
      <c r="AF4" s="2613"/>
      <c r="AG4" s="2613"/>
      <c r="AH4" s="2613"/>
      <c r="AI4" s="2614" t="s">
        <v>1222</v>
      </c>
      <c r="AJ4" s="2613"/>
      <c r="AK4" s="2613"/>
      <c r="AL4" s="2613"/>
      <c r="AM4" s="2613"/>
      <c r="AN4" s="2613"/>
      <c r="AO4" s="2613"/>
      <c r="AP4" s="2613"/>
      <c r="AQ4" s="2613"/>
      <c r="AR4" s="2613"/>
      <c r="AS4" s="2613"/>
      <c r="AT4" s="2613"/>
      <c r="AU4" s="2613"/>
      <c r="AV4" s="2613"/>
      <c r="AW4" s="2613"/>
      <c r="AX4" s="2613"/>
      <c r="AY4" s="2613"/>
      <c r="AZ4" s="2613"/>
      <c r="BA4" s="2613"/>
      <c r="BB4" s="2613"/>
      <c r="BC4" s="2613"/>
      <c r="BD4" s="2613"/>
      <c r="BE4" s="2615"/>
      <c r="BF4" s="2587" t="s">
        <v>1223</v>
      </c>
      <c r="BG4" s="2588"/>
      <c r="BH4" s="2587" t="s">
        <v>1224</v>
      </c>
      <c r="BI4" s="2591"/>
      <c r="BJ4" s="2592"/>
      <c r="BK4" s="2596" t="s">
        <v>1225</v>
      </c>
      <c r="BL4" s="2596"/>
      <c r="BM4" s="2596"/>
      <c r="BN4" s="2597" t="s">
        <v>1226</v>
      </c>
    </row>
    <row r="5" spans="1:66" s="1001" customFormat="1" ht="78.75" customHeight="1">
      <c r="A5" s="998"/>
      <c r="B5" s="2608"/>
      <c r="C5" s="2608"/>
      <c r="D5" s="2608"/>
      <c r="E5" s="2609"/>
      <c r="F5" s="2593"/>
      <c r="G5" s="2595"/>
      <c r="H5" s="2593"/>
      <c r="I5" s="2595"/>
      <c r="J5" s="2594"/>
      <c r="K5" s="2594"/>
      <c r="L5" s="2600" t="s">
        <v>1227</v>
      </c>
      <c r="M5" s="2601"/>
      <c r="N5" s="2601"/>
      <c r="O5" s="2601"/>
      <c r="P5" s="2601"/>
      <c r="Q5" s="2601"/>
      <c r="R5" s="2601"/>
      <c r="S5" s="2601"/>
      <c r="T5" s="2601"/>
      <c r="U5" s="2601"/>
      <c r="V5" s="2601"/>
      <c r="W5" s="2601"/>
      <c r="X5" s="2601"/>
      <c r="Y5" s="2601"/>
      <c r="Z5" s="2601"/>
      <c r="AA5" s="2601"/>
      <c r="AB5" s="2602">
        <v>12.5</v>
      </c>
      <c r="AC5" s="2603"/>
      <c r="AD5" s="2604" t="s">
        <v>1228</v>
      </c>
      <c r="AE5" s="2605"/>
      <c r="AF5" s="2602" t="s">
        <v>1229</v>
      </c>
      <c r="AG5" s="2605" t="s">
        <v>1230</v>
      </c>
      <c r="AH5" s="2606"/>
      <c r="AI5" s="2600" t="s">
        <v>1227</v>
      </c>
      <c r="AJ5" s="2601"/>
      <c r="AK5" s="2601"/>
      <c r="AL5" s="2601"/>
      <c r="AM5" s="2601"/>
      <c r="AN5" s="2601"/>
      <c r="AO5" s="2601"/>
      <c r="AP5" s="2601"/>
      <c r="AQ5" s="2601"/>
      <c r="AR5" s="2601"/>
      <c r="AS5" s="2601"/>
      <c r="AT5" s="2601"/>
      <c r="AU5" s="2601"/>
      <c r="AV5" s="2601"/>
      <c r="AW5" s="2601"/>
      <c r="AX5" s="2601"/>
      <c r="AY5" s="2602">
        <v>12.5</v>
      </c>
      <c r="AZ5" s="2602"/>
      <c r="BA5" s="2603" t="s">
        <v>1228</v>
      </c>
      <c r="BB5" s="2616"/>
      <c r="BC5" s="2602" t="s">
        <v>1229</v>
      </c>
      <c r="BD5" s="2605" t="s">
        <v>1230</v>
      </c>
      <c r="BE5" s="2606"/>
      <c r="BF5" s="2589"/>
      <c r="BG5" s="2590"/>
      <c r="BH5" s="2593"/>
      <c r="BI5" s="2594"/>
      <c r="BJ5" s="2595"/>
      <c r="BK5" s="2596"/>
      <c r="BL5" s="2596"/>
      <c r="BM5" s="2596"/>
      <c r="BN5" s="2598"/>
    </row>
    <row r="6" spans="1:66" s="1001" customFormat="1" ht="177.75" customHeight="1">
      <c r="A6" s="998"/>
      <c r="B6" s="2608"/>
      <c r="C6" s="2608"/>
      <c r="D6" s="2608"/>
      <c r="E6" s="2609"/>
      <c r="F6" s="1000" t="s">
        <v>1172</v>
      </c>
      <c r="G6" s="1000" t="s">
        <v>1173</v>
      </c>
      <c r="H6" s="1000" t="s">
        <v>1172</v>
      </c>
      <c r="I6" s="1000" t="s">
        <v>1173</v>
      </c>
      <c r="J6" s="1000" t="s">
        <v>1172</v>
      </c>
      <c r="K6" s="1000" t="s">
        <v>1173</v>
      </c>
      <c r="L6" s="1002" t="s">
        <v>1231</v>
      </c>
      <c r="M6" s="1002" t="s">
        <v>1232</v>
      </c>
      <c r="N6" s="1002" t="s">
        <v>1233</v>
      </c>
      <c r="O6" s="1002" t="s">
        <v>1234</v>
      </c>
      <c r="P6" s="1002">
        <v>1</v>
      </c>
      <c r="Q6" s="1002">
        <v>1.5</v>
      </c>
      <c r="R6" s="1002">
        <v>2</v>
      </c>
      <c r="S6" s="1002">
        <v>2.25</v>
      </c>
      <c r="T6" s="1002">
        <v>2.5</v>
      </c>
      <c r="U6" s="1002">
        <v>3</v>
      </c>
      <c r="V6" s="1002">
        <v>3.5</v>
      </c>
      <c r="W6" s="1002">
        <v>4.25</v>
      </c>
      <c r="X6" s="1002">
        <v>5</v>
      </c>
      <c r="Y6" s="1002">
        <v>6.5</v>
      </c>
      <c r="Z6" s="1002">
        <v>7.5</v>
      </c>
      <c r="AA6" s="1002">
        <v>8.5</v>
      </c>
      <c r="AB6" s="999" t="s">
        <v>1235</v>
      </c>
      <c r="AC6" s="999" t="s">
        <v>1236</v>
      </c>
      <c r="AD6" s="1003"/>
      <c r="AE6" s="999" t="s">
        <v>1237</v>
      </c>
      <c r="AF6" s="2602"/>
      <c r="AG6" s="1003"/>
      <c r="AH6" s="999" t="s">
        <v>1237</v>
      </c>
      <c r="AI6" s="1004" t="s">
        <v>1231</v>
      </c>
      <c r="AJ6" s="1002" t="s">
        <v>1232</v>
      </c>
      <c r="AK6" s="1002" t="s">
        <v>1233</v>
      </c>
      <c r="AL6" s="1002" t="s">
        <v>1234</v>
      </c>
      <c r="AM6" s="1002">
        <v>1</v>
      </c>
      <c r="AN6" s="1002">
        <v>1.5</v>
      </c>
      <c r="AO6" s="1002">
        <v>2</v>
      </c>
      <c r="AP6" s="1002">
        <v>2.25</v>
      </c>
      <c r="AQ6" s="1002">
        <v>2.5</v>
      </c>
      <c r="AR6" s="1002">
        <v>3</v>
      </c>
      <c r="AS6" s="1002">
        <v>3.5</v>
      </c>
      <c r="AT6" s="1002">
        <v>4.25</v>
      </c>
      <c r="AU6" s="1002">
        <v>5</v>
      </c>
      <c r="AV6" s="1002">
        <v>6.5</v>
      </c>
      <c r="AW6" s="1002">
        <v>7.5</v>
      </c>
      <c r="AX6" s="1002">
        <v>8.5</v>
      </c>
      <c r="AY6" s="999" t="s">
        <v>1235</v>
      </c>
      <c r="AZ6" s="999" t="s">
        <v>1236</v>
      </c>
      <c r="BA6" s="1003"/>
      <c r="BB6" s="999" t="s">
        <v>1237</v>
      </c>
      <c r="BC6" s="2602"/>
      <c r="BD6" s="1003"/>
      <c r="BE6" s="1005" t="s">
        <v>1237</v>
      </c>
      <c r="BF6" s="1006" t="s">
        <v>1238</v>
      </c>
      <c r="BG6" s="1000" t="s">
        <v>1239</v>
      </c>
      <c r="BH6" s="1000" t="s">
        <v>1238</v>
      </c>
      <c r="BI6" s="1000" t="s">
        <v>1239</v>
      </c>
      <c r="BJ6" s="1000" t="s">
        <v>1240</v>
      </c>
      <c r="BK6" s="1000" t="s">
        <v>1238</v>
      </c>
      <c r="BL6" s="1000" t="s">
        <v>1239</v>
      </c>
      <c r="BM6" s="1000" t="s">
        <v>1240</v>
      </c>
      <c r="BN6" s="2599"/>
    </row>
    <row r="7" spans="1:66" s="1011" customFormat="1" ht="46.5" customHeight="1">
      <c r="A7" s="1007"/>
      <c r="B7" s="2610"/>
      <c r="C7" s="2610"/>
      <c r="D7" s="2610"/>
      <c r="E7" s="2611"/>
      <c r="F7" s="1008" t="s">
        <v>29</v>
      </c>
      <c r="G7" s="1008" t="s">
        <v>30</v>
      </c>
      <c r="H7" s="1008" t="s">
        <v>111</v>
      </c>
      <c r="I7" s="1008" t="s">
        <v>112</v>
      </c>
      <c r="J7" s="1008" t="s">
        <v>113</v>
      </c>
      <c r="K7" s="1008" t="s">
        <v>114</v>
      </c>
      <c r="L7" s="1009" t="s">
        <v>115</v>
      </c>
      <c r="M7" s="1009" t="s">
        <v>116</v>
      </c>
      <c r="N7" s="1009" t="s">
        <v>117</v>
      </c>
      <c r="O7" s="1009" t="s">
        <v>118</v>
      </c>
      <c r="P7" s="1009" t="s">
        <v>119</v>
      </c>
      <c r="Q7" s="1009" t="s">
        <v>120</v>
      </c>
      <c r="R7" s="1009" t="s">
        <v>121</v>
      </c>
      <c r="S7" s="1009" t="s">
        <v>122</v>
      </c>
      <c r="T7" s="1009" t="s">
        <v>123</v>
      </c>
      <c r="U7" s="1009" t="s">
        <v>124</v>
      </c>
      <c r="V7" s="1009" t="s">
        <v>125</v>
      </c>
      <c r="W7" s="1009" t="s">
        <v>126</v>
      </c>
      <c r="X7" s="1009" t="s">
        <v>127</v>
      </c>
      <c r="Y7" s="1009" t="s">
        <v>128</v>
      </c>
      <c r="Z7" s="1009" t="s">
        <v>129</v>
      </c>
      <c r="AA7" s="1009" t="s">
        <v>130</v>
      </c>
      <c r="AB7" s="1009" t="s">
        <v>131</v>
      </c>
      <c r="AC7" s="1009" t="s">
        <v>132</v>
      </c>
      <c r="AD7" s="1009" t="s">
        <v>133</v>
      </c>
      <c r="AE7" s="1009" t="s">
        <v>134</v>
      </c>
      <c r="AF7" s="1009" t="s">
        <v>135</v>
      </c>
      <c r="AG7" s="1009" t="s">
        <v>136</v>
      </c>
      <c r="AH7" s="1009" t="s">
        <v>137</v>
      </c>
      <c r="AI7" s="1009" t="s">
        <v>138</v>
      </c>
      <c r="AJ7" s="1009" t="s">
        <v>139</v>
      </c>
      <c r="AK7" s="1009" t="s">
        <v>140</v>
      </c>
      <c r="AL7" s="1009" t="s">
        <v>141</v>
      </c>
      <c r="AM7" s="1009" t="s">
        <v>142</v>
      </c>
      <c r="AN7" s="1009" t="s">
        <v>143</v>
      </c>
      <c r="AO7" s="1009" t="s">
        <v>144</v>
      </c>
      <c r="AP7" s="1009" t="s">
        <v>145</v>
      </c>
      <c r="AQ7" s="1009" t="s">
        <v>146</v>
      </c>
      <c r="AR7" s="1009" t="s">
        <v>147</v>
      </c>
      <c r="AS7" s="1009" t="s">
        <v>148</v>
      </c>
      <c r="AT7" s="1009" t="s">
        <v>149</v>
      </c>
      <c r="AU7" s="1009" t="s">
        <v>150</v>
      </c>
      <c r="AV7" s="1009" t="s">
        <v>151</v>
      </c>
      <c r="AW7" s="1009" t="s">
        <v>152</v>
      </c>
      <c r="AX7" s="1009" t="s">
        <v>153</v>
      </c>
      <c r="AY7" s="1009" t="s">
        <v>154</v>
      </c>
      <c r="AZ7" s="1009" t="s">
        <v>155</v>
      </c>
      <c r="BA7" s="1009" t="s">
        <v>156</v>
      </c>
      <c r="BB7" s="1009" t="s">
        <v>157</v>
      </c>
      <c r="BC7" s="1009" t="s">
        <v>158</v>
      </c>
      <c r="BD7" s="1009" t="s">
        <v>159</v>
      </c>
      <c r="BE7" s="1009" t="s">
        <v>160</v>
      </c>
      <c r="BF7" s="1010" t="s">
        <v>161</v>
      </c>
      <c r="BG7" s="1010" t="s">
        <v>162</v>
      </c>
      <c r="BH7" s="1010" t="s">
        <v>163</v>
      </c>
      <c r="BI7" s="1010" t="s">
        <v>164</v>
      </c>
      <c r="BJ7" s="1010" t="s">
        <v>165</v>
      </c>
      <c r="BK7" s="1010" t="s">
        <v>166</v>
      </c>
      <c r="BL7" s="1010" t="s">
        <v>167</v>
      </c>
      <c r="BM7" s="1010" t="s">
        <v>168</v>
      </c>
      <c r="BN7" s="1008" t="s">
        <v>169</v>
      </c>
    </row>
    <row r="8" spans="1:66" s="1011" customFormat="1" ht="99.75" customHeight="1">
      <c r="A8" s="1012"/>
      <c r="B8" s="1013" t="s">
        <v>29</v>
      </c>
      <c r="C8" s="2576" t="s">
        <v>1045</v>
      </c>
      <c r="D8" s="2577"/>
      <c r="E8" s="2578"/>
      <c r="F8" s="1014"/>
      <c r="G8" s="1015"/>
      <c r="H8" s="1014"/>
      <c r="I8" s="1015"/>
      <c r="J8" s="1014"/>
      <c r="K8" s="1015"/>
      <c r="L8" s="1014"/>
      <c r="M8" s="1016"/>
      <c r="N8" s="1016"/>
      <c r="O8" s="1016"/>
      <c r="P8" s="1016"/>
      <c r="Q8" s="1016"/>
      <c r="R8" s="1016"/>
      <c r="S8" s="1016"/>
      <c r="T8" s="1016"/>
      <c r="U8" s="1016"/>
      <c r="V8" s="1016"/>
      <c r="W8" s="1016"/>
      <c r="X8" s="1016"/>
      <c r="Y8" s="1016"/>
      <c r="Z8" s="1016"/>
      <c r="AA8" s="1016"/>
      <c r="AB8" s="1016"/>
      <c r="AC8" s="1016"/>
      <c r="AD8" s="1016"/>
      <c r="AE8" s="1016"/>
      <c r="AF8" s="1016"/>
      <c r="AG8" s="1016"/>
      <c r="AH8" s="1015"/>
      <c r="AI8" s="1016"/>
      <c r="AJ8" s="1017"/>
      <c r="AK8" s="1018"/>
      <c r="AL8" s="1019"/>
      <c r="AM8" s="1016"/>
      <c r="AN8" s="1016"/>
      <c r="AO8" s="1017"/>
      <c r="AP8" s="1017"/>
      <c r="AQ8" s="1017"/>
      <c r="AR8" s="1020"/>
      <c r="AS8" s="1020"/>
      <c r="AT8" s="1020"/>
      <c r="AU8" s="1020"/>
      <c r="AV8" s="1020"/>
      <c r="AW8" s="1021"/>
      <c r="AX8" s="1021"/>
      <c r="AY8" s="1021"/>
      <c r="AZ8" s="1021"/>
      <c r="BA8" s="1021"/>
      <c r="BB8" s="1021"/>
      <c r="BC8" s="1021"/>
      <c r="BD8" s="1020"/>
      <c r="BE8" s="1022"/>
      <c r="BF8" s="1023"/>
      <c r="BG8" s="1024"/>
      <c r="BH8" s="1007"/>
      <c r="BI8" s="1007"/>
      <c r="BJ8" s="1025"/>
      <c r="BK8" s="1026"/>
      <c r="BL8" s="1026"/>
      <c r="BM8" s="1026"/>
      <c r="BN8" s="1027" t="s">
        <v>1241</v>
      </c>
    </row>
    <row r="9" spans="1:66" s="1011" customFormat="1" ht="75" customHeight="1">
      <c r="A9" s="1012"/>
      <c r="B9" s="1013" t="s">
        <v>30</v>
      </c>
      <c r="C9" s="1028"/>
      <c r="D9" s="2579" t="s">
        <v>1242</v>
      </c>
      <c r="E9" s="2580"/>
      <c r="F9" s="1030"/>
      <c r="G9" s="1031"/>
      <c r="H9" s="1030"/>
      <c r="I9" s="1031"/>
      <c r="J9" s="1030"/>
      <c r="K9" s="1031"/>
      <c r="L9" s="1032"/>
      <c r="M9" s="1033"/>
      <c r="N9" s="1034"/>
      <c r="O9" s="1034"/>
      <c r="P9" s="1034"/>
      <c r="Q9" s="1034"/>
      <c r="R9" s="1034"/>
      <c r="S9" s="1034"/>
      <c r="T9" s="1035"/>
      <c r="U9" s="1034"/>
      <c r="V9" s="1034"/>
      <c r="W9" s="1035"/>
      <c r="X9" s="1036"/>
      <c r="Y9" s="1034"/>
      <c r="Z9" s="1034"/>
      <c r="AA9" s="1034"/>
      <c r="AB9" s="1034"/>
      <c r="AC9" s="1034"/>
      <c r="AD9" s="1034"/>
      <c r="AE9" s="1034"/>
      <c r="AF9" s="1034"/>
      <c r="AG9" s="1034"/>
      <c r="AH9" s="1037"/>
      <c r="AI9" s="1038"/>
      <c r="AJ9" s="1035"/>
      <c r="AK9" s="1034"/>
      <c r="AL9" s="1034"/>
      <c r="AM9" s="1034"/>
      <c r="AN9" s="1034"/>
      <c r="AO9" s="1034"/>
      <c r="AP9" s="1034"/>
      <c r="AQ9" s="1035"/>
      <c r="AR9" s="1034"/>
      <c r="AS9" s="1034"/>
      <c r="AT9" s="1035"/>
      <c r="AU9" s="1034"/>
      <c r="AV9" s="1034"/>
      <c r="AW9" s="1034"/>
      <c r="AX9" s="1034"/>
      <c r="AY9" s="1034"/>
      <c r="AZ9" s="1034"/>
      <c r="BA9" s="1034"/>
      <c r="BB9" s="1034"/>
      <c r="BC9" s="1034"/>
      <c r="BD9" s="1034"/>
      <c r="BE9" s="1037"/>
      <c r="BF9" s="1023"/>
      <c r="BG9" s="1024"/>
      <c r="BH9" s="1007"/>
      <c r="BI9" s="1007"/>
      <c r="BJ9" s="1025"/>
      <c r="BK9" s="1007"/>
      <c r="BL9" s="1007"/>
      <c r="BM9" s="1007"/>
      <c r="BN9" s="1039"/>
    </row>
    <row r="10" spans="1:66" s="1049" customFormat="1" ht="99.75" customHeight="1">
      <c r="A10" s="1040"/>
      <c r="B10" s="1013" t="s">
        <v>111</v>
      </c>
      <c r="C10" s="2581" t="s">
        <v>1243</v>
      </c>
      <c r="D10" s="2582"/>
      <c r="E10" s="2583"/>
      <c r="F10" s="1023"/>
      <c r="G10" s="1043"/>
      <c r="H10" s="1044"/>
      <c r="I10" s="1043"/>
      <c r="J10" s="1044"/>
      <c r="K10" s="1024"/>
      <c r="L10" s="1023"/>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24"/>
      <c r="AI10" s="983"/>
      <c r="AJ10" s="983"/>
      <c r="AK10" s="1046"/>
      <c r="AL10" s="1047"/>
      <c r="AM10" s="983"/>
      <c r="AN10" s="1045"/>
      <c r="AO10" s="1045"/>
      <c r="AP10" s="1045"/>
      <c r="AQ10" s="1045"/>
      <c r="AR10" s="983"/>
      <c r="AS10" s="983"/>
      <c r="AT10" s="983"/>
      <c r="AU10" s="983"/>
      <c r="AV10" s="983"/>
      <c r="AW10" s="983"/>
      <c r="AX10" s="983"/>
      <c r="AY10" s="983"/>
      <c r="AZ10" s="983"/>
      <c r="BA10" s="983"/>
      <c r="BB10" s="983"/>
      <c r="BC10" s="983"/>
      <c r="BD10" s="983"/>
      <c r="BE10" s="1043"/>
      <c r="BF10" s="1044"/>
      <c r="BG10" s="1043"/>
      <c r="BH10" s="983"/>
      <c r="BI10" s="983"/>
      <c r="BJ10" s="1043"/>
      <c r="BK10" s="983"/>
      <c r="BL10" s="983"/>
      <c r="BM10" s="983"/>
      <c r="BN10" s="1048"/>
    </row>
    <row r="11" spans="1:66" s="1049" customFormat="1" ht="69.75" customHeight="1">
      <c r="A11" s="1040"/>
      <c r="B11" s="1013" t="s">
        <v>112</v>
      </c>
      <c r="C11" s="1028"/>
      <c r="D11" s="1029" t="s">
        <v>1244</v>
      </c>
      <c r="E11" s="1050"/>
      <c r="F11" s="1023"/>
      <c r="G11" s="1024"/>
      <c r="H11" s="1023"/>
      <c r="I11" s="1024"/>
      <c r="J11" s="1023"/>
      <c r="K11" s="1024"/>
      <c r="L11" s="1051"/>
      <c r="M11" s="1034"/>
      <c r="N11" s="1034"/>
      <c r="O11" s="1034"/>
      <c r="P11" s="1034"/>
      <c r="Q11" s="1052"/>
      <c r="R11" s="1052"/>
      <c r="S11" s="1052"/>
      <c r="T11" s="1034"/>
      <c r="U11" s="1052"/>
      <c r="V11" s="1053"/>
      <c r="W11" s="1034"/>
      <c r="X11" s="1052"/>
      <c r="Y11" s="1034"/>
      <c r="Z11" s="1052"/>
      <c r="AA11" s="1052"/>
      <c r="AB11" s="1034"/>
      <c r="AC11" s="1034"/>
      <c r="AD11" s="1034"/>
      <c r="AE11" s="1034"/>
      <c r="AF11" s="1034"/>
      <c r="AG11" s="1034"/>
      <c r="AH11" s="1037"/>
      <c r="AI11" s="1051"/>
      <c r="AJ11" s="1034"/>
      <c r="AK11" s="1034"/>
      <c r="AL11" s="1034"/>
      <c r="AM11" s="1034"/>
      <c r="AN11" s="1052"/>
      <c r="AO11" s="1052"/>
      <c r="AP11" s="1052"/>
      <c r="AQ11" s="1034"/>
      <c r="AR11" s="1052"/>
      <c r="AS11" s="1053"/>
      <c r="AT11" s="1034"/>
      <c r="AU11" s="1052"/>
      <c r="AV11" s="1034"/>
      <c r="AW11" s="1052"/>
      <c r="AX11" s="1052"/>
      <c r="AY11" s="1034"/>
      <c r="AZ11" s="1034"/>
      <c r="BA11" s="1034"/>
      <c r="BB11" s="1034"/>
      <c r="BC11" s="1034"/>
      <c r="BD11" s="1034"/>
      <c r="BE11" s="1037"/>
      <c r="BF11" s="1023"/>
      <c r="BG11" s="1024"/>
      <c r="BH11" s="983"/>
      <c r="BI11" s="983"/>
      <c r="BJ11" s="1043"/>
      <c r="BK11" s="983"/>
      <c r="BL11" s="983"/>
      <c r="BM11" s="983"/>
      <c r="BN11" s="1048"/>
    </row>
    <row r="12" spans="1:66" s="1049" customFormat="1" ht="69.75" customHeight="1">
      <c r="A12" s="1040"/>
      <c r="B12" s="1013" t="s">
        <v>113</v>
      </c>
      <c r="C12" s="1054"/>
      <c r="D12" s="1029" t="s">
        <v>1245</v>
      </c>
      <c r="E12" s="1050"/>
      <c r="F12" s="1023"/>
      <c r="G12" s="1024"/>
      <c r="H12" s="1023"/>
      <c r="I12" s="1024"/>
      <c r="J12" s="1023"/>
      <c r="K12" s="1024"/>
      <c r="L12" s="1038"/>
      <c r="M12" s="1035"/>
      <c r="N12" s="1034"/>
      <c r="O12" s="1034"/>
      <c r="P12" s="1034"/>
      <c r="Q12" s="1034"/>
      <c r="R12" s="1034"/>
      <c r="S12" s="1034"/>
      <c r="T12" s="1035"/>
      <c r="U12" s="1034"/>
      <c r="V12" s="1034"/>
      <c r="W12" s="1035"/>
      <c r="X12" s="1034"/>
      <c r="Y12" s="1034"/>
      <c r="Z12" s="1034"/>
      <c r="AA12" s="1034"/>
      <c r="AB12" s="1034"/>
      <c r="AC12" s="1034"/>
      <c r="AD12" s="1034"/>
      <c r="AE12" s="1034"/>
      <c r="AF12" s="1034"/>
      <c r="AG12" s="1034"/>
      <c r="AH12" s="1037"/>
      <c r="AI12" s="1038"/>
      <c r="AJ12" s="1035"/>
      <c r="AK12" s="1034"/>
      <c r="AL12" s="1034"/>
      <c r="AM12" s="1034"/>
      <c r="AN12" s="1034"/>
      <c r="AO12" s="1034"/>
      <c r="AP12" s="1034"/>
      <c r="AQ12" s="1035"/>
      <c r="AR12" s="1034"/>
      <c r="AS12" s="1034"/>
      <c r="AT12" s="1035"/>
      <c r="AU12" s="1034"/>
      <c r="AV12" s="1034"/>
      <c r="AW12" s="1034"/>
      <c r="AX12" s="1034"/>
      <c r="AY12" s="1034"/>
      <c r="AZ12" s="1034"/>
      <c r="BA12" s="1034"/>
      <c r="BB12" s="1034"/>
      <c r="BC12" s="1034"/>
      <c r="BD12" s="1034"/>
      <c r="BE12" s="1037"/>
      <c r="BF12" s="1055"/>
      <c r="BG12" s="1056"/>
      <c r="BH12" s="983"/>
      <c r="BI12" s="983"/>
      <c r="BJ12" s="1043"/>
      <c r="BK12" s="983"/>
      <c r="BL12" s="983"/>
      <c r="BM12" s="983"/>
      <c r="BN12" s="1048"/>
    </row>
    <row r="13" spans="1:66" s="1049" customFormat="1" ht="99.75" customHeight="1">
      <c r="A13" s="1040"/>
      <c r="B13" s="1013" t="s">
        <v>114</v>
      </c>
      <c r="C13" s="2581" t="s">
        <v>1246</v>
      </c>
      <c r="D13" s="2582"/>
      <c r="E13" s="1042"/>
      <c r="F13" s="1023"/>
      <c r="G13" s="1043"/>
      <c r="H13" s="1044"/>
      <c r="I13" s="1043"/>
      <c r="J13" s="1044"/>
      <c r="K13" s="1024"/>
      <c r="L13" s="1023"/>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24"/>
      <c r="AI13" s="983"/>
      <c r="AJ13" s="983"/>
      <c r="AK13" s="1046"/>
      <c r="AL13" s="1047"/>
      <c r="AM13" s="983"/>
      <c r="AN13" s="1045"/>
      <c r="AO13" s="1045"/>
      <c r="AP13" s="1045"/>
      <c r="AQ13" s="1045"/>
      <c r="AR13" s="983"/>
      <c r="AS13" s="983"/>
      <c r="AT13" s="983"/>
      <c r="AU13" s="983"/>
      <c r="AV13" s="983"/>
      <c r="AW13" s="983"/>
      <c r="AX13" s="983"/>
      <c r="AY13" s="983"/>
      <c r="AZ13" s="983"/>
      <c r="BA13" s="983"/>
      <c r="BB13" s="983"/>
      <c r="BC13" s="983"/>
      <c r="BD13" s="983"/>
      <c r="BE13" s="1043"/>
      <c r="BF13" s="1023"/>
      <c r="BG13" s="1024"/>
      <c r="BH13" s="983"/>
      <c r="BI13" s="983"/>
      <c r="BJ13" s="1043"/>
      <c r="BK13" s="983"/>
      <c r="BL13" s="983"/>
      <c r="BM13" s="983"/>
      <c r="BN13" s="1048"/>
    </row>
    <row r="14" spans="1:66" s="1049" customFormat="1" ht="69.75" customHeight="1">
      <c r="A14" s="1040"/>
      <c r="B14" s="1057" t="s">
        <v>115</v>
      </c>
      <c r="C14" s="1028"/>
      <c r="D14" s="1029" t="s">
        <v>1244</v>
      </c>
      <c r="E14" s="1050"/>
      <c r="F14" s="1023"/>
      <c r="G14" s="1024"/>
      <c r="H14" s="1023"/>
      <c r="I14" s="1024"/>
      <c r="J14" s="1023"/>
      <c r="K14" s="1024"/>
      <c r="L14" s="1051"/>
      <c r="M14" s="1034"/>
      <c r="N14" s="1034"/>
      <c r="O14" s="1034"/>
      <c r="P14" s="1034"/>
      <c r="Q14" s="1052"/>
      <c r="R14" s="1052"/>
      <c r="S14" s="1052"/>
      <c r="T14" s="1034"/>
      <c r="U14" s="1052"/>
      <c r="V14" s="1053"/>
      <c r="W14" s="1034"/>
      <c r="X14" s="1052"/>
      <c r="Y14" s="1034"/>
      <c r="Z14" s="1052"/>
      <c r="AA14" s="1052"/>
      <c r="AB14" s="1034"/>
      <c r="AC14" s="1034"/>
      <c r="AD14" s="1034"/>
      <c r="AE14" s="1034"/>
      <c r="AF14" s="1034"/>
      <c r="AG14" s="1034"/>
      <c r="AH14" s="1037"/>
      <c r="AI14" s="1051"/>
      <c r="AJ14" s="1034"/>
      <c r="AK14" s="1034"/>
      <c r="AL14" s="1034"/>
      <c r="AM14" s="1034"/>
      <c r="AN14" s="1052"/>
      <c r="AO14" s="1052"/>
      <c r="AP14" s="1052"/>
      <c r="AQ14" s="1034"/>
      <c r="AR14" s="1052"/>
      <c r="AS14" s="1053"/>
      <c r="AT14" s="1034"/>
      <c r="AU14" s="1052"/>
      <c r="AV14" s="1034"/>
      <c r="AW14" s="1052"/>
      <c r="AX14" s="1052"/>
      <c r="AY14" s="1034"/>
      <c r="AZ14" s="1034"/>
      <c r="BA14" s="1034"/>
      <c r="BB14" s="1034"/>
      <c r="BC14" s="1034"/>
      <c r="BD14" s="1034"/>
      <c r="BE14" s="1037"/>
      <c r="BF14" s="1023"/>
      <c r="BG14" s="1024"/>
      <c r="BH14" s="983"/>
      <c r="BI14" s="983"/>
      <c r="BJ14" s="1043"/>
      <c r="BK14" s="983"/>
      <c r="BL14" s="983"/>
      <c r="BM14" s="983"/>
      <c r="BN14" s="1048"/>
    </row>
    <row r="15" spans="1:66" s="1049" customFormat="1" ht="69.75" customHeight="1">
      <c r="A15" s="1040"/>
      <c r="B15" s="1057" t="s">
        <v>116</v>
      </c>
      <c r="C15" s="1054"/>
      <c r="D15" s="1029" t="s">
        <v>1245</v>
      </c>
      <c r="E15" s="1050"/>
      <c r="F15" s="1023"/>
      <c r="G15" s="1024"/>
      <c r="H15" s="1023"/>
      <c r="I15" s="1024"/>
      <c r="J15" s="1023"/>
      <c r="K15" s="1024"/>
      <c r="L15" s="1038"/>
      <c r="M15" s="1035"/>
      <c r="N15" s="1034"/>
      <c r="O15" s="1034"/>
      <c r="P15" s="1034"/>
      <c r="Q15" s="1034"/>
      <c r="R15" s="1034"/>
      <c r="S15" s="1034"/>
      <c r="T15" s="1035"/>
      <c r="U15" s="1034"/>
      <c r="V15" s="1034"/>
      <c r="W15" s="1035"/>
      <c r="X15" s="1034"/>
      <c r="Y15" s="1034"/>
      <c r="Z15" s="1034"/>
      <c r="AA15" s="1034"/>
      <c r="AB15" s="1034"/>
      <c r="AC15" s="1034"/>
      <c r="AD15" s="1034"/>
      <c r="AE15" s="1034"/>
      <c r="AF15" s="1034"/>
      <c r="AG15" s="1034"/>
      <c r="AH15" s="1037"/>
      <c r="AI15" s="1038"/>
      <c r="AJ15" s="1035"/>
      <c r="AK15" s="1034"/>
      <c r="AL15" s="1034"/>
      <c r="AM15" s="1034"/>
      <c r="AN15" s="1034"/>
      <c r="AO15" s="1034"/>
      <c r="AP15" s="1034"/>
      <c r="AQ15" s="1035"/>
      <c r="AR15" s="1034"/>
      <c r="AS15" s="1034"/>
      <c r="AT15" s="1035"/>
      <c r="AU15" s="1034"/>
      <c r="AV15" s="1034"/>
      <c r="AW15" s="1034"/>
      <c r="AX15" s="1034"/>
      <c r="AY15" s="1058"/>
      <c r="AZ15" s="1058"/>
      <c r="BA15" s="1058"/>
      <c r="BB15" s="1058"/>
      <c r="BC15" s="1058"/>
      <c r="BD15" s="1058"/>
      <c r="BE15" s="1059"/>
      <c r="BF15" s="1038"/>
      <c r="BG15" s="1048"/>
      <c r="BH15" s="983"/>
      <c r="BI15" s="983"/>
      <c r="BJ15" s="1043"/>
      <c r="BK15" s="983"/>
      <c r="BL15" s="983"/>
      <c r="BM15" s="983"/>
      <c r="BN15" s="1048"/>
    </row>
    <row r="16" spans="1:66" s="1049" customFormat="1" ht="99.75" customHeight="1">
      <c r="A16" s="1040"/>
      <c r="B16" s="1057" t="s">
        <v>117</v>
      </c>
      <c r="C16" s="2581" t="s">
        <v>1247</v>
      </c>
      <c r="D16" s="2582"/>
      <c r="E16" s="1042"/>
      <c r="F16" s="1044"/>
      <c r="G16" s="1043"/>
      <c r="H16" s="1044"/>
      <c r="I16" s="1043"/>
      <c r="J16" s="1044"/>
      <c r="K16" s="1043"/>
      <c r="L16" s="1023"/>
      <c r="M16" s="1045"/>
      <c r="N16" s="1045"/>
      <c r="O16" s="1045"/>
      <c r="P16" s="1045"/>
      <c r="Q16" s="1045"/>
      <c r="R16" s="1045"/>
      <c r="S16" s="1045"/>
      <c r="T16" s="1045"/>
      <c r="U16" s="1045"/>
      <c r="V16" s="1045"/>
      <c r="W16" s="1045"/>
      <c r="X16" s="1045"/>
      <c r="Y16" s="1045"/>
      <c r="Z16" s="1045"/>
      <c r="AA16" s="1045"/>
      <c r="AB16" s="1045"/>
      <c r="AC16" s="1045"/>
      <c r="AD16" s="1045"/>
      <c r="AE16" s="1045"/>
      <c r="AF16" s="1045"/>
      <c r="AG16" s="983"/>
      <c r="AH16" s="1043"/>
      <c r="AI16" s="983"/>
      <c r="AJ16" s="983"/>
      <c r="AK16" s="1060"/>
      <c r="AL16" s="1045"/>
      <c r="AM16" s="983"/>
      <c r="AN16" s="1045"/>
      <c r="AO16" s="1045"/>
      <c r="AP16" s="1045"/>
      <c r="AQ16" s="1045"/>
      <c r="AR16" s="983"/>
      <c r="AS16" s="983"/>
      <c r="AT16" s="983"/>
      <c r="AU16" s="983"/>
      <c r="AV16" s="983"/>
      <c r="AW16" s="983"/>
      <c r="AX16" s="983"/>
      <c r="AY16" s="983"/>
      <c r="AZ16" s="983"/>
      <c r="BA16" s="983"/>
      <c r="BB16" s="983"/>
      <c r="BC16" s="983"/>
      <c r="BD16" s="983"/>
      <c r="BE16" s="1043"/>
      <c r="BF16" s="1038"/>
      <c r="BG16" s="1048"/>
      <c r="BH16" s="983"/>
      <c r="BI16" s="983"/>
      <c r="BJ16" s="1043"/>
      <c r="BK16" s="983"/>
      <c r="BL16" s="983"/>
      <c r="BM16" s="983"/>
      <c r="BN16" s="1048"/>
    </row>
    <row r="17" spans="1:66" s="1049" customFormat="1" ht="69.75" customHeight="1">
      <c r="A17" s="1040"/>
      <c r="B17" s="1057" t="s">
        <v>118</v>
      </c>
      <c r="C17" s="1028"/>
      <c r="D17" s="1029" t="s">
        <v>1244</v>
      </c>
      <c r="E17" s="1050"/>
      <c r="F17" s="1044"/>
      <c r="G17" s="1043"/>
      <c r="H17" s="1044"/>
      <c r="I17" s="1043"/>
      <c r="J17" s="1044"/>
      <c r="K17" s="1024"/>
      <c r="L17" s="1051"/>
      <c r="M17" s="1034"/>
      <c r="N17" s="1034"/>
      <c r="O17" s="1034"/>
      <c r="P17" s="1034"/>
      <c r="Q17" s="1052"/>
      <c r="R17" s="1052"/>
      <c r="S17" s="1052"/>
      <c r="T17" s="1034"/>
      <c r="U17" s="1052"/>
      <c r="V17" s="1053"/>
      <c r="W17" s="1034"/>
      <c r="X17" s="1052"/>
      <c r="Y17" s="1034"/>
      <c r="Z17" s="1052"/>
      <c r="AA17" s="1052"/>
      <c r="AB17" s="1034"/>
      <c r="AC17" s="1034"/>
      <c r="AD17" s="1034"/>
      <c r="AE17" s="1034"/>
      <c r="AF17" s="1034"/>
      <c r="AG17" s="1058"/>
      <c r="AH17" s="1059"/>
      <c r="AI17" s="1051"/>
      <c r="AJ17" s="1034"/>
      <c r="AK17" s="1034"/>
      <c r="AL17" s="1034"/>
      <c r="AM17" s="1034"/>
      <c r="AN17" s="1052"/>
      <c r="AO17" s="1052"/>
      <c r="AP17" s="1052"/>
      <c r="AQ17" s="1034"/>
      <c r="AR17" s="1052"/>
      <c r="AS17" s="1053"/>
      <c r="AT17" s="1034"/>
      <c r="AU17" s="1052"/>
      <c r="AV17" s="1034"/>
      <c r="AW17" s="1052"/>
      <c r="AX17" s="1052"/>
      <c r="AY17" s="1058"/>
      <c r="AZ17" s="1058"/>
      <c r="BA17" s="1058"/>
      <c r="BB17" s="1058"/>
      <c r="BC17" s="1058"/>
      <c r="BD17" s="1058"/>
      <c r="BE17" s="1059"/>
      <c r="BF17" s="1038"/>
      <c r="BG17" s="1048"/>
      <c r="BH17" s="983"/>
      <c r="BI17" s="983"/>
      <c r="BJ17" s="1043"/>
      <c r="BK17" s="983"/>
      <c r="BL17" s="983"/>
      <c r="BM17" s="983"/>
      <c r="BN17" s="1048"/>
    </row>
    <row r="18" spans="1:66" s="1049" customFormat="1" ht="69.75" customHeight="1">
      <c r="A18" s="1040"/>
      <c r="B18" s="1057" t="s">
        <v>119</v>
      </c>
      <c r="C18" s="1054"/>
      <c r="D18" s="1029" t="s">
        <v>1245</v>
      </c>
      <c r="E18" s="1050"/>
      <c r="F18" s="1044"/>
      <c r="G18" s="1043"/>
      <c r="H18" s="1044"/>
      <c r="I18" s="1043"/>
      <c r="J18" s="1044"/>
      <c r="K18" s="1024"/>
      <c r="L18" s="1038"/>
      <c r="M18" s="1035"/>
      <c r="N18" s="1034"/>
      <c r="O18" s="1034"/>
      <c r="P18" s="1034"/>
      <c r="Q18" s="1034"/>
      <c r="R18" s="1034"/>
      <c r="S18" s="1034"/>
      <c r="T18" s="1035"/>
      <c r="U18" s="1034"/>
      <c r="V18" s="1034"/>
      <c r="W18" s="1035"/>
      <c r="X18" s="1034"/>
      <c r="Y18" s="1034"/>
      <c r="Z18" s="1034"/>
      <c r="AA18" s="1034"/>
      <c r="AB18" s="1034"/>
      <c r="AC18" s="1034"/>
      <c r="AD18" s="1034"/>
      <c r="AE18" s="1034"/>
      <c r="AF18" s="1034"/>
      <c r="AG18" s="1034"/>
      <c r="AH18" s="1037"/>
      <c r="AI18" s="1038"/>
      <c r="AJ18" s="1035"/>
      <c r="AK18" s="1034"/>
      <c r="AL18" s="1034"/>
      <c r="AM18" s="1034"/>
      <c r="AN18" s="1034"/>
      <c r="AO18" s="1034"/>
      <c r="AP18" s="1034"/>
      <c r="AQ18" s="1035"/>
      <c r="AR18" s="1034"/>
      <c r="AS18" s="1034"/>
      <c r="AT18" s="1035"/>
      <c r="AU18" s="1034"/>
      <c r="AV18" s="1034"/>
      <c r="AW18" s="1034"/>
      <c r="AX18" s="1034"/>
      <c r="AY18" s="1058"/>
      <c r="AZ18" s="1058"/>
      <c r="BA18" s="1058"/>
      <c r="BB18" s="1058"/>
      <c r="BC18" s="1058"/>
      <c r="BD18" s="1058"/>
      <c r="BE18" s="1059"/>
      <c r="BF18" s="1038"/>
      <c r="BG18" s="1048"/>
      <c r="BH18" s="983"/>
      <c r="BI18" s="983"/>
      <c r="BJ18" s="1043"/>
      <c r="BK18" s="983"/>
      <c r="BL18" s="983"/>
      <c r="BM18" s="983"/>
      <c r="BN18" s="1048"/>
    </row>
    <row r="19" spans="1:66" s="1049" customFormat="1" ht="75" customHeight="1">
      <c r="A19" s="1040"/>
      <c r="B19" s="1057"/>
      <c r="C19" s="2584" t="s">
        <v>1248</v>
      </c>
      <c r="D19" s="2585"/>
      <c r="E19" s="2585"/>
      <c r="F19" s="2585"/>
      <c r="G19" s="2585"/>
      <c r="H19" s="2585"/>
      <c r="I19" s="2585"/>
      <c r="J19" s="2585"/>
      <c r="K19" s="2585"/>
      <c r="L19" s="2585"/>
      <c r="M19" s="2585"/>
      <c r="N19" s="2585"/>
      <c r="O19" s="2585"/>
      <c r="P19" s="2585"/>
      <c r="Q19" s="2585"/>
      <c r="R19" s="2585"/>
      <c r="S19" s="2585"/>
      <c r="T19" s="2585"/>
      <c r="U19" s="2585"/>
      <c r="V19" s="2585"/>
      <c r="W19" s="2585"/>
      <c r="X19" s="2585"/>
      <c r="Y19" s="2585"/>
      <c r="Z19" s="2585"/>
      <c r="AA19" s="2585"/>
      <c r="AB19" s="2585"/>
      <c r="AC19" s="2585"/>
      <c r="AD19" s="2585"/>
      <c r="AE19" s="2585"/>
      <c r="AF19" s="2585"/>
      <c r="AG19" s="2585"/>
      <c r="AH19" s="2585"/>
      <c r="AI19" s="2585"/>
      <c r="AJ19" s="2585"/>
      <c r="AK19" s="2585"/>
      <c r="AL19" s="2585"/>
      <c r="AM19" s="2585"/>
      <c r="AN19" s="2585"/>
      <c r="AO19" s="2585"/>
      <c r="AP19" s="2585"/>
      <c r="AQ19" s="2585"/>
      <c r="AR19" s="2585"/>
      <c r="AS19" s="2585"/>
      <c r="AT19" s="2585"/>
      <c r="AU19" s="2585"/>
      <c r="AV19" s="2585"/>
      <c r="AW19" s="2585"/>
      <c r="AX19" s="2585"/>
      <c r="AY19" s="2585"/>
      <c r="AZ19" s="2585"/>
      <c r="BA19" s="2585"/>
      <c r="BB19" s="2585"/>
      <c r="BC19" s="2585"/>
      <c r="BD19" s="2585"/>
      <c r="BE19" s="2585"/>
      <c r="BF19" s="2585"/>
      <c r="BG19" s="2585"/>
      <c r="BH19" s="2585"/>
      <c r="BI19" s="2585"/>
      <c r="BJ19" s="2585"/>
      <c r="BK19" s="2585"/>
      <c r="BL19" s="2585"/>
      <c r="BM19" s="2585"/>
      <c r="BN19" s="2586"/>
    </row>
    <row r="20" spans="1:66" s="1049" customFormat="1" ht="75" customHeight="1">
      <c r="A20" s="1040"/>
      <c r="B20" s="1057" t="s">
        <v>120</v>
      </c>
      <c r="C20" s="1061"/>
      <c r="D20" s="1062" t="s">
        <v>1249</v>
      </c>
      <c r="E20" s="1063"/>
      <c r="F20" s="1064"/>
      <c r="G20" s="1064"/>
      <c r="H20" s="1064"/>
      <c r="I20" s="1064"/>
      <c r="J20" s="1064"/>
      <c r="K20" s="1064"/>
      <c r="L20" s="1064"/>
      <c r="M20" s="1064"/>
      <c r="N20" s="1064"/>
      <c r="O20" s="1064"/>
      <c r="P20" s="1064"/>
      <c r="Q20" s="1064"/>
      <c r="R20" s="1064"/>
      <c r="S20" s="1064"/>
      <c r="T20" s="1064"/>
      <c r="U20" s="1064"/>
      <c r="V20" s="1064"/>
      <c r="W20" s="1064"/>
      <c r="X20" s="1064"/>
      <c r="Y20" s="1064"/>
      <c r="Z20" s="1064"/>
      <c r="AA20" s="1064"/>
      <c r="AB20" s="1064"/>
      <c r="AC20" s="1064"/>
      <c r="AD20" s="1064"/>
      <c r="AE20" s="1064"/>
      <c r="AF20" s="1064"/>
      <c r="AG20" s="1064"/>
      <c r="AH20" s="1064"/>
      <c r="AI20" s="1064"/>
      <c r="AJ20" s="1064"/>
      <c r="AK20" s="1065"/>
      <c r="AL20" s="1064"/>
      <c r="AM20" s="1064"/>
      <c r="AN20" s="1064"/>
      <c r="AO20" s="1064"/>
      <c r="AP20" s="1064"/>
      <c r="AQ20" s="1064"/>
      <c r="AR20" s="1064"/>
      <c r="AS20" s="1064"/>
      <c r="AT20" s="1064"/>
      <c r="AU20" s="1064"/>
      <c r="AV20" s="1064"/>
      <c r="AW20" s="1064"/>
      <c r="AX20" s="1064"/>
      <c r="AY20" s="1064"/>
      <c r="AZ20" s="1064"/>
      <c r="BA20" s="1064"/>
      <c r="BB20" s="1064"/>
      <c r="BC20" s="1064"/>
      <c r="BD20" s="1064"/>
      <c r="BE20" s="1064"/>
      <c r="BF20" s="1064"/>
      <c r="BG20" s="1064"/>
      <c r="BH20" s="1064"/>
      <c r="BI20" s="1064"/>
      <c r="BJ20" s="1066"/>
      <c r="BK20" s="1064"/>
      <c r="BL20" s="1064"/>
      <c r="BM20" s="1066"/>
      <c r="BN20" s="1067"/>
    </row>
    <row r="21" spans="1:66" s="1049" customFormat="1" ht="75" customHeight="1">
      <c r="A21" s="1040"/>
      <c r="B21" s="1057" t="s">
        <v>121</v>
      </c>
      <c r="C21" s="1041"/>
      <c r="D21" s="1068" t="s">
        <v>1250</v>
      </c>
      <c r="E21" s="1069"/>
      <c r="F21" s="1035"/>
      <c r="G21" s="1035"/>
      <c r="H21" s="1035"/>
      <c r="I21" s="1035"/>
      <c r="J21" s="1035"/>
      <c r="K21" s="1035"/>
      <c r="L21" s="1035"/>
      <c r="M21" s="1035"/>
      <c r="N21" s="1035"/>
      <c r="O21" s="1035"/>
      <c r="P21" s="1035"/>
      <c r="Q21" s="1035"/>
      <c r="R21" s="1035"/>
      <c r="S21" s="1035"/>
      <c r="T21" s="1035"/>
      <c r="U21" s="1035"/>
      <c r="V21" s="1035"/>
      <c r="W21" s="1035"/>
      <c r="X21" s="1035"/>
      <c r="Y21" s="1035"/>
      <c r="Z21" s="1035"/>
      <c r="AA21" s="1035"/>
      <c r="AB21" s="1035"/>
      <c r="AC21" s="1035"/>
      <c r="AD21" s="1035"/>
      <c r="AE21" s="1035"/>
      <c r="AF21" s="1035"/>
      <c r="AG21" s="1035"/>
      <c r="AH21" s="1035"/>
      <c r="AI21" s="1035"/>
      <c r="AJ21" s="1035"/>
      <c r="AK21" s="1070"/>
      <c r="AL21" s="1035"/>
      <c r="AM21" s="1035"/>
      <c r="AN21" s="1035"/>
      <c r="AO21" s="1035"/>
      <c r="AP21" s="1035"/>
      <c r="AQ21" s="1035"/>
      <c r="AR21" s="1035"/>
      <c r="AS21" s="1035"/>
      <c r="AT21" s="1035"/>
      <c r="AU21" s="1035"/>
      <c r="AV21" s="1035"/>
      <c r="AW21" s="1035"/>
      <c r="AX21" s="1035"/>
      <c r="AY21" s="1035"/>
      <c r="AZ21" s="1035"/>
      <c r="BA21" s="1035"/>
      <c r="BB21" s="1035"/>
      <c r="BC21" s="1035"/>
      <c r="BD21" s="1035"/>
      <c r="BE21" s="1035"/>
      <c r="BF21" s="1035"/>
      <c r="BG21" s="1035"/>
      <c r="BH21" s="1035"/>
      <c r="BI21" s="1035"/>
      <c r="BJ21" s="1045"/>
      <c r="BK21" s="1035"/>
      <c r="BL21" s="1035"/>
      <c r="BM21" s="1045"/>
      <c r="BN21" s="1048"/>
    </row>
    <row r="22" spans="1:66" s="1049" customFormat="1" ht="75" customHeight="1">
      <c r="A22" s="1040"/>
      <c r="B22" s="1057" t="s">
        <v>122</v>
      </c>
      <c r="C22" s="1041"/>
      <c r="D22" s="1068" t="s">
        <v>1251</v>
      </c>
      <c r="E22" s="1069"/>
      <c r="F22" s="1035"/>
      <c r="G22" s="1035"/>
      <c r="H22" s="1035"/>
      <c r="I22" s="1035"/>
      <c r="J22" s="1035"/>
      <c r="K22" s="1035"/>
      <c r="L22" s="1035"/>
      <c r="M22" s="1035"/>
      <c r="N22" s="1035"/>
      <c r="O22" s="1035"/>
      <c r="P22" s="1035"/>
      <c r="Q22" s="1035"/>
      <c r="R22" s="1035"/>
      <c r="S22" s="1035"/>
      <c r="T22" s="1035"/>
      <c r="U22" s="1035"/>
      <c r="V22" s="1035"/>
      <c r="W22" s="1035"/>
      <c r="X22" s="1035"/>
      <c r="Y22" s="1035"/>
      <c r="Z22" s="1035"/>
      <c r="AA22" s="1035"/>
      <c r="AB22" s="1035"/>
      <c r="AC22" s="1035"/>
      <c r="AD22" s="1035"/>
      <c r="AE22" s="1035"/>
      <c r="AF22" s="1035"/>
      <c r="AG22" s="1035"/>
      <c r="AH22" s="1035"/>
      <c r="AI22" s="1035"/>
      <c r="AJ22" s="1035"/>
      <c r="AK22" s="1070"/>
      <c r="AL22" s="1035"/>
      <c r="AM22" s="1035"/>
      <c r="AN22" s="1035"/>
      <c r="AO22" s="1035"/>
      <c r="AP22" s="1035"/>
      <c r="AQ22" s="1035"/>
      <c r="AR22" s="1035"/>
      <c r="AS22" s="1035"/>
      <c r="AT22" s="1035"/>
      <c r="AU22" s="1035"/>
      <c r="AV22" s="1035"/>
      <c r="AW22" s="1035"/>
      <c r="AX22" s="1035"/>
      <c r="AY22" s="1035"/>
      <c r="AZ22" s="1035"/>
      <c r="BA22" s="1035"/>
      <c r="BB22" s="1035"/>
      <c r="BC22" s="1035"/>
      <c r="BD22" s="1035"/>
      <c r="BE22" s="1035"/>
      <c r="BF22" s="1071"/>
      <c r="BG22" s="1071"/>
      <c r="BH22" s="1035"/>
      <c r="BI22" s="1035"/>
      <c r="BJ22" s="1045"/>
      <c r="BK22" s="1035"/>
      <c r="BL22" s="1035"/>
      <c r="BM22" s="1045"/>
      <c r="BN22" s="1048"/>
    </row>
    <row r="23" spans="1:66" s="1049" customFormat="1" ht="75" customHeight="1">
      <c r="A23" s="1040"/>
      <c r="B23" s="1057" t="s">
        <v>123</v>
      </c>
      <c r="C23" s="1041"/>
      <c r="D23" s="1068" t="s">
        <v>1252</v>
      </c>
      <c r="E23" s="1069"/>
      <c r="F23" s="1035"/>
      <c r="G23" s="1035"/>
      <c r="H23" s="1035"/>
      <c r="I23" s="1035"/>
      <c r="J23" s="1035"/>
      <c r="K23" s="1035"/>
      <c r="L23" s="1035"/>
      <c r="M23" s="1035"/>
      <c r="N23" s="1035"/>
      <c r="O23" s="1035"/>
      <c r="P23" s="1035"/>
      <c r="Q23" s="1035"/>
      <c r="R23" s="1035"/>
      <c r="S23" s="1035"/>
      <c r="T23" s="1035"/>
      <c r="U23" s="1035"/>
      <c r="V23" s="1035"/>
      <c r="W23" s="1035"/>
      <c r="X23" s="1035"/>
      <c r="Y23" s="1035"/>
      <c r="Z23" s="1035"/>
      <c r="AA23" s="1035"/>
      <c r="AB23" s="1035"/>
      <c r="AC23" s="1035"/>
      <c r="AD23" s="1035"/>
      <c r="AE23" s="1035"/>
      <c r="AF23" s="1035"/>
      <c r="AG23" s="1035"/>
      <c r="AH23" s="1035"/>
      <c r="AI23" s="1035"/>
      <c r="AJ23" s="1035"/>
      <c r="AK23" s="1070"/>
      <c r="AL23" s="1035"/>
      <c r="AM23" s="1035"/>
      <c r="AN23" s="1035"/>
      <c r="AO23" s="1035"/>
      <c r="AP23" s="1035"/>
      <c r="AQ23" s="1035"/>
      <c r="AR23" s="1035"/>
      <c r="AS23" s="1035"/>
      <c r="AT23" s="1035"/>
      <c r="AU23" s="1035"/>
      <c r="AV23" s="1035"/>
      <c r="AW23" s="1035"/>
      <c r="AX23" s="1035"/>
      <c r="AY23" s="1035"/>
      <c r="AZ23" s="1035"/>
      <c r="BA23" s="1035"/>
      <c r="BB23" s="1035"/>
      <c r="BC23" s="1035"/>
      <c r="BD23" s="1035"/>
      <c r="BE23" s="1035"/>
      <c r="BF23" s="1071"/>
      <c r="BG23" s="1071"/>
      <c r="BH23" s="1035"/>
      <c r="BI23" s="1035"/>
      <c r="BJ23" s="1045"/>
      <c r="BK23" s="1035"/>
      <c r="BL23" s="1035"/>
      <c r="BM23" s="1045"/>
      <c r="BN23" s="1048"/>
    </row>
    <row r="24" spans="1:66" s="1049" customFormat="1" ht="75" customHeight="1">
      <c r="A24" s="1040"/>
      <c r="B24" s="1057" t="s">
        <v>124</v>
      </c>
      <c r="C24" s="1041"/>
      <c r="D24" s="1068" t="s">
        <v>1253</v>
      </c>
      <c r="E24" s="1069"/>
      <c r="F24" s="1035"/>
      <c r="G24" s="1035"/>
      <c r="H24" s="1035"/>
      <c r="I24" s="1035"/>
      <c r="J24" s="1035"/>
      <c r="K24" s="1035"/>
      <c r="L24" s="1035"/>
      <c r="M24" s="1035"/>
      <c r="N24" s="1035"/>
      <c r="O24" s="1035"/>
      <c r="P24" s="1035"/>
      <c r="Q24" s="1035"/>
      <c r="R24" s="1035"/>
      <c r="S24" s="1035"/>
      <c r="T24" s="1035"/>
      <c r="U24" s="1035"/>
      <c r="V24" s="1035"/>
      <c r="W24" s="1035"/>
      <c r="X24" s="1035"/>
      <c r="Y24" s="1035"/>
      <c r="Z24" s="1035"/>
      <c r="AA24" s="1035"/>
      <c r="AB24" s="1035"/>
      <c r="AC24" s="1035"/>
      <c r="AD24" s="1035"/>
      <c r="AE24" s="1035"/>
      <c r="AF24" s="1035"/>
      <c r="AG24" s="1035"/>
      <c r="AH24" s="1035"/>
      <c r="AI24" s="1035"/>
      <c r="AJ24" s="1035"/>
      <c r="AK24" s="1070"/>
      <c r="AL24" s="1035"/>
      <c r="AM24" s="1035"/>
      <c r="AN24" s="1035"/>
      <c r="AO24" s="1035"/>
      <c r="AP24" s="1035"/>
      <c r="AQ24" s="1035"/>
      <c r="AR24" s="1035"/>
      <c r="AS24" s="1035"/>
      <c r="AT24" s="1035"/>
      <c r="AU24" s="1035"/>
      <c r="AV24" s="1035"/>
      <c r="AW24" s="1035"/>
      <c r="AX24" s="1035"/>
      <c r="AY24" s="1035"/>
      <c r="AZ24" s="1035"/>
      <c r="BA24" s="1035"/>
      <c r="BB24" s="1035"/>
      <c r="BC24" s="1035"/>
      <c r="BD24" s="1035"/>
      <c r="BE24" s="1035"/>
      <c r="BF24" s="1071"/>
      <c r="BG24" s="1071"/>
      <c r="BH24" s="1035"/>
      <c r="BI24" s="1035"/>
      <c r="BJ24" s="1045"/>
      <c r="BK24" s="1035"/>
      <c r="BL24" s="1035"/>
      <c r="BM24" s="1045"/>
      <c r="BN24" s="1048"/>
    </row>
    <row r="25" spans="1:66" s="1049" customFormat="1" ht="75" customHeight="1">
      <c r="A25" s="1040"/>
      <c r="B25" s="1057" t="s">
        <v>125</v>
      </c>
      <c r="C25" s="1041"/>
      <c r="D25" s="1068" t="s">
        <v>1254</v>
      </c>
      <c r="E25" s="1069"/>
      <c r="F25" s="1035"/>
      <c r="G25" s="1035"/>
      <c r="H25" s="1035"/>
      <c r="I25" s="1035"/>
      <c r="J25" s="1035"/>
      <c r="K25" s="1035"/>
      <c r="L25" s="1035"/>
      <c r="M25" s="1035"/>
      <c r="N25" s="1035"/>
      <c r="O25" s="1035"/>
      <c r="P25" s="1035"/>
      <c r="Q25" s="1035"/>
      <c r="R25" s="1035"/>
      <c r="S25" s="1035"/>
      <c r="T25" s="1035"/>
      <c r="U25" s="1035"/>
      <c r="V25" s="1035"/>
      <c r="W25" s="1035"/>
      <c r="X25" s="1035"/>
      <c r="Y25" s="1035"/>
      <c r="Z25" s="1035"/>
      <c r="AA25" s="1035"/>
      <c r="AB25" s="1035"/>
      <c r="AC25" s="1035"/>
      <c r="AD25" s="1035"/>
      <c r="AE25" s="1035"/>
      <c r="AF25" s="1035"/>
      <c r="AG25" s="1035"/>
      <c r="AH25" s="1035"/>
      <c r="AI25" s="1035"/>
      <c r="AJ25" s="1035"/>
      <c r="AK25" s="1070"/>
      <c r="AL25" s="1035"/>
      <c r="AM25" s="1035"/>
      <c r="AN25" s="1035"/>
      <c r="AO25" s="1035"/>
      <c r="AP25" s="1035"/>
      <c r="AQ25" s="1035"/>
      <c r="AR25" s="1035"/>
      <c r="AS25" s="1035"/>
      <c r="AT25" s="1035"/>
      <c r="AU25" s="1035"/>
      <c r="AV25" s="1035"/>
      <c r="AW25" s="1035"/>
      <c r="AX25" s="1035"/>
      <c r="AY25" s="1035"/>
      <c r="AZ25" s="1035"/>
      <c r="BA25" s="1035"/>
      <c r="BB25" s="1035"/>
      <c r="BC25" s="1035"/>
      <c r="BD25" s="1035"/>
      <c r="BE25" s="1035"/>
      <c r="BF25" s="1071"/>
      <c r="BG25" s="1071"/>
      <c r="BH25" s="1035"/>
      <c r="BI25" s="1035"/>
      <c r="BJ25" s="1045"/>
      <c r="BK25" s="1035"/>
      <c r="BL25" s="1035"/>
      <c r="BM25" s="1045"/>
      <c r="BN25" s="1048"/>
    </row>
    <row r="26" spans="1:66" s="1049" customFormat="1" ht="75" customHeight="1">
      <c r="A26" s="1040"/>
      <c r="B26" s="1057" t="s">
        <v>126</v>
      </c>
      <c r="C26" s="1041"/>
      <c r="D26" s="1068" t="s">
        <v>1255</v>
      </c>
      <c r="E26" s="1069"/>
      <c r="F26" s="1035"/>
      <c r="G26" s="1035"/>
      <c r="H26" s="1035"/>
      <c r="I26" s="1035"/>
      <c r="J26" s="1035"/>
      <c r="K26" s="1035"/>
      <c r="L26" s="1035"/>
      <c r="M26" s="1035"/>
      <c r="N26" s="1035"/>
      <c r="O26" s="1035"/>
      <c r="P26" s="1035"/>
      <c r="Q26" s="1035"/>
      <c r="R26" s="1035"/>
      <c r="S26" s="1035"/>
      <c r="T26" s="1035"/>
      <c r="U26" s="1035"/>
      <c r="V26" s="1035"/>
      <c r="W26" s="1035"/>
      <c r="X26" s="1035"/>
      <c r="Y26" s="1035"/>
      <c r="Z26" s="1035"/>
      <c r="AA26" s="1035"/>
      <c r="AB26" s="1035"/>
      <c r="AC26" s="1035"/>
      <c r="AD26" s="1035"/>
      <c r="AE26" s="1035"/>
      <c r="AF26" s="1035"/>
      <c r="AG26" s="1035"/>
      <c r="AH26" s="1035"/>
      <c r="AI26" s="1035"/>
      <c r="AJ26" s="1035"/>
      <c r="AK26" s="1070"/>
      <c r="AL26" s="1035"/>
      <c r="AM26" s="1035"/>
      <c r="AN26" s="1035"/>
      <c r="AO26" s="1035"/>
      <c r="AP26" s="1035"/>
      <c r="AQ26" s="1035"/>
      <c r="AR26" s="1035"/>
      <c r="AS26" s="1035"/>
      <c r="AT26" s="1035"/>
      <c r="AU26" s="1035"/>
      <c r="AV26" s="1035"/>
      <c r="AW26" s="1035"/>
      <c r="AX26" s="1035"/>
      <c r="AY26" s="1035"/>
      <c r="AZ26" s="1035"/>
      <c r="BA26" s="1035"/>
      <c r="BB26" s="1035"/>
      <c r="BC26" s="1035"/>
      <c r="BD26" s="1035"/>
      <c r="BE26" s="1035"/>
      <c r="BF26" s="1071"/>
      <c r="BG26" s="1071"/>
      <c r="BH26" s="1035"/>
      <c r="BI26" s="1035"/>
      <c r="BJ26" s="1045"/>
      <c r="BK26" s="1035"/>
      <c r="BL26" s="1035"/>
      <c r="BM26" s="1045"/>
      <c r="BN26" s="1048"/>
    </row>
    <row r="27" spans="1:66" s="1049" customFormat="1" ht="75" customHeight="1">
      <c r="A27" s="1040"/>
      <c r="B27" s="1057" t="s">
        <v>127</v>
      </c>
      <c r="C27" s="1041"/>
      <c r="D27" s="1068" t="s">
        <v>1256</v>
      </c>
      <c r="E27" s="1069"/>
      <c r="F27" s="1035"/>
      <c r="G27" s="1035"/>
      <c r="H27" s="1035"/>
      <c r="I27" s="1035"/>
      <c r="J27" s="1035"/>
      <c r="K27" s="1035"/>
      <c r="L27" s="1035"/>
      <c r="M27" s="1035"/>
      <c r="N27" s="1035"/>
      <c r="O27" s="1035"/>
      <c r="P27" s="1035"/>
      <c r="Q27" s="1035"/>
      <c r="R27" s="1035"/>
      <c r="S27" s="1035"/>
      <c r="T27" s="1035"/>
      <c r="U27" s="1035"/>
      <c r="V27" s="1035"/>
      <c r="W27" s="1035"/>
      <c r="X27" s="1035"/>
      <c r="Y27" s="1035"/>
      <c r="Z27" s="1035"/>
      <c r="AA27" s="1035"/>
      <c r="AB27" s="1035"/>
      <c r="AC27" s="1035"/>
      <c r="AD27" s="1035"/>
      <c r="AE27" s="1035"/>
      <c r="AF27" s="1035"/>
      <c r="AG27" s="1035"/>
      <c r="AH27" s="1035"/>
      <c r="AI27" s="1035"/>
      <c r="AJ27" s="1035"/>
      <c r="AK27" s="1070"/>
      <c r="AL27" s="1035"/>
      <c r="AM27" s="1035"/>
      <c r="AN27" s="1035"/>
      <c r="AO27" s="1035"/>
      <c r="AP27" s="1035"/>
      <c r="AQ27" s="1035"/>
      <c r="AR27" s="1035"/>
      <c r="AS27" s="1035"/>
      <c r="AT27" s="1035"/>
      <c r="AU27" s="1035"/>
      <c r="AV27" s="1035"/>
      <c r="AW27" s="1035"/>
      <c r="AX27" s="1035"/>
      <c r="AY27" s="1035"/>
      <c r="AZ27" s="1035"/>
      <c r="BA27" s="1035"/>
      <c r="BB27" s="1035"/>
      <c r="BC27" s="1035"/>
      <c r="BD27" s="1035"/>
      <c r="BE27" s="1035"/>
      <c r="BF27" s="1071"/>
      <c r="BG27" s="1071"/>
      <c r="BH27" s="1035"/>
      <c r="BI27" s="1035"/>
      <c r="BJ27" s="1045"/>
      <c r="BK27" s="1035"/>
      <c r="BL27" s="1035"/>
      <c r="BM27" s="1045"/>
      <c r="BN27" s="1048"/>
    </row>
    <row r="28" spans="1:66" s="1049" customFormat="1" ht="75" customHeight="1">
      <c r="A28" s="1040"/>
      <c r="B28" s="1057" t="s">
        <v>128</v>
      </c>
      <c r="C28" s="1041"/>
      <c r="D28" s="1068" t="s">
        <v>1257</v>
      </c>
      <c r="E28" s="1069"/>
      <c r="F28" s="1035"/>
      <c r="G28" s="1035"/>
      <c r="H28" s="1035"/>
      <c r="I28" s="1035"/>
      <c r="J28" s="1035"/>
      <c r="K28" s="1035"/>
      <c r="L28" s="1035"/>
      <c r="M28" s="1035"/>
      <c r="N28" s="1035"/>
      <c r="O28" s="1035"/>
      <c r="P28" s="1035"/>
      <c r="Q28" s="1035"/>
      <c r="R28" s="1035"/>
      <c r="S28" s="1035"/>
      <c r="T28" s="1035"/>
      <c r="U28" s="1035"/>
      <c r="V28" s="1035"/>
      <c r="W28" s="1035"/>
      <c r="X28" s="1035"/>
      <c r="Y28" s="1035"/>
      <c r="Z28" s="1035"/>
      <c r="AA28" s="1035"/>
      <c r="AB28" s="1035"/>
      <c r="AC28" s="1035"/>
      <c r="AD28" s="1035"/>
      <c r="AE28" s="1035"/>
      <c r="AF28" s="1035"/>
      <c r="AG28" s="1035"/>
      <c r="AH28" s="1035"/>
      <c r="AI28" s="1035"/>
      <c r="AJ28" s="1035"/>
      <c r="AK28" s="1070"/>
      <c r="AL28" s="1035"/>
      <c r="AM28" s="1035"/>
      <c r="AN28" s="1035"/>
      <c r="AO28" s="1035"/>
      <c r="AP28" s="1035"/>
      <c r="AQ28" s="1035"/>
      <c r="AR28" s="1035"/>
      <c r="AS28" s="1035"/>
      <c r="AT28" s="1035"/>
      <c r="AU28" s="1035"/>
      <c r="AV28" s="1035"/>
      <c r="AW28" s="1035"/>
      <c r="AX28" s="1035"/>
      <c r="AY28" s="1035"/>
      <c r="AZ28" s="1035"/>
      <c r="BA28" s="1035"/>
      <c r="BB28" s="1035"/>
      <c r="BC28" s="1035"/>
      <c r="BD28" s="1035"/>
      <c r="BE28" s="1035"/>
      <c r="BF28" s="1071"/>
      <c r="BG28" s="1071"/>
      <c r="BH28" s="1035"/>
      <c r="BI28" s="1035"/>
      <c r="BJ28" s="1045"/>
      <c r="BK28" s="1035"/>
      <c r="BL28" s="1035"/>
      <c r="BM28" s="1045"/>
      <c r="BN28" s="1048"/>
    </row>
    <row r="29" spans="1:66" s="1049" customFormat="1" ht="75" customHeight="1">
      <c r="A29" s="1040"/>
      <c r="B29" s="1057" t="s">
        <v>129</v>
      </c>
      <c r="C29" s="1072"/>
      <c r="D29" s="1073" t="s">
        <v>1258</v>
      </c>
      <c r="E29" s="1074"/>
      <c r="F29" s="1075"/>
      <c r="G29" s="1075"/>
      <c r="H29" s="1075"/>
      <c r="I29" s="1075"/>
      <c r="J29" s="1075"/>
      <c r="K29" s="1075"/>
      <c r="L29" s="1075"/>
      <c r="M29" s="1075"/>
      <c r="N29" s="1075"/>
      <c r="O29" s="1075"/>
      <c r="P29" s="1075"/>
      <c r="Q29" s="1075"/>
      <c r="R29" s="1075"/>
      <c r="S29" s="1075"/>
      <c r="T29" s="1075"/>
      <c r="U29" s="1075"/>
      <c r="V29" s="1075"/>
      <c r="W29" s="1075"/>
      <c r="X29" s="1075"/>
      <c r="Y29" s="1075"/>
      <c r="Z29" s="1075"/>
      <c r="AA29" s="1075"/>
      <c r="AB29" s="1075"/>
      <c r="AC29" s="1075"/>
      <c r="AD29" s="1075"/>
      <c r="AE29" s="1075"/>
      <c r="AF29" s="1075"/>
      <c r="AG29" s="1075"/>
      <c r="AH29" s="1075"/>
      <c r="AI29" s="1075"/>
      <c r="AJ29" s="1075"/>
      <c r="AK29" s="1076"/>
      <c r="AL29" s="1075"/>
      <c r="AM29" s="1075"/>
      <c r="AN29" s="1075"/>
      <c r="AO29" s="1075"/>
      <c r="AP29" s="1075"/>
      <c r="AQ29" s="1075"/>
      <c r="AR29" s="1075"/>
      <c r="AS29" s="1075"/>
      <c r="AT29" s="1075"/>
      <c r="AU29" s="1075"/>
      <c r="AV29" s="1075"/>
      <c r="AW29" s="1075"/>
      <c r="AX29" s="1075"/>
      <c r="AY29" s="1075"/>
      <c r="AZ29" s="1075"/>
      <c r="BA29" s="1075"/>
      <c r="BB29" s="1075"/>
      <c r="BC29" s="1075"/>
      <c r="BD29" s="1075"/>
      <c r="BE29" s="1075"/>
      <c r="BF29" s="1071"/>
      <c r="BG29" s="1071"/>
      <c r="BH29" s="1075"/>
      <c r="BI29" s="1075"/>
      <c r="BJ29" s="1077"/>
      <c r="BK29" s="1075"/>
      <c r="BL29" s="1075"/>
      <c r="BM29" s="1077"/>
      <c r="BN29" s="1078"/>
    </row>
    <row r="30" spans="3:59" s="1079" customFormat="1" ht="26.25" customHeight="1">
      <c r="C30" s="1080"/>
      <c r="D30" s="1080"/>
      <c r="E30" s="1080"/>
      <c r="F30" s="1045"/>
      <c r="G30" s="1045"/>
      <c r="H30" s="1045"/>
      <c r="I30" s="1045"/>
      <c r="J30" s="1045"/>
      <c r="K30" s="1081"/>
      <c r="L30" s="1082"/>
      <c r="M30" s="1083"/>
      <c r="N30" s="1083"/>
      <c r="O30" s="1083"/>
      <c r="P30" s="1083"/>
      <c r="Q30" s="1083"/>
      <c r="R30" s="1083"/>
      <c r="S30" s="1083"/>
      <c r="T30" s="1083"/>
      <c r="U30" s="1083"/>
      <c r="V30" s="1083"/>
      <c r="W30" s="1083"/>
      <c r="X30" s="1083"/>
      <c r="Y30" s="1083"/>
      <c r="Z30" s="1083"/>
      <c r="AA30" s="1083"/>
      <c r="AB30" s="2573"/>
      <c r="AC30" s="2573"/>
      <c r="AD30" s="2573"/>
      <c r="AE30" s="2573"/>
      <c r="AF30" s="2573"/>
      <c r="AG30" s="2573"/>
      <c r="AH30" s="2573"/>
      <c r="AI30" s="2574"/>
      <c r="AJ30" s="1060"/>
      <c r="AK30" s="1084"/>
      <c r="AL30" s="1060"/>
      <c r="BF30" s="979"/>
      <c r="BG30" s="979"/>
    </row>
    <row r="31" spans="4:43" ht="26.25" customHeight="1">
      <c r="D31" s="2575"/>
      <c r="E31" s="2575"/>
      <c r="F31" s="2575"/>
      <c r="G31" s="2575"/>
      <c r="H31" s="2575"/>
      <c r="I31" s="2575"/>
      <c r="J31" s="2575"/>
      <c r="K31" s="2575"/>
      <c r="L31" s="2575"/>
      <c r="M31" s="2575"/>
      <c r="N31" s="2575"/>
      <c r="O31" s="2575"/>
      <c r="P31" s="2575"/>
      <c r="Q31" s="2575"/>
      <c r="R31" s="2575"/>
      <c r="S31" s="2575"/>
      <c r="T31" s="2575"/>
      <c r="U31" s="2575"/>
      <c r="V31" s="2575"/>
      <c r="W31" s="2575"/>
      <c r="X31" s="2575"/>
      <c r="Y31" s="2575"/>
      <c r="Z31" s="2575"/>
      <c r="AA31" s="2575"/>
      <c r="AB31" s="2575"/>
      <c r="AC31" s="2575"/>
      <c r="AD31" s="2575"/>
      <c r="AE31" s="2575"/>
      <c r="AF31" s="2575"/>
      <c r="AG31" s="2575"/>
      <c r="AH31" s="2575"/>
      <c r="AI31" s="2575"/>
      <c r="AJ31" s="2575"/>
      <c r="AK31" s="2575"/>
      <c r="AL31" s="2575"/>
      <c r="AM31" s="2575"/>
      <c r="AN31" s="2575"/>
      <c r="AO31" s="2575"/>
      <c r="AP31" s="2575"/>
      <c r="AQ31" s="2575"/>
    </row>
    <row r="32" ht="26.25" customHeight="1"/>
  </sheetData>
  <sheetProtection/>
  <mergeCells count="28">
    <mergeCell ref="B4:E7"/>
    <mergeCell ref="F4:G5"/>
    <mergeCell ref="H4:I5"/>
    <mergeCell ref="J4:K5"/>
    <mergeCell ref="L4:AH4"/>
    <mergeCell ref="AI4:BE4"/>
    <mergeCell ref="AY5:AZ5"/>
    <mergeCell ref="BA5:BB5"/>
    <mergeCell ref="BC5:BC6"/>
    <mergeCell ref="BD5:BE5"/>
    <mergeCell ref="BF4:BG5"/>
    <mergeCell ref="BH4:BJ5"/>
    <mergeCell ref="BK4:BM5"/>
    <mergeCell ref="BN4:BN6"/>
    <mergeCell ref="L5:AA5"/>
    <mergeCell ref="AB5:AC5"/>
    <mergeCell ref="AD5:AE5"/>
    <mergeCell ref="AF5:AF6"/>
    <mergeCell ref="AG5:AH5"/>
    <mergeCell ref="AI5:AX5"/>
    <mergeCell ref="AB30:AI30"/>
    <mergeCell ref="D31:AQ31"/>
    <mergeCell ref="C8:E8"/>
    <mergeCell ref="D9:E9"/>
    <mergeCell ref="C10:E10"/>
    <mergeCell ref="C13:D13"/>
    <mergeCell ref="C16:D16"/>
    <mergeCell ref="C19:BN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1"/>
  <headerFooter>
    <oddFooter>&amp;L&amp;F&amp;C&amp;A&amp;R&amp;D</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2:AW21"/>
  <sheetViews>
    <sheetView zoomScale="40" zoomScaleNormal="40" zoomScalePageLayoutView="0" workbookViewId="0" topLeftCell="A1">
      <selection activeCell="A4" sqref="A4:D7"/>
    </sheetView>
  </sheetViews>
  <sheetFormatPr defaultColWidth="11.421875" defaultRowHeight="15"/>
  <cols>
    <col min="1" max="1" width="17.7109375" style="1086" customWidth="1"/>
    <col min="2" max="2" width="4.140625" style="1087" customWidth="1"/>
    <col min="3" max="3" width="67.7109375" style="1087" customWidth="1"/>
    <col min="4" max="4" width="24.7109375" style="1087" customWidth="1"/>
    <col min="5" max="9" width="23.57421875" style="1088" customWidth="1"/>
    <col min="10" max="10" width="26.8515625" style="1089" customWidth="1"/>
    <col min="11" max="11" width="14.140625" style="1089" customWidth="1"/>
    <col min="12" max="21" width="14.140625" style="1086" customWidth="1"/>
    <col min="22" max="23" width="17.8515625" style="1086" customWidth="1"/>
    <col min="24" max="24" width="17.140625" style="1086" customWidth="1"/>
    <col min="25" max="26" width="16.8515625" style="1086" customWidth="1"/>
    <col min="27" max="27" width="18.140625" style="1086" customWidth="1"/>
    <col min="28" max="28" width="13.421875" style="1086" customWidth="1"/>
    <col min="29" max="29" width="15.7109375" style="1086" customWidth="1"/>
    <col min="30" max="30" width="17.57421875" style="1086" customWidth="1"/>
    <col min="31" max="32" width="15.421875" style="1086" customWidth="1"/>
    <col min="33" max="34" width="11.57421875" style="1086" customWidth="1"/>
    <col min="35" max="35" width="13.8515625" style="1086" customWidth="1"/>
    <col min="36" max="37" width="15.00390625" style="1086" customWidth="1"/>
    <col min="38" max="38" width="16.7109375" style="1086" customWidth="1"/>
    <col min="39" max="39" width="19.7109375" style="1086" customWidth="1"/>
    <col min="40" max="40" width="18.140625" style="1086" customWidth="1"/>
    <col min="41" max="41" width="20.00390625" style="1086" customWidth="1"/>
    <col min="42" max="42" width="23.140625" style="1086" customWidth="1"/>
    <col min="43" max="43" width="17.57421875" style="1086" customWidth="1"/>
    <col min="44" max="44" width="18.421875" style="1086" customWidth="1"/>
    <col min="45" max="48" width="25.421875" style="1086" customWidth="1"/>
    <col min="49" max="49" width="30.8515625" style="1086" customWidth="1"/>
    <col min="50" max="16384" width="11.421875" style="1086" customWidth="1"/>
  </cols>
  <sheetData>
    <row r="1" ht="36.75" customHeight="1" thickBot="1"/>
    <row r="2" spans="1:49" ht="36" thickBot="1">
      <c r="A2" s="1090"/>
      <c r="B2" s="1091"/>
      <c r="C2" s="1092" t="s">
        <v>1259</v>
      </c>
      <c r="D2" s="1091"/>
      <c r="E2" s="1093"/>
      <c r="F2" s="1091"/>
      <c r="G2" s="1093"/>
      <c r="H2" s="1091"/>
      <c r="I2" s="1091"/>
      <c r="J2" s="1093" t="s">
        <v>1260</v>
      </c>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1"/>
      <c r="AK2" s="1091"/>
      <c r="AL2" s="1091"/>
      <c r="AM2" s="1091"/>
      <c r="AN2" s="1091"/>
      <c r="AO2" s="1091"/>
      <c r="AP2" s="1091"/>
      <c r="AQ2" s="1091"/>
      <c r="AR2" s="1091"/>
      <c r="AS2" s="1091"/>
      <c r="AT2" s="1091"/>
      <c r="AU2" s="1091"/>
      <c r="AV2" s="1091"/>
      <c r="AW2" s="1094"/>
    </row>
    <row r="3" spans="2:49" ht="70.5" customHeight="1">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6"/>
      <c r="AD3" s="1097"/>
      <c r="AE3" s="1096"/>
      <c r="AF3" s="1096"/>
      <c r="AG3" s="1098"/>
      <c r="AH3" s="1098"/>
      <c r="AI3" s="1098"/>
      <c r="AJ3" s="1098"/>
      <c r="AK3" s="1098"/>
      <c r="AL3" s="1098"/>
      <c r="AM3" s="1098"/>
      <c r="AN3" s="1098"/>
      <c r="AO3" s="1098"/>
      <c r="AP3" s="1098"/>
      <c r="AQ3" s="1098"/>
      <c r="AR3" s="1096"/>
      <c r="AS3" s="1096"/>
      <c r="AT3" s="1096"/>
      <c r="AU3" s="1096"/>
      <c r="AV3" s="1096"/>
      <c r="AW3" s="1096"/>
    </row>
    <row r="4" spans="1:49" s="1101" customFormat="1" ht="123" customHeight="1">
      <c r="A4" s="2644"/>
      <c r="B4" s="2645"/>
      <c r="C4" s="2645"/>
      <c r="D4" s="2646"/>
      <c r="E4" s="2653" t="s">
        <v>1169</v>
      </c>
      <c r="F4" s="2653"/>
      <c r="G4" s="2653" t="s">
        <v>1220</v>
      </c>
      <c r="H4" s="2653"/>
      <c r="I4" s="2653" t="s">
        <v>1170</v>
      </c>
      <c r="J4" s="2653"/>
      <c r="K4" s="2636" t="s">
        <v>1261</v>
      </c>
      <c r="L4" s="2637"/>
      <c r="M4" s="2637"/>
      <c r="N4" s="2637"/>
      <c r="O4" s="2637"/>
      <c r="P4" s="2637"/>
      <c r="Q4" s="2637"/>
      <c r="R4" s="2637"/>
      <c r="S4" s="2637"/>
      <c r="T4" s="2637"/>
      <c r="U4" s="2637"/>
      <c r="V4" s="2637"/>
      <c r="W4" s="2637"/>
      <c r="X4" s="2637"/>
      <c r="Y4" s="2637"/>
      <c r="Z4" s="2637"/>
      <c r="AA4" s="2637"/>
      <c r="AB4" s="2636" t="s">
        <v>1262</v>
      </c>
      <c r="AC4" s="2637"/>
      <c r="AD4" s="2637"/>
      <c r="AE4" s="2637"/>
      <c r="AF4" s="2637"/>
      <c r="AG4" s="2637"/>
      <c r="AH4" s="2637"/>
      <c r="AI4" s="2637"/>
      <c r="AJ4" s="2637"/>
      <c r="AK4" s="2637"/>
      <c r="AL4" s="2637"/>
      <c r="AM4" s="2637"/>
      <c r="AN4" s="2637"/>
      <c r="AO4" s="2637"/>
      <c r="AP4" s="2637"/>
      <c r="AQ4" s="2637"/>
      <c r="AR4" s="2637"/>
      <c r="AS4" s="2629" t="s">
        <v>1224</v>
      </c>
      <c r="AT4" s="2630"/>
      <c r="AU4" s="2629" t="s">
        <v>1263</v>
      </c>
      <c r="AV4" s="2630"/>
      <c r="AW4" s="2633" t="s">
        <v>1264</v>
      </c>
    </row>
    <row r="5" spans="1:49" s="1101" customFormat="1" ht="78.75" customHeight="1">
      <c r="A5" s="2647"/>
      <c r="B5" s="2648"/>
      <c r="C5" s="2648"/>
      <c r="D5" s="2649"/>
      <c r="E5" s="2653"/>
      <c r="F5" s="2653"/>
      <c r="G5" s="2653"/>
      <c r="H5" s="2653"/>
      <c r="I5" s="2653"/>
      <c r="J5" s="2653"/>
      <c r="K5" s="2636" t="s">
        <v>1227</v>
      </c>
      <c r="L5" s="2637"/>
      <c r="M5" s="2637"/>
      <c r="N5" s="2637"/>
      <c r="O5" s="2637"/>
      <c r="P5" s="2637"/>
      <c r="Q5" s="2637"/>
      <c r="R5" s="2637"/>
      <c r="S5" s="2637"/>
      <c r="T5" s="2638"/>
      <c r="U5" s="2639">
        <v>12.5</v>
      </c>
      <c r="V5" s="2639"/>
      <c r="W5" s="2640" t="s">
        <v>1228</v>
      </c>
      <c r="X5" s="2641"/>
      <c r="Y5" s="2639" t="s">
        <v>1229</v>
      </c>
      <c r="Z5" s="2642" t="s">
        <v>1230</v>
      </c>
      <c r="AA5" s="2643"/>
      <c r="AB5" s="2636" t="s">
        <v>1227</v>
      </c>
      <c r="AC5" s="2637"/>
      <c r="AD5" s="2637"/>
      <c r="AE5" s="2637"/>
      <c r="AF5" s="2637"/>
      <c r="AG5" s="2637"/>
      <c r="AH5" s="2637"/>
      <c r="AI5" s="2637"/>
      <c r="AJ5" s="2637"/>
      <c r="AK5" s="2638"/>
      <c r="AL5" s="2639">
        <v>12.5</v>
      </c>
      <c r="AM5" s="2639"/>
      <c r="AN5" s="2640" t="s">
        <v>1228</v>
      </c>
      <c r="AO5" s="2641"/>
      <c r="AP5" s="2639" t="s">
        <v>1229</v>
      </c>
      <c r="AQ5" s="2642" t="s">
        <v>1230</v>
      </c>
      <c r="AR5" s="2643"/>
      <c r="AS5" s="2631"/>
      <c r="AT5" s="2632"/>
      <c r="AU5" s="2631"/>
      <c r="AV5" s="2632"/>
      <c r="AW5" s="2634"/>
    </row>
    <row r="6" spans="1:49" s="1101" customFormat="1" ht="177.75" customHeight="1">
      <c r="A6" s="2647"/>
      <c r="B6" s="2648"/>
      <c r="C6" s="2648"/>
      <c r="D6" s="2649"/>
      <c r="E6" s="1099" t="s">
        <v>1172</v>
      </c>
      <c r="F6" s="1099" t="s">
        <v>1173</v>
      </c>
      <c r="G6" s="1099" t="s">
        <v>1172</v>
      </c>
      <c r="H6" s="1099" t="s">
        <v>1173</v>
      </c>
      <c r="I6" s="1099" t="s">
        <v>1172</v>
      </c>
      <c r="J6" s="1099" t="s">
        <v>1173</v>
      </c>
      <c r="K6" s="1102" t="s">
        <v>1231</v>
      </c>
      <c r="L6" s="1102" t="s">
        <v>1232</v>
      </c>
      <c r="M6" s="1102" t="s">
        <v>1233</v>
      </c>
      <c r="N6" s="1102" t="s">
        <v>1265</v>
      </c>
      <c r="O6" s="1102">
        <v>1</v>
      </c>
      <c r="P6" s="1102">
        <v>2.5</v>
      </c>
      <c r="Q6" s="1102">
        <v>3.5</v>
      </c>
      <c r="R6" s="1102">
        <v>4.25</v>
      </c>
      <c r="S6" s="1102">
        <v>6.5</v>
      </c>
      <c r="T6" s="1102" t="s">
        <v>1266</v>
      </c>
      <c r="U6" s="1103" t="s">
        <v>1235</v>
      </c>
      <c r="V6" s="1103" t="s">
        <v>1236</v>
      </c>
      <c r="W6" s="1104"/>
      <c r="X6" s="1103" t="s">
        <v>1237</v>
      </c>
      <c r="Y6" s="2639"/>
      <c r="Z6" s="1105"/>
      <c r="AA6" s="1103" t="s">
        <v>1237</v>
      </c>
      <c r="AB6" s="1102" t="s">
        <v>1231</v>
      </c>
      <c r="AC6" s="1102" t="s">
        <v>1232</v>
      </c>
      <c r="AD6" s="1102" t="s">
        <v>1233</v>
      </c>
      <c r="AE6" s="1102" t="s">
        <v>1234</v>
      </c>
      <c r="AF6" s="1102">
        <v>1</v>
      </c>
      <c r="AG6" s="1102">
        <v>2.5</v>
      </c>
      <c r="AH6" s="1102">
        <v>3.5</v>
      </c>
      <c r="AI6" s="1102">
        <v>4.25</v>
      </c>
      <c r="AJ6" s="1102">
        <v>6.5</v>
      </c>
      <c r="AK6" s="1102" t="s">
        <v>1266</v>
      </c>
      <c r="AL6" s="1103" t="s">
        <v>1235</v>
      </c>
      <c r="AM6" s="1103" t="s">
        <v>1236</v>
      </c>
      <c r="AN6" s="1104"/>
      <c r="AO6" s="1103" t="s">
        <v>1237</v>
      </c>
      <c r="AP6" s="2639"/>
      <c r="AQ6" s="1105"/>
      <c r="AR6" s="1103" t="s">
        <v>1237</v>
      </c>
      <c r="AS6" s="1100" t="s">
        <v>1238</v>
      </c>
      <c r="AT6" s="1100" t="s">
        <v>1267</v>
      </c>
      <c r="AU6" s="1100" t="s">
        <v>1238</v>
      </c>
      <c r="AV6" s="1100" t="s">
        <v>1267</v>
      </c>
      <c r="AW6" s="2635"/>
    </row>
    <row r="7" spans="1:49" s="1108" customFormat="1" ht="46.5" customHeight="1">
      <c r="A7" s="2650"/>
      <c r="B7" s="2651"/>
      <c r="C7" s="2651"/>
      <c r="D7" s="2652"/>
      <c r="E7" s="1106" t="s">
        <v>29</v>
      </c>
      <c r="F7" s="1106" t="s">
        <v>30</v>
      </c>
      <c r="G7" s="1106" t="s">
        <v>111</v>
      </c>
      <c r="H7" s="1106" t="s">
        <v>112</v>
      </c>
      <c r="I7" s="1106" t="s">
        <v>113</v>
      </c>
      <c r="J7" s="1106" t="s">
        <v>114</v>
      </c>
      <c r="K7" s="1107" t="s">
        <v>115</v>
      </c>
      <c r="L7" s="1107" t="s">
        <v>116</v>
      </c>
      <c r="M7" s="1107" t="s">
        <v>117</v>
      </c>
      <c r="N7" s="1107" t="s">
        <v>118</v>
      </c>
      <c r="O7" s="1107" t="s">
        <v>119</v>
      </c>
      <c r="P7" s="1107" t="s">
        <v>120</v>
      </c>
      <c r="Q7" s="1107" t="s">
        <v>121</v>
      </c>
      <c r="R7" s="1107" t="s">
        <v>122</v>
      </c>
      <c r="S7" s="1107" t="s">
        <v>123</v>
      </c>
      <c r="T7" s="1107" t="s">
        <v>124</v>
      </c>
      <c r="U7" s="1107" t="s">
        <v>125</v>
      </c>
      <c r="V7" s="1107" t="s">
        <v>126</v>
      </c>
      <c r="W7" s="1107" t="s">
        <v>127</v>
      </c>
      <c r="X7" s="1107" t="s">
        <v>128</v>
      </c>
      <c r="Y7" s="1107" t="s">
        <v>129</v>
      </c>
      <c r="Z7" s="1107" t="s">
        <v>130</v>
      </c>
      <c r="AA7" s="1107" t="s">
        <v>131</v>
      </c>
      <c r="AB7" s="1107" t="s">
        <v>132</v>
      </c>
      <c r="AC7" s="1107" t="s">
        <v>133</v>
      </c>
      <c r="AD7" s="1107" t="s">
        <v>134</v>
      </c>
      <c r="AE7" s="1107" t="s">
        <v>135</v>
      </c>
      <c r="AF7" s="1107" t="s">
        <v>136</v>
      </c>
      <c r="AG7" s="1107" t="s">
        <v>137</v>
      </c>
      <c r="AH7" s="1107" t="s">
        <v>138</v>
      </c>
      <c r="AI7" s="1107" t="s">
        <v>139</v>
      </c>
      <c r="AJ7" s="1107" t="s">
        <v>140</v>
      </c>
      <c r="AK7" s="1107" t="s">
        <v>141</v>
      </c>
      <c r="AL7" s="1107" t="s">
        <v>142</v>
      </c>
      <c r="AM7" s="1107" t="s">
        <v>143</v>
      </c>
      <c r="AN7" s="1107" t="s">
        <v>144</v>
      </c>
      <c r="AO7" s="1107" t="s">
        <v>145</v>
      </c>
      <c r="AP7" s="1107" t="s">
        <v>146</v>
      </c>
      <c r="AQ7" s="1107" t="s">
        <v>147</v>
      </c>
      <c r="AR7" s="1107" t="s">
        <v>148</v>
      </c>
      <c r="AS7" s="1106" t="s">
        <v>149</v>
      </c>
      <c r="AT7" s="1106" t="s">
        <v>150</v>
      </c>
      <c r="AU7" s="1106" t="s">
        <v>151</v>
      </c>
      <c r="AV7" s="1106" t="s">
        <v>152</v>
      </c>
      <c r="AW7" s="1106" t="s">
        <v>153</v>
      </c>
    </row>
    <row r="8" spans="1:49" s="1108" customFormat="1" ht="99.75" customHeight="1">
      <c r="A8" s="1109" t="s">
        <v>29</v>
      </c>
      <c r="B8" s="2627" t="s">
        <v>1045</v>
      </c>
      <c r="C8" s="2627"/>
      <c r="D8" s="2628"/>
      <c r="E8" s="1110"/>
      <c r="F8" s="1111"/>
      <c r="G8" s="1110"/>
      <c r="H8" s="1111"/>
      <c r="I8" s="1110"/>
      <c r="J8" s="1112"/>
      <c r="K8" s="1110"/>
      <c r="L8" s="1112"/>
      <c r="M8" s="1112"/>
      <c r="N8" s="1112"/>
      <c r="O8" s="1112"/>
      <c r="P8" s="1112"/>
      <c r="Q8" s="1112"/>
      <c r="R8" s="1112"/>
      <c r="S8" s="1112"/>
      <c r="T8" s="1112"/>
      <c r="U8" s="1112"/>
      <c r="V8" s="1112"/>
      <c r="W8" s="1112"/>
      <c r="X8" s="1112"/>
      <c r="Y8" s="1112"/>
      <c r="Z8" s="1112"/>
      <c r="AA8" s="1112"/>
      <c r="AB8" s="1110"/>
      <c r="AC8" s="1113"/>
      <c r="AD8" s="1114"/>
      <c r="AE8" s="1115"/>
      <c r="AF8" s="1112"/>
      <c r="AG8" s="1113"/>
      <c r="AH8" s="1113"/>
      <c r="AI8" s="1116"/>
      <c r="AJ8" s="1116"/>
      <c r="AK8" s="1116"/>
      <c r="AL8" s="1117"/>
      <c r="AM8" s="1117"/>
      <c r="AN8" s="1117"/>
      <c r="AO8" s="1117"/>
      <c r="AP8" s="1117"/>
      <c r="AQ8" s="1116"/>
      <c r="AR8" s="1118"/>
      <c r="AS8" s="1119"/>
      <c r="AT8" s="1118"/>
      <c r="AU8" s="1113"/>
      <c r="AV8" s="1113"/>
      <c r="AW8" s="1027" t="s">
        <v>1268</v>
      </c>
    </row>
    <row r="9" spans="1:49" s="1108" customFormat="1" ht="99.75" customHeight="1">
      <c r="A9" s="1109"/>
      <c r="B9" s="2621" t="s">
        <v>1269</v>
      </c>
      <c r="C9" s="2622"/>
      <c r="D9" s="2622"/>
      <c r="E9" s="2622"/>
      <c r="F9" s="2622"/>
      <c r="G9" s="2622"/>
      <c r="H9" s="2622"/>
      <c r="I9" s="2622"/>
      <c r="J9" s="2622"/>
      <c r="K9" s="2622"/>
      <c r="L9" s="2622"/>
      <c r="M9" s="2622"/>
      <c r="N9" s="2622"/>
      <c r="O9" s="2622"/>
      <c r="P9" s="2622"/>
      <c r="Q9" s="2622"/>
      <c r="R9" s="2622"/>
      <c r="S9" s="2622"/>
      <c r="T9" s="2622"/>
      <c r="U9" s="2622"/>
      <c r="V9" s="2622"/>
      <c r="W9" s="2622"/>
      <c r="X9" s="2622"/>
      <c r="Y9" s="2622"/>
      <c r="Z9" s="2622"/>
      <c r="AA9" s="2622"/>
      <c r="AB9" s="2622"/>
      <c r="AC9" s="2622"/>
      <c r="AD9" s="2622"/>
      <c r="AE9" s="2622"/>
      <c r="AF9" s="2622"/>
      <c r="AG9" s="2622"/>
      <c r="AH9" s="2622"/>
      <c r="AI9" s="2622"/>
      <c r="AJ9" s="2622"/>
      <c r="AK9" s="2622"/>
      <c r="AL9" s="2622"/>
      <c r="AM9" s="2622"/>
      <c r="AN9" s="2622"/>
      <c r="AO9" s="2622"/>
      <c r="AP9" s="2622"/>
      <c r="AQ9" s="2622"/>
      <c r="AR9" s="2622"/>
      <c r="AS9" s="2622"/>
      <c r="AT9" s="2622"/>
      <c r="AU9" s="2622"/>
      <c r="AV9" s="2622"/>
      <c r="AW9" s="2622"/>
    </row>
    <row r="10" spans="1:49" s="1088" customFormat="1" ht="99.75" customHeight="1">
      <c r="A10" s="1120" t="s">
        <v>30</v>
      </c>
      <c r="B10" s="2617" t="s">
        <v>1243</v>
      </c>
      <c r="C10" s="2617"/>
      <c r="D10" s="2618"/>
      <c r="E10" s="1121"/>
      <c r="F10" s="1122"/>
      <c r="G10" s="1123"/>
      <c r="H10" s="1122"/>
      <c r="I10" s="1123"/>
      <c r="J10" s="1124"/>
      <c r="K10" s="1121"/>
      <c r="L10" s="1124"/>
      <c r="M10" s="1124"/>
      <c r="N10" s="1124"/>
      <c r="O10" s="1124"/>
      <c r="P10" s="1124"/>
      <c r="Q10" s="1124"/>
      <c r="R10" s="1124"/>
      <c r="S10" s="1124"/>
      <c r="T10" s="1124"/>
      <c r="U10" s="1124"/>
      <c r="V10" s="1124"/>
      <c r="W10" s="1124"/>
      <c r="X10" s="1124"/>
      <c r="Y10" s="1124"/>
      <c r="Z10" s="1124"/>
      <c r="AA10" s="1124"/>
      <c r="AB10" s="1123"/>
      <c r="AC10" s="1125"/>
      <c r="AD10" s="1126"/>
      <c r="AE10" s="1127"/>
      <c r="AF10" s="1125"/>
      <c r="AG10" s="1124"/>
      <c r="AH10" s="1124"/>
      <c r="AI10" s="1125"/>
      <c r="AJ10" s="1125"/>
      <c r="AK10" s="1125"/>
      <c r="AL10" s="1125"/>
      <c r="AM10" s="1125"/>
      <c r="AN10" s="1124"/>
      <c r="AO10" s="1124"/>
      <c r="AP10" s="1124"/>
      <c r="AQ10" s="1124"/>
      <c r="AR10" s="1124"/>
      <c r="AS10" s="1123"/>
      <c r="AT10" s="1125"/>
      <c r="AU10" s="1125"/>
      <c r="AV10" s="1125"/>
      <c r="AW10" s="1128"/>
    </row>
    <row r="11" spans="1:49" s="1088" customFormat="1" ht="75" customHeight="1">
      <c r="A11" s="1120" t="s">
        <v>111</v>
      </c>
      <c r="B11" s="1129"/>
      <c r="C11" s="1130" t="s">
        <v>1244</v>
      </c>
      <c r="D11" s="1131"/>
      <c r="E11" s="1121"/>
      <c r="F11" s="1132"/>
      <c r="G11" s="1121"/>
      <c r="H11" s="1132"/>
      <c r="I11" s="1121"/>
      <c r="J11" s="1124"/>
      <c r="K11" s="1121"/>
      <c r="L11" s="1124"/>
      <c r="M11" s="1124"/>
      <c r="N11" s="1124"/>
      <c r="O11" s="1124"/>
      <c r="P11" s="1124"/>
      <c r="Q11" s="1124"/>
      <c r="R11" s="1124"/>
      <c r="S11" s="1124"/>
      <c r="T11" s="1133"/>
      <c r="U11" s="1124"/>
      <c r="V11" s="1124"/>
      <c r="W11" s="1124"/>
      <c r="X11" s="1124"/>
      <c r="Y11" s="1124"/>
      <c r="Z11" s="1124"/>
      <c r="AA11" s="1124"/>
      <c r="AB11" s="1123"/>
      <c r="AC11" s="1125"/>
      <c r="AD11" s="1126"/>
      <c r="AE11" s="1127"/>
      <c r="AF11" s="1125"/>
      <c r="AG11" s="1124"/>
      <c r="AH11" s="1124"/>
      <c r="AI11" s="1125"/>
      <c r="AJ11" s="1125"/>
      <c r="AK11" s="1133"/>
      <c r="AL11" s="1125"/>
      <c r="AM11" s="1125"/>
      <c r="AN11" s="1124"/>
      <c r="AO11" s="1124"/>
      <c r="AP11" s="1124"/>
      <c r="AQ11" s="1124"/>
      <c r="AR11" s="1124"/>
      <c r="AS11" s="1123"/>
      <c r="AT11" s="1125"/>
      <c r="AU11" s="1125"/>
      <c r="AV11" s="1125"/>
      <c r="AW11" s="1128"/>
    </row>
    <row r="12" spans="1:49" s="1088" customFormat="1" ht="75" customHeight="1">
      <c r="A12" s="1120" t="s">
        <v>112</v>
      </c>
      <c r="B12" s="1129"/>
      <c r="C12" s="2619" t="s">
        <v>1270</v>
      </c>
      <c r="D12" s="2620"/>
      <c r="E12" s="1121"/>
      <c r="F12" s="1132"/>
      <c r="G12" s="1121"/>
      <c r="H12" s="1132"/>
      <c r="I12" s="1121"/>
      <c r="J12" s="1124"/>
      <c r="K12" s="1121"/>
      <c r="L12" s="1124"/>
      <c r="M12" s="1124"/>
      <c r="N12" s="1124"/>
      <c r="O12" s="1124"/>
      <c r="P12" s="1124"/>
      <c r="Q12" s="1124"/>
      <c r="R12" s="1124"/>
      <c r="S12" s="1124"/>
      <c r="T12" s="1124"/>
      <c r="U12" s="1124"/>
      <c r="V12" s="1124"/>
      <c r="W12" s="1133"/>
      <c r="X12" s="1133"/>
      <c r="Y12" s="1133"/>
      <c r="Z12" s="1133"/>
      <c r="AA12" s="1133"/>
      <c r="AB12" s="1123"/>
      <c r="AC12" s="1125"/>
      <c r="AD12" s="1126"/>
      <c r="AE12" s="1127"/>
      <c r="AF12" s="1125"/>
      <c r="AG12" s="1124"/>
      <c r="AH12" s="1124"/>
      <c r="AI12" s="1125"/>
      <c r="AJ12" s="1125"/>
      <c r="AK12" s="1125"/>
      <c r="AL12" s="1125"/>
      <c r="AM12" s="1125"/>
      <c r="AN12" s="1133"/>
      <c r="AO12" s="1133"/>
      <c r="AP12" s="1133"/>
      <c r="AQ12" s="1133"/>
      <c r="AR12" s="1133"/>
      <c r="AS12" s="1123"/>
      <c r="AT12" s="1125"/>
      <c r="AU12" s="1125"/>
      <c r="AV12" s="1125"/>
      <c r="AW12" s="1128"/>
    </row>
    <row r="13" spans="1:49" s="1088" customFormat="1" ht="99.75" customHeight="1">
      <c r="A13" s="1120" t="s">
        <v>113</v>
      </c>
      <c r="B13" s="2617" t="s">
        <v>1246</v>
      </c>
      <c r="C13" s="2617"/>
      <c r="D13" s="2618"/>
      <c r="E13" s="1121"/>
      <c r="F13" s="1122"/>
      <c r="G13" s="1123"/>
      <c r="H13" s="1122"/>
      <c r="I13" s="1123"/>
      <c r="J13" s="1124"/>
      <c r="K13" s="1121"/>
      <c r="L13" s="1124"/>
      <c r="M13" s="1124"/>
      <c r="N13" s="1124"/>
      <c r="O13" s="1124"/>
      <c r="P13" s="1124"/>
      <c r="Q13" s="1124"/>
      <c r="R13" s="1124"/>
      <c r="S13" s="1124"/>
      <c r="T13" s="1124"/>
      <c r="U13" s="1124"/>
      <c r="V13" s="1124"/>
      <c r="W13" s="1124"/>
      <c r="X13" s="1124"/>
      <c r="Y13" s="1124"/>
      <c r="Z13" s="1124"/>
      <c r="AA13" s="1124"/>
      <c r="AB13" s="1123"/>
      <c r="AC13" s="1125"/>
      <c r="AD13" s="1126"/>
      <c r="AE13" s="1127"/>
      <c r="AF13" s="1125"/>
      <c r="AG13" s="1124"/>
      <c r="AH13" s="1124"/>
      <c r="AI13" s="1125"/>
      <c r="AJ13" s="1125"/>
      <c r="AK13" s="1125"/>
      <c r="AL13" s="1125"/>
      <c r="AM13" s="1125"/>
      <c r="AN13" s="1124"/>
      <c r="AO13" s="1124"/>
      <c r="AP13" s="1124"/>
      <c r="AQ13" s="1124"/>
      <c r="AR13" s="1124"/>
      <c r="AS13" s="1123"/>
      <c r="AT13" s="1125"/>
      <c r="AU13" s="1125"/>
      <c r="AV13" s="1125"/>
      <c r="AW13" s="1128"/>
    </row>
    <row r="14" spans="1:49" s="1088" customFormat="1" ht="75" customHeight="1">
      <c r="A14" s="1120" t="s">
        <v>114</v>
      </c>
      <c r="B14" s="1129"/>
      <c r="C14" s="1130" t="s">
        <v>1244</v>
      </c>
      <c r="D14" s="1131"/>
      <c r="E14" s="1121"/>
      <c r="F14" s="1132"/>
      <c r="G14" s="1121"/>
      <c r="H14" s="1132"/>
      <c r="I14" s="1121"/>
      <c r="J14" s="1124"/>
      <c r="K14" s="1121"/>
      <c r="L14" s="1124"/>
      <c r="M14" s="1124"/>
      <c r="N14" s="1124"/>
      <c r="O14" s="1124"/>
      <c r="P14" s="1124"/>
      <c r="Q14" s="1124"/>
      <c r="R14" s="1124"/>
      <c r="S14" s="1124"/>
      <c r="T14" s="1133"/>
      <c r="U14" s="1124"/>
      <c r="V14" s="1124"/>
      <c r="W14" s="1124"/>
      <c r="X14" s="1124"/>
      <c r="Y14" s="1124"/>
      <c r="Z14" s="1124"/>
      <c r="AA14" s="1124"/>
      <c r="AB14" s="1123"/>
      <c r="AC14" s="1125"/>
      <c r="AD14" s="1134"/>
      <c r="AE14" s="1124"/>
      <c r="AF14" s="1125"/>
      <c r="AG14" s="1124"/>
      <c r="AH14" s="1124"/>
      <c r="AI14" s="1125"/>
      <c r="AJ14" s="1125"/>
      <c r="AK14" s="1133"/>
      <c r="AL14" s="1125"/>
      <c r="AM14" s="1125"/>
      <c r="AN14" s="1124"/>
      <c r="AO14" s="1124"/>
      <c r="AP14" s="1124"/>
      <c r="AQ14" s="1124"/>
      <c r="AR14" s="1124"/>
      <c r="AS14" s="1123"/>
      <c r="AT14" s="1125"/>
      <c r="AU14" s="1125"/>
      <c r="AV14" s="1125"/>
      <c r="AW14" s="1128"/>
    </row>
    <row r="15" spans="1:49" s="1088" customFormat="1" ht="75" customHeight="1">
      <c r="A15" s="1120" t="s">
        <v>115</v>
      </c>
      <c r="B15" s="1129"/>
      <c r="C15" s="2619" t="s">
        <v>1270</v>
      </c>
      <c r="D15" s="2620"/>
      <c r="E15" s="1121"/>
      <c r="F15" s="1132"/>
      <c r="G15" s="1121"/>
      <c r="H15" s="1132"/>
      <c r="I15" s="1121"/>
      <c r="J15" s="1124"/>
      <c r="K15" s="1121"/>
      <c r="L15" s="1124"/>
      <c r="M15" s="1124"/>
      <c r="N15" s="1124"/>
      <c r="O15" s="1124"/>
      <c r="P15" s="1124"/>
      <c r="Q15" s="1124"/>
      <c r="R15" s="1124"/>
      <c r="S15" s="1124"/>
      <c r="T15" s="1124"/>
      <c r="U15" s="1124"/>
      <c r="V15" s="1124"/>
      <c r="W15" s="1133"/>
      <c r="X15" s="1133"/>
      <c r="Y15" s="1133"/>
      <c r="Z15" s="1133"/>
      <c r="AA15" s="1133"/>
      <c r="AB15" s="1123"/>
      <c r="AC15" s="1125"/>
      <c r="AD15" s="1134"/>
      <c r="AE15" s="1124"/>
      <c r="AF15" s="1125"/>
      <c r="AG15" s="1124"/>
      <c r="AH15" s="1124"/>
      <c r="AI15" s="1125"/>
      <c r="AJ15" s="1125"/>
      <c r="AK15" s="1125"/>
      <c r="AL15" s="1125"/>
      <c r="AM15" s="1125"/>
      <c r="AN15" s="1133"/>
      <c r="AO15" s="1133"/>
      <c r="AP15" s="1133"/>
      <c r="AQ15" s="1133"/>
      <c r="AR15" s="1133"/>
      <c r="AS15" s="1123"/>
      <c r="AT15" s="1125"/>
      <c r="AU15" s="1125"/>
      <c r="AV15" s="1125"/>
      <c r="AW15" s="1128"/>
    </row>
    <row r="16" spans="1:49" s="1088" customFormat="1" ht="99.75" customHeight="1">
      <c r="A16" s="1120" t="s">
        <v>116</v>
      </c>
      <c r="B16" s="2617" t="s">
        <v>1247</v>
      </c>
      <c r="C16" s="2617"/>
      <c r="D16" s="2618"/>
      <c r="E16" s="1123"/>
      <c r="F16" s="1122"/>
      <c r="G16" s="1123"/>
      <c r="H16" s="1122"/>
      <c r="I16" s="1123"/>
      <c r="J16" s="1125"/>
      <c r="K16" s="1121"/>
      <c r="L16" s="1124"/>
      <c r="M16" s="1124"/>
      <c r="N16" s="1124"/>
      <c r="O16" s="1124"/>
      <c r="P16" s="1124"/>
      <c r="Q16" s="1124"/>
      <c r="R16" s="1124"/>
      <c r="S16" s="1124"/>
      <c r="T16" s="1124"/>
      <c r="U16" s="1124"/>
      <c r="V16" s="1124"/>
      <c r="W16" s="1124"/>
      <c r="X16" s="1124"/>
      <c r="Y16" s="1124"/>
      <c r="Z16" s="1125"/>
      <c r="AA16" s="1125"/>
      <c r="AB16" s="1123"/>
      <c r="AC16" s="1125"/>
      <c r="AD16" s="1134"/>
      <c r="AE16" s="1124"/>
      <c r="AF16" s="1125"/>
      <c r="AG16" s="1124"/>
      <c r="AH16" s="1124"/>
      <c r="AI16" s="1125"/>
      <c r="AJ16" s="1125"/>
      <c r="AK16" s="1125"/>
      <c r="AL16" s="1125"/>
      <c r="AM16" s="1125"/>
      <c r="AN16" s="1124"/>
      <c r="AO16" s="1124"/>
      <c r="AP16" s="1124"/>
      <c r="AQ16" s="1125"/>
      <c r="AR16" s="1125"/>
      <c r="AS16" s="1123"/>
      <c r="AT16" s="1125"/>
      <c r="AU16" s="1125"/>
      <c r="AV16" s="1125"/>
      <c r="AW16" s="1128"/>
    </row>
    <row r="17" spans="1:49" s="1088" customFormat="1" ht="99.75" customHeight="1">
      <c r="A17" s="1120" t="s">
        <v>117</v>
      </c>
      <c r="B17" s="1129"/>
      <c r="C17" s="1130" t="s">
        <v>1244</v>
      </c>
      <c r="D17" s="1131"/>
      <c r="E17" s="1123"/>
      <c r="F17" s="1122"/>
      <c r="G17" s="1123"/>
      <c r="H17" s="1122"/>
      <c r="I17" s="1123"/>
      <c r="J17" s="1125"/>
      <c r="K17" s="1121"/>
      <c r="L17" s="1124"/>
      <c r="M17" s="1124"/>
      <c r="N17" s="1124"/>
      <c r="O17" s="1124"/>
      <c r="P17" s="1124"/>
      <c r="Q17" s="1124"/>
      <c r="R17" s="1124"/>
      <c r="S17" s="1124"/>
      <c r="T17" s="1133"/>
      <c r="U17" s="1124"/>
      <c r="V17" s="1124"/>
      <c r="W17" s="1124"/>
      <c r="X17" s="1124"/>
      <c r="Y17" s="1124"/>
      <c r="Z17" s="1125"/>
      <c r="AA17" s="1125"/>
      <c r="AB17" s="1123"/>
      <c r="AC17" s="1125"/>
      <c r="AD17" s="1134"/>
      <c r="AE17" s="1124"/>
      <c r="AF17" s="1125"/>
      <c r="AG17" s="1124"/>
      <c r="AH17" s="1124"/>
      <c r="AI17" s="1125"/>
      <c r="AJ17" s="1125"/>
      <c r="AK17" s="1133"/>
      <c r="AL17" s="1125"/>
      <c r="AM17" s="1125"/>
      <c r="AN17" s="1124"/>
      <c r="AO17" s="1124"/>
      <c r="AP17" s="1124"/>
      <c r="AQ17" s="1125"/>
      <c r="AR17" s="1125"/>
      <c r="AS17" s="1123"/>
      <c r="AT17" s="1125"/>
      <c r="AU17" s="1125"/>
      <c r="AV17" s="1125"/>
      <c r="AW17" s="1128"/>
    </row>
    <row r="18" spans="1:49" s="1088" customFormat="1" ht="99.75" customHeight="1">
      <c r="A18" s="1120" t="s">
        <v>118</v>
      </c>
      <c r="B18" s="1129"/>
      <c r="C18" s="2619" t="s">
        <v>1270</v>
      </c>
      <c r="D18" s="2620"/>
      <c r="E18" s="1123"/>
      <c r="F18" s="1122"/>
      <c r="G18" s="1123"/>
      <c r="H18" s="1122"/>
      <c r="I18" s="1123"/>
      <c r="J18" s="1125"/>
      <c r="K18" s="1123"/>
      <c r="L18" s="1125"/>
      <c r="M18" s="1125"/>
      <c r="N18" s="1125"/>
      <c r="O18" s="1125"/>
      <c r="P18" s="1125"/>
      <c r="Q18" s="1125"/>
      <c r="R18" s="1125"/>
      <c r="S18" s="1125"/>
      <c r="T18" s="1125"/>
      <c r="U18" s="1124"/>
      <c r="V18" s="1124"/>
      <c r="W18" s="1133"/>
      <c r="X18" s="1133"/>
      <c r="Y18" s="1133"/>
      <c r="Z18" s="1133"/>
      <c r="AA18" s="1133"/>
      <c r="AB18" s="1123"/>
      <c r="AC18" s="1125"/>
      <c r="AD18" s="1134"/>
      <c r="AE18" s="1124"/>
      <c r="AF18" s="1125"/>
      <c r="AG18" s="1124"/>
      <c r="AH18" s="1124"/>
      <c r="AI18" s="1125"/>
      <c r="AJ18" s="1125"/>
      <c r="AK18" s="1125"/>
      <c r="AL18" s="1125"/>
      <c r="AM18" s="1125"/>
      <c r="AN18" s="1135"/>
      <c r="AO18" s="1135"/>
      <c r="AP18" s="1135"/>
      <c r="AQ18" s="1135"/>
      <c r="AR18" s="1135"/>
      <c r="AS18" s="1123"/>
      <c r="AT18" s="1125"/>
      <c r="AU18" s="1125"/>
      <c r="AV18" s="1125"/>
      <c r="AW18" s="1128"/>
    </row>
    <row r="19" spans="1:49" s="1108" customFormat="1" ht="99.75" customHeight="1">
      <c r="A19" s="1109"/>
      <c r="B19" s="2621" t="s">
        <v>1271</v>
      </c>
      <c r="C19" s="2622"/>
      <c r="D19" s="2622"/>
      <c r="E19" s="2622"/>
      <c r="F19" s="2622"/>
      <c r="G19" s="2622"/>
      <c r="H19" s="2622"/>
      <c r="I19" s="2622"/>
      <c r="J19" s="2622"/>
      <c r="K19" s="2622"/>
      <c r="L19" s="2622"/>
      <c r="M19" s="2622"/>
      <c r="N19" s="2622"/>
      <c r="O19" s="2622"/>
      <c r="P19" s="2622"/>
      <c r="Q19" s="2622"/>
      <c r="R19" s="2622"/>
      <c r="S19" s="2622"/>
      <c r="T19" s="2622"/>
      <c r="U19" s="2622"/>
      <c r="V19" s="2622"/>
      <c r="W19" s="2622"/>
      <c r="X19" s="2622"/>
      <c r="Y19" s="2622"/>
      <c r="Z19" s="2622"/>
      <c r="AA19" s="2622"/>
      <c r="AB19" s="2622"/>
      <c r="AC19" s="2622"/>
      <c r="AD19" s="2622"/>
      <c r="AE19" s="2622"/>
      <c r="AF19" s="2622"/>
      <c r="AG19" s="2622"/>
      <c r="AH19" s="2622"/>
      <c r="AI19" s="2622"/>
      <c r="AJ19" s="2622"/>
      <c r="AK19" s="2622"/>
      <c r="AL19" s="2622"/>
      <c r="AM19" s="2622"/>
      <c r="AN19" s="2622"/>
      <c r="AO19" s="2622"/>
      <c r="AP19" s="2622"/>
      <c r="AQ19" s="2622"/>
      <c r="AR19" s="2622"/>
      <c r="AS19" s="2622"/>
      <c r="AT19" s="2622"/>
      <c r="AU19" s="2622"/>
      <c r="AV19" s="2622"/>
      <c r="AW19" s="2622"/>
    </row>
    <row r="20" spans="1:49" s="1088" customFormat="1" ht="75" customHeight="1">
      <c r="A20" s="1120" t="s">
        <v>119</v>
      </c>
      <c r="B20" s="1136"/>
      <c r="C20" s="2623" t="s">
        <v>1272</v>
      </c>
      <c r="D20" s="2624"/>
      <c r="E20" s="1121"/>
      <c r="F20" s="1132"/>
      <c r="G20" s="1121"/>
      <c r="H20" s="1132"/>
      <c r="I20" s="1121"/>
      <c r="J20" s="1124"/>
      <c r="K20" s="1121"/>
      <c r="L20" s="1124"/>
      <c r="M20" s="1124"/>
      <c r="N20" s="1124"/>
      <c r="O20" s="1124"/>
      <c r="P20" s="1124"/>
      <c r="Q20" s="1124"/>
      <c r="R20" s="1124"/>
      <c r="S20" s="1124"/>
      <c r="T20" s="1124"/>
      <c r="U20" s="1124"/>
      <c r="V20" s="1124"/>
      <c r="W20" s="1133"/>
      <c r="X20" s="1133"/>
      <c r="Y20" s="1133"/>
      <c r="Z20" s="1133"/>
      <c r="AA20" s="1133"/>
      <c r="AB20" s="1121"/>
      <c r="AC20" s="1124"/>
      <c r="AD20" s="1134"/>
      <c r="AE20" s="1124"/>
      <c r="AF20" s="1124"/>
      <c r="AG20" s="1124"/>
      <c r="AH20" s="1124"/>
      <c r="AI20" s="1124"/>
      <c r="AJ20" s="1124"/>
      <c r="AK20" s="1124"/>
      <c r="AL20" s="1124"/>
      <c r="AM20" s="1124"/>
      <c r="AN20" s="1135"/>
      <c r="AO20" s="1135"/>
      <c r="AP20" s="1135"/>
      <c r="AQ20" s="1135"/>
      <c r="AR20" s="1135"/>
      <c r="AS20" s="1121"/>
      <c r="AT20" s="1124"/>
      <c r="AU20" s="1124"/>
      <c r="AV20" s="1124"/>
      <c r="AW20" s="1137"/>
    </row>
    <row r="21" spans="1:49" s="1088" customFormat="1" ht="75" customHeight="1" thickBot="1">
      <c r="A21" s="1120" t="s">
        <v>120</v>
      </c>
      <c r="B21" s="1138"/>
      <c r="C21" s="2625" t="s">
        <v>1273</v>
      </c>
      <c r="D21" s="2626"/>
      <c r="E21" s="1139"/>
      <c r="F21" s="1140"/>
      <c r="G21" s="1139"/>
      <c r="H21" s="1140"/>
      <c r="I21" s="1139"/>
      <c r="J21" s="1141"/>
      <c r="K21" s="1139"/>
      <c r="L21" s="1141"/>
      <c r="M21" s="1141"/>
      <c r="N21" s="1141"/>
      <c r="O21" s="1141"/>
      <c r="P21" s="1141"/>
      <c r="Q21" s="1141"/>
      <c r="R21" s="1141"/>
      <c r="S21" s="1141"/>
      <c r="T21" s="1141"/>
      <c r="U21" s="1141"/>
      <c r="V21" s="1141"/>
      <c r="W21" s="1133"/>
      <c r="X21" s="1133"/>
      <c r="Y21" s="1133"/>
      <c r="Z21" s="1133"/>
      <c r="AA21" s="1133"/>
      <c r="AB21" s="1139"/>
      <c r="AC21" s="1141"/>
      <c r="AD21" s="1142"/>
      <c r="AE21" s="1141"/>
      <c r="AF21" s="1141"/>
      <c r="AG21" s="1141"/>
      <c r="AH21" s="1141"/>
      <c r="AI21" s="1141"/>
      <c r="AJ21" s="1141"/>
      <c r="AK21" s="1141"/>
      <c r="AL21" s="1141"/>
      <c r="AM21" s="1141"/>
      <c r="AN21" s="1135"/>
      <c r="AO21" s="1135"/>
      <c r="AP21" s="1135"/>
      <c r="AQ21" s="1135"/>
      <c r="AR21" s="1135"/>
      <c r="AS21" s="1139"/>
      <c r="AT21" s="1141"/>
      <c r="AU21" s="1141"/>
      <c r="AV21" s="1141"/>
      <c r="AW21" s="1143"/>
    </row>
  </sheetData>
  <sheetProtection/>
  <mergeCells count="30">
    <mergeCell ref="AL5:AM5"/>
    <mergeCell ref="A4:D7"/>
    <mergeCell ref="E4:F5"/>
    <mergeCell ref="G4:H5"/>
    <mergeCell ref="I4:J5"/>
    <mergeCell ref="K4:AA4"/>
    <mergeCell ref="AB4:AR4"/>
    <mergeCell ref="AN5:AO5"/>
    <mergeCell ref="AP5:AP6"/>
    <mergeCell ref="AQ5:AR5"/>
    <mergeCell ref="C15:D15"/>
    <mergeCell ref="AS4:AT5"/>
    <mergeCell ref="AU4:AV5"/>
    <mergeCell ref="AW4:AW6"/>
    <mergeCell ref="K5:T5"/>
    <mergeCell ref="U5:V5"/>
    <mergeCell ref="W5:X5"/>
    <mergeCell ref="Y5:Y6"/>
    <mergeCell ref="Z5:AA5"/>
    <mergeCell ref="AB5:AK5"/>
    <mergeCell ref="B16:D16"/>
    <mergeCell ref="C18:D18"/>
    <mergeCell ref="B19:AW19"/>
    <mergeCell ref="C20:D20"/>
    <mergeCell ref="C21:D21"/>
    <mergeCell ref="B8:D8"/>
    <mergeCell ref="B9:AW9"/>
    <mergeCell ref="B10:D10"/>
    <mergeCell ref="C12:D12"/>
    <mergeCell ref="B13:D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4" r:id="rId1"/>
  <headerFooter>
    <oddFooter>&amp;L&amp;F&amp;A&amp;C&amp;A&amp;R&amp;D</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2:M23"/>
  <sheetViews>
    <sheetView zoomScale="70" zoomScaleNormal="70" zoomScalePageLayoutView="0" workbookViewId="0" topLeftCell="A1">
      <selection activeCell="F12" sqref="F12"/>
    </sheetView>
  </sheetViews>
  <sheetFormatPr defaultColWidth="11.421875" defaultRowHeight="15"/>
  <cols>
    <col min="1" max="1" width="15.421875" style="1144" customWidth="1"/>
    <col min="2" max="2" width="5.8515625" style="1145" customWidth="1"/>
    <col min="3" max="3" width="6.7109375" style="1145" customWidth="1"/>
    <col min="4" max="4" width="38.00390625" style="1145" customWidth="1"/>
    <col min="5" max="5" width="62.8515625" style="1145" customWidth="1"/>
    <col min="6" max="10" width="22.7109375" style="1144" customWidth="1"/>
    <col min="11" max="13" width="22.7109375" style="1145" customWidth="1"/>
    <col min="14" max="16384" width="11.421875" style="1145" customWidth="1"/>
  </cols>
  <sheetData>
    <row r="1" ht="13.5" thickBot="1"/>
    <row r="2" spans="1:13" s="1152" customFormat="1" ht="22.5" customHeight="1" thickBot="1">
      <c r="A2" s="1146"/>
      <c r="B2" s="1147" t="s">
        <v>1274</v>
      </c>
      <c r="C2" s="1147"/>
      <c r="D2" s="1147"/>
      <c r="E2" s="1147"/>
      <c r="F2" s="1148" t="s">
        <v>1275</v>
      </c>
      <c r="G2" s="1149"/>
      <c r="H2" s="1150"/>
      <c r="I2" s="1150"/>
      <c r="J2" s="1150"/>
      <c r="K2" s="1149"/>
      <c r="L2" s="1149"/>
      <c r="M2" s="1151"/>
    </row>
    <row r="3" spans="1:10" s="1158" customFormat="1" ht="28.5" customHeight="1">
      <c r="A3" s="1153"/>
      <c r="B3" s="1154" t="s">
        <v>1276</v>
      </c>
      <c r="C3" s="1155"/>
      <c r="D3" s="1156"/>
      <c r="E3" s="894"/>
      <c r="F3" s="1157"/>
      <c r="G3" s="1157"/>
      <c r="H3" s="1153"/>
      <c r="I3" s="1153"/>
      <c r="J3" s="1153"/>
    </row>
    <row r="4" spans="1:10" s="1158" customFormat="1" ht="28.5" customHeight="1">
      <c r="A4" s="1153"/>
      <c r="B4" s="1159"/>
      <c r="C4" s="1155"/>
      <c r="D4" s="1156"/>
      <c r="E4" s="1156"/>
      <c r="F4" s="1157"/>
      <c r="G4" s="1157"/>
      <c r="H4" s="1153"/>
      <c r="I4" s="1153"/>
      <c r="J4" s="1153"/>
    </row>
    <row r="5" spans="2:13" ht="50.25" customHeight="1" thickBot="1">
      <c r="B5" s="1160"/>
      <c r="C5" s="1161"/>
      <c r="E5" s="1162"/>
      <c r="F5" s="1163"/>
      <c r="G5" s="1162"/>
      <c r="H5" s="1164"/>
      <c r="I5" s="1164"/>
      <c r="J5" s="1164"/>
      <c r="K5" s="1161"/>
      <c r="L5" s="1161"/>
      <c r="M5" s="1161"/>
    </row>
    <row r="6" spans="1:13" ht="24" customHeight="1">
      <c r="A6" s="1165"/>
      <c r="B6" s="1166"/>
      <c r="C6" s="1166"/>
      <c r="D6" s="1166"/>
      <c r="E6" s="1166"/>
      <c r="F6" s="1167"/>
      <c r="G6" s="2669" t="s">
        <v>1166</v>
      </c>
      <c r="H6" s="2670"/>
      <c r="I6" s="2670"/>
      <c r="J6" s="2671"/>
      <c r="K6" s="2672" t="s">
        <v>1167</v>
      </c>
      <c r="L6" s="2675" t="s">
        <v>1168</v>
      </c>
      <c r="M6" s="2654" t="s">
        <v>976</v>
      </c>
    </row>
    <row r="7" spans="1:13" ht="24" customHeight="1">
      <c r="A7" s="1168"/>
      <c r="B7" s="1169"/>
      <c r="C7" s="1169"/>
      <c r="D7" s="1169"/>
      <c r="E7" s="1169"/>
      <c r="F7" s="2657" t="s">
        <v>1169</v>
      </c>
      <c r="G7" s="2658"/>
      <c r="H7" s="2659" t="s">
        <v>1170</v>
      </c>
      <c r="I7" s="2660"/>
      <c r="J7" s="2660" t="s">
        <v>1171</v>
      </c>
      <c r="K7" s="2673"/>
      <c r="L7" s="2676"/>
      <c r="M7" s="2655"/>
    </row>
    <row r="8" spans="1:13" ht="63.75" customHeight="1">
      <c r="A8" s="1168"/>
      <c r="B8" s="1169"/>
      <c r="C8" s="1169"/>
      <c r="D8" s="1169"/>
      <c r="E8" s="1169"/>
      <c r="F8" s="2664" t="s">
        <v>1172</v>
      </c>
      <c r="G8" s="2664" t="s">
        <v>1173</v>
      </c>
      <c r="H8" s="2661"/>
      <c r="I8" s="2662"/>
      <c r="J8" s="2663"/>
      <c r="K8" s="2673"/>
      <c r="L8" s="2676"/>
      <c r="M8" s="2655"/>
    </row>
    <row r="9" spans="1:13" ht="63" customHeight="1">
      <c r="A9" s="1168"/>
      <c r="B9" s="1169"/>
      <c r="C9" s="1169"/>
      <c r="D9" s="1169"/>
      <c r="E9" s="1169"/>
      <c r="F9" s="2665"/>
      <c r="G9" s="2665"/>
      <c r="H9" s="1171" t="s">
        <v>1172</v>
      </c>
      <c r="I9" s="1171" t="s">
        <v>1173</v>
      </c>
      <c r="J9" s="2662"/>
      <c r="K9" s="2674"/>
      <c r="L9" s="2677"/>
      <c r="M9" s="2656"/>
    </row>
    <row r="10" spans="1:13" s="1180" customFormat="1" ht="25.5" customHeight="1">
      <c r="A10" s="1173"/>
      <c r="B10" s="1174"/>
      <c r="C10" s="1174"/>
      <c r="D10" s="1174"/>
      <c r="E10" s="1175"/>
      <c r="F10" s="1176" t="s">
        <v>29</v>
      </c>
      <c r="G10" s="1176" t="s">
        <v>30</v>
      </c>
      <c r="H10" s="1176" t="s">
        <v>111</v>
      </c>
      <c r="I10" s="1176" t="s">
        <v>112</v>
      </c>
      <c r="J10" s="1176" t="s">
        <v>113</v>
      </c>
      <c r="K10" s="1177"/>
      <c r="L10" s="1178" t="s">
        <v>114</v>
      </c>
      <c r="M10" s="1179" t="s">
        <v>115</v>
      </c>
    </row>
    <row r="11" spans="1:13" ht="30" customHeight="1">
      <c r="A11" s="1181" t="s">
        <v>29</v>
      </c>
      <c r="B11" s="1182" t="s">
        <v>1277</v>
      </c>
      <c r="C11" s="1183"/>
      <c r="D11" s="1183"/>
      <c r="E11" s="1184"/>
      <c r="F11" s="1185"/>
      <c r="G11" s="1185"/>
      <c r="H11" s="1185"/>
      <c r="I11" s="1185"/>
      <c r="J11" s="1185"/>
      <c r="K11" s="1186"/>
      <c r="L11" s="1187"/>
      <c r="M11" s="1188" t="s">
        <v>1046</v>
      </c>
    </row>
    <row r="12" spans="1:13" ht="30" customHeight="1">
      <c r="A12" s="1181" t="s">
        <v>30</v>
      </c>
      <c r="B12" s="1183" t="s">
        <v>1176</v>
      </c>
      <c r="C12" s="1183"/>
      <c r="D12" s="1183"/>
      <c r="E12" s="1184"/>
      <c r="F12" s="1189"/>
      <c r="G12" s="1189"/>
      <c r="H12" s="2142"/>
      <c r="I12" s="2142"/>
      <c r="J12" s="1189" t="s">
        <v>1930</v>
      </c>
      <c r="K12" s="1191">
        <v>8</v>
      </c>
      <c r="L12" s="1190"/>
      <c r="M12" s="1192"/>
    </row>
    <row r="13" spans="1:13" ht="30" customHeight="1">
      <c r="A13" s="1181" t="s">
        <v>1278</v>
      </c>
      <c r="B13" s="2666" t="s">
        <v>1177</v>
      </c>
      <c r="C13" s="2667"/>
      <c r="D13" s="2667"/>
      <c r="E13" s="2668"/>
      <c r="F13" s="1189"/>
      <c r="G13" s="1189"/>
      <c r="H13" s="1185"/>
      <c r="I13" s="1185"/>
      <c r="J13" s="1194"/>
      <c r="K13" s="1191"/>
      <c r="L13" s="1194"/>
      <c r="M13" s="1192"/>
    </row>
    <row r="14" spans="1:13" ht="30" customHeight="1">
      <c r="A14" s="1181" t="s">
        <v>1279</v>
      </c>
      <c r="B14" s="2666" t="s">
        <v>1178</v>
      </c>
      <c r="C14" s="2667"/>
      <c r="D14" s="2667"/>
      <c r="E14" s="2668"/>
      <c r="F14" s="1189"/>
      <c r="G14" s="1189"/>
      <c r="H14" s="1185"/>
      <c r="I14" s="1185"/>
      <c r="J14" s="1194"/>
      <c r="K14" s="1191"/>
      <c r="L14" s="1194"/>
      <c r="M14" s="1192"/>
    </row>
    <row r="15" spans="1:13" ht="30" customHeight="1">
      <c r="A15" s="1181" t="s">
        <v>111</v>
      </c>
      <c r="B15" s="1193" t="s">
        <v>1280</v>
      </c>
      <c r="D15" s="1183"/>
      <c r="E15" s="1184"/>
      <c r="F15" s="1189"/>
      <c r="G15" s="1189"/>
      <c r="H15" s="1189" t="s">
        <v>1931</v>
      </c>
      <c r="I15" s="1189" t="s">
        <v>1932</v>
      </c>
      <c r="J15" s="1185"/>
      <c r="K15" s="1191"/>
      <c r="L15" s="1194"/>
      <c r="M15" s="1192"/>
    </row>
    <row r="16" spans="1:13" ht="30" customHeight="1">
      <c r="A16" s="1181" t="s">
        <v>112</v>
      </c>
      <c r="B16" s="1193" t="s">
        <v>1281</v>
      </c>
      <c r="D16" s="1183"/>
      <c r="E16" s="1184"/>
      <c r="F16" s="1189"/>
      <c r="G16" s="1189"/>
      <c r="H16" s="2142"/>
      <c r="I16" s="2142"/>
      <c r="J16" s="1185"/>
      <c r="K16" s="1191"/>
      <c r="L16" s="1194"/>
      <c r="M16" s="1192"/>
    </row>
    <row r="17" spans="1:13" ht="30" customHeight="1">
      <c r="A17" s="1181" t="s">
        <v>113</v>
      </c>
      <c r="B17" s="1183" t="s">
        <v>1199</v>
      </c>
      <c r="C17" s="1183"/>
      <c r="D17" s="1183"/>
      <c r="E17" s="1184"/>
      <c r="F17" s="1189"/>
      <c r="G17" s="1189"/>
      <c r="H17" s="1189" t="s">
        <v>1933</v>
      </c>
      <c r="I17" s="1189" t="s">
        <v>1934</v>
      </c>
      <c r="J17" s="1189" t="s">
        <v>1935</v>
      </c>
      <c r="K17" s="1191">
        <v>8</v>
      </c>
      <c r="L17" s="1190"/>
      <c r="M17" s="1192"/>
    </row>
    <row r="18" spans="1:13" ht="30" customHeight="1">
      <c r="A18" s="1181" t="s">
        <v>116</v>
      </c>
      <c r="B18" s="1183" t="s">
        <v>1212</v>
      </c>
      <c r="C18" s="1183"/>
      <c r="D18" s="1183"/>
      <c r="E18" s="1184"/>
      <c r="F18" s="1189"/>
      <c r="G18" s="1189"/>
      <c r="H18" s="1189"/>
      <c r="I18" s="1189"/>
      <c r="J18" s="1189" t="s">
        <v>1936</v>
      </c>
      <c r="K18" s="1195"/>
      <c r="L18" s="1196"/>
      <c r="M18" s="1192"/>
    </row>
    <row r="19" spans="1:13" ht="30" customHeight="1">
      <c r="A19" s="1197" t="s">
        <v>117</v>
      </c>
      <c r="B19" s="1183" t="s">
        <v>1213</v>
      </c>
      <c r="C19" s="1183"/>
      <c r="D19" s="1183"/>
      <c r="E19" s="1184"/>
      <c r="F19" s="1189"/>
      <c r="G19" s="1189"/>
      <c r="H19" s="1189"/>
      <c r="I19" s="1189"/>
      <c r="J19" s="1189"/>
      <c r="K19" s="1195"/>
      <c r="L19" s="1196"/>
      <c r="M19" s="1192"/>
    </row>
    <row r="20" spans="1:13" s="906" customFormat="1" ht="30" customHeight="1">
      <c r="A20" s="1198" t="s">
        <v>118</v>
      </c>
      <c r="B20" s="1199" t="s">
        <v>1214</v>
      </c>
      <c r="C20" s="962"/>
      <c r="D20" s="939"/>
      <c r="E20" s="963"/>
      <c r="F20" s="964"/>
      <c r="G20" s="965"/>
      <c r="H20" s="964"/>
      <c r="I20" s="966"/>
      <c r="J20" s="967"/>
      <c r="K20" s="956"/>
      <c r="L20" s="968"/>
      <c r="M20" s="959"/>
    </row>
    <row r="21" spans="1:13" s="906" customFormat="1" ht="30" customHeight="1">
      <c r="A21" s="1198" t="s">
        <v>119</v>
      </c>
      <c r="B21" s="1199" t="s">
        <v>1215</v>
      </c>
      <c r="C21" s="962"/>
      <c r="D21" s="939"/>
      <c r="E21" s="963"/>
      <c r="F21" s="964"/>
      <c r="G21" s="965"/>
      <c r="H21" s="964"/>
      <c r="I21" s="966"/>
      <c r="J21" s="967"/>
      <c r="K21" s="956"/>
      <c r="L21" s="968"/>
      <c r="M21" s="959"/>
    </row>
    <row r="22" spans="1:13" s="906" customFormat="1" ht="30" customHeight="1">
      <c r="A22" s="1198" t="s">
        <v>120</v>
      </c>
      <c r="B22" s="1199" t="s">
        <v>1216</v>
      </c>
      <c r="C22" s="962"/>
      <c r="D22" s="939"/>
      <c r="E22" s="963"/>
      <c r="F22" s="964"/>
      <c r="G22" s="965"/>
      <c r="H22" s="964"/>
      <c r="I22" s="966"/>
      <c r="J22" s="967"/>
      <c r="K22" s="956"/>
      <c r="L22" s="968"/>
      <c r="M22" s="959"/>
    </row>
    <row r="23" spans="1:13" s="906" customFormat="1" ht="30" customHeight="1" thickBot="1">
      <c r="A23" s="1200" t="s">
        <v>121</v>
      </c>
      <c r="B23" s="1201" t="s">
        <v>1217</v>
      </c>
      <c r="C23" s="969"/>
      <c r="D23" s="969"/>
      <c r="E23" s="970"/>
      <c r="F23" s="971"/>
      <c r="G23" s="972"/>
      <c r="H23" s="971"/>
      <c r="I23" s="973"/>
      <c r="J23" s="974"/>
      <c r="K23" s="975"/>
      <c r="L23" s="976"/>
      <c r="M23" s="935"/>
    </row>
  </sheetData>
  <sheetProtection/>
  <mergeCells count="11">
    <mergeCell ref="B13:E13"/>
    <mergeCell ref="B14:E14"/>
    <mergeCell ref="G6:J6"/>
    <mergeCell ref="K6:K9"/>
    <mergeCell ref="L6:L9"/>
    <mergeCell ref="M6:M9"/>
    <mergeCell ref="F7:G7"/>
    <mergeCell ref="H7:I8"/>
    <mergeCell ref="J7:J9"/>
    <mergeCell ref="F8:F9"/>
    <mergeCell ref="G8:G9"/>
  </mergeCells>
  <printOptions horizontalCentered="1" verticalCentered="1"/>
  <pageMargins left="0.7480314960629921" right="0.7480314960629921" top="0.984251968503937" bottom="0.984251968503937" header="0.5118110236220472" footer="0.5118110236220472"/>
  <pageSetup cellComments="asDisplayed" fitToHeight="1" fitToWidth="1" horizontalDpi="300" verticalDpi="300" orientation="landscape" paperSize="9" scale="41" r:id="rId3"/>
  <headerFooter alignWithMargins="0">
    <oddHeader>&amp;C&amp;40&amp;U&amp;A</oddHeader>
    <oddFooter>&amp;L&amp;F&amp;C&amp;A&amp;R&amp;D</oddFooter>
  </headerFooter>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2:S63"/>
  <sheetViews>
    <sheetView zoomScale="70" zoomScaleNormal="70" zoomScalePageLayoutView="0" workbookViewId="0" topLeftCell="A1">
      <selection activeCell="H13" sqref="H13"/>
    </sheetView>
  </sheetViews>
  <sheetFormatPr defaultColWidth="11.421875" defaultRowHeight="15"/>
  <cols>
    <col min="1" max="2" width="6.140625" style="1202" customWidth="1"/>
    <col min="3" max="3" width="5.57421875" style="1203" customWidth="1"/>
    <col min="4" max="4" width="21.421875" style="1203" customWidth="1"/>
    <col min="5" max="5" width="11.421875" style="1203" customWidth="1"/>
    <col min="6" max="6" width="62.421875" style="1203" customWidth="1"/>
    <col min="7" max="7" width="14.7109375" style="1203" customWidth="1"/>
    <col min="8" max="11" width="16.140625" style="1203" customWidth="1"/>
    <col min="12" max="12" width="16.57421875" style="1203" customWidth="1"/>
    <col min="13" max="13" width="18.140625" style="1203" customWidth="1"/>
    <col min="14" max="14" width="21.57421875" style="1203" customWidth="1"/>
    <col min="15" max="17" width="13.7109375" style="1203" customWidth="1"/>
    <col min="18" max="18" width="22.00390625" style="1203" customWidth="1"/>
    <col min="19" max="19" width="22.28125" style="1203" customWidth="1"/>
    <col min="20" max="16384" width="11.421875" style="1203" customWidth="1"/>
  </cols>
  <sheetData>
    <row r="1" ht="25.5" customHeight="1" thickBot="1"/>
    <row r="2" spans="2:19" ht="18.75" thickBot="1">
      <c r="B2" s="1204"/>
      <c r="C2" s="1147" t="s">
        <v>99</v>
      </c>
      <c r="D2" s="1147"/>
      <c r="E2" s="1147"/>
      <c r="F2" s="1147"/>
      <c r="G2" s="1147"/>
      <c r="H2" s="1147" t="s">
        <v>1282</v>
      </c>
      <c r="I2" s="1149"/>
      <c r="J2" s="1150"/>
      <c r="K2" s="1149"/>
      <c r="L2" s="1149"/>
      <c r="M2" s="1149"/>
      <c r="N2" s="1149"/>
      <c r="O2" s="1149"/>
      <c r="P2" s="1149"/>
      <c r="Q2" s="1149"/>
      <c r="R2" s="1149"/>
      <c r="S2" s="1151"/>
    </row>
    <row r="3" spans="3:19" ht="50.25" customHeight="1">
      <c r="C3" s="2693"/>
      <c r="D3" s="2693"/>
      <c r="E3" s="2693"/>
      <c r="F3" s="2693"/>
      <c r="G3" s="1205"/>
      <c r="H3" s="1206"/>
      <c r="I3" s="1206"/>
      <c r="J3" s="1164"/>
      <c r="K3" s="1161"/>
      <c r="L3" s="1161"/>
      <c r="M3" s="1161"/>
      <c r="N3" s="1161"/>
      <c r="O3" s="1161"/>
      <c r="P3" s="1161"/>
      <c r="Q3" s="1161"/>
      <c r="R3" s="1161"/>
      <c r="S3" s="1161"/>
    </row>
    <row r="4" spans="3:19" ht="15.75" thickBot="1">
      <c r="C4" s="1160"/>
      <c r="D4" s="1161"/>
      <c r="E4" s="1162"/>
      <c r="F4" s="1162"/>
      <c r="G4" s="1162"/>
      <c r="H4" s="1162"/>
      <c r="I4" s="1162"/>
      <c r="J4" s="1164"/>
      <c r="K4" s="1161"/>
      <c r="L4" s="1161"/>
      <c r="M4" s="1161"/>
      <c r="N4" s="1161"/>
      <c r="O4" s="1161"/>
      <c r="P4" s="1161"/>
      <c r="Q4" s="1161"/>
      <c r="R4" s="1161"/>
      <c r="S4" s="1161"/>
    </row>
    <row r="5" spans="1:19" ht="21.75" customHeight="1">
      <c r="A5" s="1207"/>
      <c r="B5" s="2694"/>
      <c r="C5" s="2695"/>
      <c r="D5" s="1166"/>
      <c r="E5" s="1166"/>
      <c r="F5" s="1166"/>
      <c r="G5" s="2675" t="s">
        <v>1283</v>
      </c>
      <c r="H5" s="2698" t="s">
        <v>1169</v>
      </c>
      <c r="I5" s="2699"/>
      <c r="J5" s="2698" t="s">
        <v>1170</v>
      </c>
      <c r="K5" s="2704"/>
      <c r="L5" s="2707" t="s">
        <v>1284</v>
      </c>
      <c r="M5" s="2708"/>
      <c r="N5" s="2708"/>
      <c r="O5" s="2685" t="s">
        <v>1167</v>
      </c>
      <c r="P5" s="2686"/>
      <c r="Q5" s="2686"/>
      <c r="R5" s="2654" t="s">
        <v>1285</v>
      </c>
      <c r="S5" s="2654" t="s">
        <v>976</v>
      </c>
    </row>
    <row r="6" spans="1:19" ht="15" customHeight="1">
      <c r="A6" s="1207"/>
      <c r="B6" s="2696"/>
      <c r="C6" s="2697"/>
      <c r="D6" s="1169"/>
      <c r="E6" s="1169"/>
      <c r="F6" s="1169"/>
      <c r="G6" s="2676"/>
      <c r="H6" s="2700"/>
      <c r="I6" s="2701"/>
      <c r="J6" s="2700"/>
      <c r="K6" s="2705"/>
      <c r="L6" s="2709"/>
      <c r="M6" s="2710"/>
      <c r="N6" s="2710"/>
      <c r="O6" s="2687"/>
      <c r="P6" s="2688"/>
      <c r="Q6" s="2688"/>
      <c r="R6" s="2655"/>
      <c r="S6" s="2655"/>
    </row>
    <row r="7" spans="1:19" ht="34.5" customHeight="1">
      <c r="A7" s="1207"/>
      <c r="B7" s="2696"/>
      <c r="C7" s="2697"/>
      <c r="D7" s="1169"/>
      <c r="E7" s="1169"/>
      <c r="F7" s="1169"/>
      <c r="G7" s="2676"/>
      <c r="H7" s="2702"/>
      <c r="I7" s="2703"/>
      <c r="J7" s="2702"/>
      <c r="K7" s="2706"/>
      <c r="L7" s="2711"/>
      <c r="M7" s="2712"/>
      <c r="N7" s="2712"/>
      <c r="O7" s="2689"/>
      <c r="P7" s="2690"/>
      <c r="Q7" s="2690"/>
      <c r="R7" s="2655"/>
      <c r="S7" s="2655"/>
    </row>
    <row r="8" spans="1:19" ht="51" customHeight="1">
      <c r="A8" s="1207"/>
      <c r="B8" s="2696"/>
      <c r="C8" s="2697"/>
      <c r="D8" s="1169"/>
      <c r="E8" s="1169"/>
      <c r="F8" s="1169"/>
      <c r="G8" s="2676"/>
      <c r="H8" s="1211" t="s">
        <v>1172</v>
      </c>
      <c r="I8" s="1211" t="s">
        <v>1173</v>
      </c>
      <c r="J8" s="1210" t="s">
        <v>1172</v>
      </c>
      <c r="K8" s="1170" t="s">
        <v>1173</v>
      </c>
      <c r="L8" s="1170" t="s">
        <v>1172</v>
      </c>
      <c r="M8" s="1170" t="s">
        <v>1173</v>
      </c>
      <c r="N8" s="1212" t="s">
        <v>1286</v>
      </c>
      <c r="O8" s="1213" t="s">
        <v>1172</v>
      </c>
      <c r="P8" s="1213" t="s">
        <v>1173</v>
      </c>
      <c r="Q8" s="1214" t="s">
        <v>1286</v>
      </c>
      <c r="R8" s="2656"/>
      <c r="S8" s="2656"/>
    </row>
    <row r="9" spans="1:19" ht="21" customHeight="1" thickBot="1">
      <c r="A9" s="1207"/>
      <c r="B9" s="2696"/>
      <c r="C9" s="2697"/>
      <c r="D9" s="1215"/>
      <c r="E9" s="1215"/>
      <c r="F9" s="1215"/>
      <c r="G9" s="1178" t="s">
        <v>29</v>
      </c>
      <c r="H9" s="1178" t="s">
        <v>30</v>
      </c>
      <c r="I9" s="1178" t="s">
        <v>111</v>
      </c>
      <c r="J9" s="1216" t="s">
        <v>112</v>
      </c>
      <c r="K9" s="1216" t="s">
        <v>113</v>
      </c>
      <c r="L9" s="1216" t="s">
        <v>114</v>
      </c>
      <c r="M9" s="1216" t="s">
        <v>115</v>
      </c>
      <c r="N9" s="1216" t="s">
        <v>116</v>
      </c>
      <c r="O9" s="1217"/>
      <c r="P9" s="1217"/>
      <c r="Q9" s="1217"/>
      <c r="R9" s="1218" t="s">
        <v>117</v>
      </c>
      <c r="S9" s="1219" t="s">
        <v>118</v>
      </c>
    </row>
    <row r="10" spans="1:19" ht="24.75" customHeight="1">
      <c r="A10" s="1220"/>
      <c r="B10" s="1221" t="s">
        <v>29</v>
      </c>
      <c r="C10" s="1182" t="s">
        <v>1287</v>
      </c>
      <c r="D10" s="1183"/>
      <c r="E10" s="1183"/>
      <c r="F10" s="1184"/>
      <c r="G10" s="1222"/>
      <c r="H10" s="1223"/>
      <c r="I10" s="1223"/>
      <c r="J10" s="1224"/>
      <c r="K10" s="1224"/>
      <c r="L10" s="1225"/>
      <c r="M10" s="1225"/>
      <c r="N10" s="1225"/>
      <c r="O10" s="1226"/>
      <c r="P10" s="1226"/>
      <c r="Q10" s="1226"/>
      <c r="R10" s="1227"/>
      <c r="S10" s="1227" t="s">
        <v>1046</v>
      </c>
    </row>
    <row r="11" spans="1:19" ht="24.75" customHeight="1">
      <c r="A11" s="1220"/>
      <c r="B11" s="1228" t="s">
        <v>30</v>
      </c>
      <c r="C11" s="2678" t="s">
        <v>1288</v>
      </c>
      <c r="D11" s="2678"/>
      <c r="E11" s="2678"/>
      <c r="F11" s="2679"/>
      <c r="G11" s="1222"/>
      <c r="H11" s="1189"/>
      <c r="I11" s="1189"/>
      <c r="J11" s="1189"/>
      <c r="K11" s="1190"/>
      <c r="L11" s="1230"/>
      <c r="M11" s="1230"/>
      <c r="N11" s="1231"/>
      <c r="O11" s="1232"/>
      <c r="P11" s="1232"/>
      <c r="Q11" s="1222"/>
      <c r="R11" s="1233"/>
      <c r="S11" s="1192"/>
    </row>
    <row r="12" spans="1:19" ht="24.75" customHeight="1">
      <c r="A12" s="1220"/>
      <c r="B12" s="1228" t="s">
        <v>111</v>
      </c>
      <c r="C12" s="2691" t="s">
        <v>1289</v>
      </c>
      <c r="D12" s="2691"/>
      <c r="E12" s="2691"/>
      <c r="F12" s="2692"/>
      <c r="G12" s="1222"/>
      <c r="H12" s="1189"/>
      <c r="I12" s="1189"/>
      <c r="J12" s="1189"/>
      <c r="K12" s="1189"/>
      <c r="L12" s="1208"/>
      <c r="M12" s="1208"/>
      <c r="N12" s="1234"/>
      <c r="O12" s="1232">
        <v>8</v>
      </c>
      <c r="P12" s="1232">
        <v>8</v>
      </c>
      <c r="Q12" s="1222"/>
      <c r="R12" s="1233"/>
      <c r="S12" s="1192"/>
    </row>
    <row r="13" spans="1:19" ht="24.75" customHeight="1">
      <c r="A13" s="1220"/>
      <c r="B13" s="1228" t="s">
        <v>112</v>
      </c>
      <c r="C13" s="2678" t="s">
        <v>1290</v>
      </c>
      <c r="D13" s="2678"/>
      <c r="E13" s="2678"/>
      <c r="F13" s="2679"/>
      <c r="G13" s="1222"/>
      <c r="H13" s="1189"/>
      <c r="I13" s="1189"/>
      <c r="J13" s="1189"/>
      <c r="K13" s="1189"/>
      <c r="L13" s="1208"/>
      <c r="M13" s="1208"/>
      <c r="N13" s="1234"/>
      <c r="O13" s="1232">
        <v>8</v>
      </c>
      <c r="P13" s="1232">
        <v>8</v>
      </c>
      <c r="Q13" s="1222"/>
      <c r="R13" s="1233"/>
      <c r="S13" s="1192"/>
    </row>
    <row r="14" spans="1:19" ht="24.75" customHeight="1">
      <c r="A14" s="1220"/>
      <c r="B14" s="1235" t="s">
        <v>113</v>
      </c>
      <c r="C14" s="2678" t="s">
        <v>1213</v>
      </c>
      <c r="D14" s="2678"/>
      <c r="E14" s="2678"/>
      <c r="F14" s="2679"/>
      <c r="G14" s="1222"/>
      <c r="H14" s="1236"/>
      <c r="I14" s="1236"/>
      <c r="J14" s="1236"/>
      <c r="K14" s="1236"/>
      <c r="L14" s="1237"/>
      <c r="M14" s="1237"/>
      <c r="N14" s="1234"/>
      <c r="O14" s="1232"/>
      <c r="P14" s="1232"/>
      <c r="Q14" s="1222"/>
      <c r="R14" s="1233"/>
      <c r="S14" s="1192"/>
    </row>
    <row r="15" spans="1:19" ht="24.75" customHeight="1">
      <c r="A15" s="1220"/>
      <c r="B15" s="1238" t="s">
        <v>114</v>
      </c>
      <c r="C15" s="957" t="s">
        <v>1214</v>
      </c>
      <c r="D15" s="1239"/>
      <c r="E15" s="944"/>
      <c r="F15" s="1240"/>
      <c r="G15" s="1222"/>
      <c r="H15" s="1236"/>
      <c r="I15" s="1236"/>
      <c r="J15" s="1236"/>
      <c r="K15" s="1236"/>
      <c r="L15" s="1237"/>
      <c r="M15" s="1237"/>
      <c r="N15" s="1234"/>
      <c r="O15" s="1232"/>
      <c r="P15" s="1232"/>
      <c r="Q15" s="1222"/>
      <c r="R15" s="1233"/>
      <c r="S15" s="1192"/>
    </row>
    <row r="16" spans="1:19" ht="24.75" customHeight="1">
      <c r="A16" s="1220"/>
      <c r="B16" s="1238" t="s">
        <v>115</v>
      </c>
      <c r="C16" s="957" t="s">
        <v>1215</v>
      </c>
      <c r="D16" s="1239"/>
      <c r="E16" s="944"/>
      <c r="F16" s="1240"/>
      <c r="G16" s="1222"/>
      <c r="H16" s="1236"/>
      <c r="I16" s="1236"/>
      <c r="J16" s="1236"/>
      <c r="K16" s="1236"/>
      <c r="L16" s="1237"/>
      <c r="M16" s="1237"/>
      <c r="N16" s="1234"/>
      <c r="O16" s="1232"/>
      <c r="P16" s="1232"/>
      <c r="Q16" s="1222"/>
      <c r="R16" s="1233"/>
      <c r="S16" s="1192"/>
    </row>
    <row r="17" spans="1:19" ht="24.75" customHeight="1">
      <c r="A17" s="1220"/>
      <c r="B17" s="1238" t="s">
        <v>116</v>
      </c>
      <c r="C17" s="957" t="s">
        <v>1216</v>
      </c>
      <c r="D17" s="1239"/>
      <c r="E17" s="944"/>
      <c r="F17" s="1240"/>
      <c r="G17" s="1222"/>
      <c r="H17" s="1236"/>
      <c r="I17" s="1236"/>
      <c r="J17" s="1236"/>
      <c r="K17" s="1236"/>
      <c r="L17" s="1237"/>
      <c r="M17" s="1237"/>
      <c r="N17" s="1234"/>
      <c r="O17" s="1232"/>
      <c r="P17" s="1232"/>
      <c r="Q17" s="1222"/>
      <c r="R17" s="1233"/>
      <c r="S17" s="1192"/>
    </row>
    <row r="18" spans="1:19" s="1248" customFormat="1" ht="39" customHeight="1" thickBot="1">
      <c r="A18" s="1241"/>
      <c r="B18" s="1242" t="s">
        <v>117</v>
      </c>
      <c r="C18" s="957" t="s">
        <v>1217</v>
      </c>
      <c r="D18" s="944"/>
      <c r="E18" s="944"/>
      <c r="F18" s="1243"/>
      <c r="G18" s="1244"/>
      <c r="H18" s="1236"/>
      <c r="I18" s="1236"/>
      <c r="J18" s="1236"/>
      <c r="K18" s="1236"/>
      <c r="L18" s="1237"/>
      <c r="M18" s="1237"/>
      <c r="N18" s="1245"/>
      <c r="O18" s="1244"/>
      <c r="P18" s="1244"/>
      <c r="Q18" s="1244"/>
      <c r="R18" s="1246"/>
      <c r="S18" s="1247"/>
    </row>
    <row r="19" spans="1:19" ht="24.75" customHeight="1" thickBot="1">
      <c r="A19" s="1220"/>
      <c r="B19" s="2680" t="s">
        <v>1291</v>
      </c>
      <c r="C19" s="2681"/>
      <c r="D19" s="2681"/>
      <c r="E19" s="2681"/>
      <c r="F19" s="2681"/>
      <c r="G19" s="2681"/>
      <c r="H19" s="2681"/>
      <c r="I19" s="2681"/>
      <c r="J19" s="2681"/>
      <c r="K19" s="2681"/>
      <c r="L19" s="2681"/>
      <c r="M19" s="2681"/>
      <c r="N19" s="2681"/>
      <c r="O19" s="2681"/>
      <c r="P19" s="2681"/>
      <c r="Q19" s="2681"/>
      <c r="R19" s="2681"/>
      <c r="S19" s="2682"/>
    </row>
    <row r="20" spans="1:19" ht="24.75" customHeight="1">
      <c r="A20" s="1220"/>
      <c r="B20" s="1228">
        <v>100</v>
      </c>
      <c r="C20" s="1182"/>
      <c r="D20" s="1183" t="s">
        <v>1292</v>
      </c>
      <c r="E20" s="1183"/>
      <c r="F20" s="1183"/>
      <c r="G20" s="1249"/>
      <c r="H20" s="1250"/>
      <c r="I20" s="1223"/>
      <c r="J20" s="1251"/>
      <c r="K20" s="1251"/>
      <c r="L20" s="1252"/>
      <c r="M20" s="1252"/>
      <c r="N20" s="1252"/>
      <c r="O20" s="1226"/>
      <c r="P20" s="1226"/>
      <c r="Q20" s="1226"/>
      <c r="R20" s="1253"/>
      <c r="S20" s="1253"/>
    </row>
    <row r="21" spans="1:19" ht="24.75" customHeight="1">
      <c r="A21" s="1220"/>
      <c r="B21" s="1228">
        <v>110</v>
      </c>
      <c r="C21" s="1182"/>
      <c r="D21" s="1183" t="s">
        <v>1293</v>
      </c>
      <c r="E21" s="1183"/>
      <c r="F21" s="1183"/>
      <c r="G21" s="1249"/>
      <c r="H21" s="1250"/>
      <c r="I21" s="1223"/>
      <c r="J21" s="1251"/>
      <c r="K21" s="1251"/>
      <c r="L21" s="1252"/>
      <c r="M21" s="1252"/>
      <c r="N21" s="1252"/>
      <c r="O21" s="1226"/>
      <c r="P21" s="1226"/>
      <c r="Q21" s="1226"/>
      <c r="R21" s="1253"/>
      <c r="S21" s="1253"/>
    </row>
    <row r="22" spans="1:19" ht="24.75" customHeight="1" thickBot="1">
      <c r="A22" s="1220"/>
      <c r="B22" s="1228">
        <v>120</v>
      </c>
      <c r="C22" s="1182"/>
      <c r="D22" s="1183" t="s">
        <v>1177</v>
      </c>
      <c r="E22" s="1183"/>
      <c r="F22" s="1183"/>
      <c r="G22" s="1249"/>
      <c r="H22" s="1250"/>
      <c r="I22" s="1223"/>
      <c r="J22" s="1251"/>
      <c r="K22" s="1251"/>
      <c r="L22" s="1252"/>
      <c r="M22" s="1252"/>
      <c r="N22" s="1252"/>
      <c r="O22" s="1226"/>
      <c r="P22" s="1226"/>
      <c r="Q22" s="1226"/>
      <c r="R22" s="1253"/>
      <c r="S22" s="1253"/>
    </row>
    <row r="23" spans="1:19" ht="24.75" customHeight="1" thickBot="1">
      <c r="A23" s="1220"/>
      <c r="B23" s="2680" t="s">
        <v>1294</v>
      </c>
      <c r="C23" s="2683"/>
      <c r="D23" s="2683"/>
      <c r="E23" s="2683"/>
      <c r="F23" s="2683"/>
      <c r="G23" s="2683"/>
      <c r="H23" s="2683"/>
      <c r="I23" s="2683"/>
      <c r="J23" s="2683"/>
      <c r="K23" s="2683"/>
      <c r="L23" s="2683"/>
      <c r="M23" s="2683"/>
      <c r="N23" s="2683"/>
      <c r="O23" s="2683"/>
      <c r="P23" s="2683"/>
      <c r="Q23" s="2683"/>
      <c r="R23" s="2683"/>
      <c r="S23" s="2684"/>
    </row>
    <row r="24" spans="1:19" ht="24.75" customHeight="1">
      <c r="A24" s="1220"/>
      <c r="B24" s="1228">
        <v>130</v>
      </c>
      <c r="C24" s="1182"/>
      <c r="D24" s="1254" t="s">
        <v>1295</v>
      </c>
      <c r="E24" s="1254"/>
      <c r="F24" s="1254"/>
      <c r="G24" s="1255" t="s">
        <v>1296</v>
      </c>
      <c r="H24" s="1209"/>
      <c r="I24" s="1189"/>
      <c r="J24" s="1189"/>
      <c r="K24" s="1189"/>
      <c r="L24" s="1234"/>
      <c r="M24" s="1234"/>
      <c r="N24" s="1234"/>
      <c r="O24" s="1222"/>
      <c r="P24" s="1222"/>
      <c r="Q24" s="1256"/>
      <c r="R24" s="1257"/>
      <c r="S24" s="1257"/>
    </row>
    <row r="25" spans="1:19" ht="24.75" customHeight="1">
      <c r="A25" s="1220"/>
      <c r="B25" s="1228">
        <v>140</v>
      </c>
      <c r="C25" s="1182"/>
      <c r="D25" s="1258" t="s">
        <v>1297</v>
      </c>
      <c r="E25" s="1258"/>
      <c r="F25" s="1254"/>
      <c r="G25" s="1255" t="s">
        <v>1298</v>
      </c>
      <c r="H25" s="1209"/>
      <c r="I25" s="1189"/>
      <c r="J25" s="1189"/>
      <c r="K25" s="1189"/>
      <c r="L25" s="1234"/>
      <c r="M25" s="1234"/>
      <c r="N25" s="1234"/>
      <c r="O25" s="1222"/>
      <c r="P25" s="1222"/>
      <c r="Q25" s="1256"/>
      <c r="R25" s="1257"/>
      <c r="S25" s="1257"/>
    </row>
    <row r="26" spans="1:19" ht="24.75" customHeight="1">
      <c r="A26" s="1220"/>
      <c r="B26" s="1228">
        <v>150</v>
      </c>
      <c r="C26" s="1182"/>
      <c r="D26" s="1258" t="s">
        <v>1299</v>
      </c>
      <c r="E26" s="1258"/>
      <c r="F26" s="1254"/>
      <c r="G26" s="1255" t="s">
        <v>1300</v>
      </c>
      <c r="H26" s="1209"/>
      <c r="I26" s="1189"/>
      <c r="J26" s="1189"/>
      <c r="K26" s="1189"/>
      <c r="L26" s="1234"/>
      <c r="M26" s="1234"/>
      <c r="N26" s="1234"/>
      <c r="O26" s="1222"/>
      <c r="P26" s="1222"/>
      <c r="Q26" s="1256"/>
      <c r="R26" s="1257"/>
      <c r="S26" s="1257"/>
    </row>
    <row r="27" spans="1:19" ht="24.75" customHeight="1">
      <c r="A27" s="1220"/>
      <c r="B27" s="1228">
        <v>160</v>
      </c>
      <c r="C27" s="1182"/>
      <c r="D27" s="1258" t="s">
        <v>1301</v>
      </c>
      <c r="E27" s="1258"/>
      <c r="F27" s="1254"/>
      <c r="G27" s="1255" t="s">
        <v>1302</v>
      </c>
      <c r="H27" s="1209"/>
      <c r="I27" s="1189"/>
      <c r="J27" s="1189"/>
      <c r="K27" s="1189"/>
      <c r="L27" s="1234"/>
      <c r="M27" s="1234"/>
      <c r="N27" s="1234"/>
      <c r="O27" s="1222"/>
      <c r="P27" s="1222"/>
      <c r="Q27" s="1256"/>
      <c r="R27" s="1257"/>
      <c r="S27" s="1257"/>
    </row>
    <row r="28" spans="1:19" ht="24.75" customHeight="1">
      <c r="A28" s="1220"/>
      <c r="B28" s="1228">
        <v>170</v>
      </c>
      <c r="C28" s="1182"/>
      <c r="D28" s="1258" t="s">
        <v>1303</v>
      </c>
      <c r="E28" s="1258"/>
      <c r="F28" s="1254"/>
      <c r="G28" s="1255" t="s">
        <v>1304</v>
      </c>
      <c r="H28" s="1209"/>
      <c r="I28" s="1189"/>
      <c r="J28" s="1189"/>
      <c r="K28" s="1189"/>
      <c r="L28" s="1234"/>
      <c r="M28" s="1234"/>
      <c r="N28" s="1234"/>
      <c r="O28" s="1222"/>
      <c r="P28" s="1222"/>
      <c r="Q28" s="1256"/>
      <c r="R28" s="1257"/>
      <c r="S28" s="1257"/>
    </row>
    <row r="29" spans="1:19" ht="24.75" customHeight="1">
      <c r="A29" s="1220"/>
      <c r="B29" s="1228">
        <v>180</v>
      </c>
      <c r="C29" s="1182"/>
      <c r="D29" s="1258" t="s">
        <v>1305</v>
      </c>
      <c r="E29" s="1258"/>
      <c r="F29" s="1183"/>
      <c r="G29" s="1255" t="s">
        <v>1306</v>
      </c>
      <c r="H29" s="1209"/>
      <c r="I29" s="1189"/>
      <c r="J29" s="1189"/>
      <c r="K29" s="1189"/>
      <c r="L29" s="1234"/>
      <c r="M29" s="1234"/>
      <c r="N29" s="1234"/>
      <c r="O29" s="1222"/>
      <c r="P29" s="1222"/>
      <c r="Q29" s="1256"/>
      <c r="R29" s="1257"/>
      <c r="S29" s="1257"/>
    </row>
    <row r="30" spans="1:19" ht="24.75" customHeight="1">
      <c r="A30" s="1220"/>
      <c r="B30" s="1228">
        <v>190</v>
      </c>
      <c r="C30" s="1182"/>
      <c r="D30" s="1258" t="s">
        <v>1307</v>
      </c>
      <c r="E30" s="1258"/>
      <c r="F30" s="1183"/>
      <c r="G30" s="1255" t="s">
        <v>1308</v>
      </c>
      <c r="H30" s="1209"/>
      <c r="I30" s="1189"/>
      <c r="J30" s="1189"/>
      <c r="K30" s="1189"/>
      <c r="L30" s="1234"/>
      <c r="M30" s="1234"/>
      <c r="N30" s="1234"/>
      <c r="O30" s="1222"/>
      <c r="P30" s="1222"/>
      <c r="Q30" s="1256"/>
      <c r="R30" s="1257"/>
      <c r="S30" s="1257"/>
    </row>
    <row r="31" spans="1:19" ht="24.75" customHeight="1">
      <c r="A31" s="1220"/>
      <c r="B31" s="1228">
        <v>200</v>
      </c>
      <c r="C31" s="1182"/>
      <c r="D31" s="1258" t="s">
        <v>1309</v>
      </c>
      <c r="E31" s="1258"/>
      <c r="F31" s="1183"/>
      <c r="G31" s="1255" t="s">
        <v>1310</v>
      </c>
      <c r="H31" s="1209"/>
      <c r="I31" s="1189"/>
      <c r="J31" s="1189"/>
      <c r="K31" s="1189"/>
      <c r="L31" s="1234"/>
      <c r="M31" s="1234"/>
      <c r="N31" s="1234"/>
      <c r="O31" s="1222"/>
      <c r="P31" s="1222"/>
      <c r="Q31" s="1256"/>
      <c r="R31" s="1257"/>
      <c r="S31" s="1257"/>
    </row>
    <row r="32" spans="1:19" ht="24.75" customHeight="1">
      <c r="A32" s="1220"/>
      <c r="B32" s="1228">
        <v>210</v>
      </c>
      <c r="C32" s="1182"/>
      <c r="D32" s="1258" t="s">
        <v>1311</v>
      </c>
      <c r="E32" s="1258"/>
      <c r="F32" s="1183"/>
      <c r="G32" s="1255" t="s">
        <v>1312</v>
      </c>
      <c r="H32" s="1209"/>
      <c r="I32" s="1189"/>
      <c r="J32" s="1189"/>
      <c r="K32" s="1189"/>
      <c r="L32" s="1234"/>
      <c r="M32" s="1234"/>
      <c r="N32" s="1234"/>
      <c r="O32" s="1222"/>
      <c r="P32" s="1222"/>
      <c r="Q32" s="1256"/>
      <c r="R32" s="1257"/>
      <c r="S32" s="1257"/>
    </row>
    <row r="33" spans="1:19" ht="24.75" customHeight="1">
      <c r="A33" s="1220"/>
      <c r="B33" s="1228">
        <v>220</v>
      </c>
      <c r="C33" s="1182"/>
      <c r="D33" s="1258" t="s">
        <v>1313</v>
      </c>
      <c r="E33" s="1258"/>
      <c r="F33" s="1183"/>
      <c r="G33" s="1255" t="s">
        <v>1314</v>
      </c>
      <c r="H33" s="1209"/>
      <c r="I33" s="1189"/>
      <c r="J33" s="1189"/>
      <c r="K33" s="1189"/>
      <c r="L33" s="1234"/>
      <c r="M33" s="1234"/>
      <c r="N33" s="1234"/>
      <c r="O33" s="1222"/>
      <c r="P33" s="1222"/>
      <c r="Q33" s="1256"/>
      <c r="R33" s="1257"/>
      <c r="S33" s="1257"/>
    </row>
    <row r="34" spans="1:19" ht="24.75" customHeight="1">
      <c r="A34" s="1220"/>
      <c r="B34" s="1228">
        <v>230</v>
      </c>
      <c r="C34" s="1182"/>
      <c r="D34" s="1258" t="s">
        <v>1315</v>
      </c>
      <c r="E34" s="1258"/>
      <c r="F34" s="1183"/>
      <c r="G34" s="1255" t="s">
        <v>1316</v>
      </c>
      <c r="H34" s="1209"/>
      <c r="I34" s="1189"/>
      <c r="J34" s="1189"/>
      <c r="K34" s="1189"/>
      <c r="L34" s="1234"/>
      <c r="M34" s="1234"/>
      <c r="N34" s="1234"/>
      <c r="O34" s="1222"/>
      <c r="P34" s="1222"/>
      <c r="Q34" s="1256"/>
      <c r="R34" s="1257"/>
      <c r="S34" s="1257"/>
    </row>
    <row r="35" spans="1:19" ht="24.75" customHeight="1">
      <c r="A35" s="1220"/>
      <c r="B35" s="1228">
        <v>240</v>
      </c>
      <c r="C35" s="1182"/>
      <c r="D35" s="1258" t="s">
        <v>1317</v>
      </c>
      <c r="E35" s="1258"/>
      <c r="F35" s="1183"/>
      <c r="G35" s="1255" t="s">
        <v>1318</v>
      </c>
      <c r="H35" s="1209"/>
      <c r="I35" s="1189"/>
      <c r="J35" s="1189"/>
      <c r="K35" s="1189"/>
      <c r="L35" s="1234"/>
      <c r="M35" s="1234"/>
      <c r="N35" s="1234"/>
      <c r="O35" s="1222"/>
      <c r="P35" s="1222"/>
      <c r="Q35" s="1256"/>
      <c r="R35" s="1257"/>
      <c r="S35" s="1257"/>
    </row>
    <row r="36" spans="1:19" ht="24.75" customHeight="1">
      <c r="A36" s="1220"/>
      <c r="B36" s="1228">
        <v>250</v>
      </c>
      <c r="C36" s="1182"/>
      <c r="D36" s="1258" t="s">
        <v>1319</v>
      </c>
      <c r="E36" s="1258"/>
      <c r="F36" s="1183"/>
      <c r="G36" s="1255" t="s">
        <v>1320</v>
      </c>
      <c r="H36" s="1209"/>
      <c r="I36" s="1189"/>
      <c r="J36" s="1189"/>
      <c r="K36" s="1189"/>
      <c r="L36" s="1234"/>
      <c r="M36" s="1234"/>
      <c r="N36" s="1234"/>
      <c r="O36" s="1222"/>
      <c r="P36" s="1222"/>
      <c r="Q36" s="1256"/>
      <c r="R36" s="1257"/>
      <c r="S36" s="1257"/>
    </row>
    <row r="37" spans="1:19" ht="24.75" customHeight="1">
      <c r="A37" s="1220"/>
      <c r="B37" s="1228">
        <v>260</v>
      </c>
      <c r="C37" s="1182"/>
      <c r="D37" s="1258" t="s">
        <v>1321</v>
      </c>
      <c r="E37" s="1258"/>
      <c r="F37" s="1183"/>
      <c r="G37" s="1255" t="s">
        <v>1322</v>
      </c>
      <c r="H37" s="1209"/>
      <c r="I37" s="1189"/>
      <c r="J37" s="1189"/>
      <c r="K37" s="1189"/>
      <c r="L37" s="1234"/>
      <c r="M37" s="1234"/>
      <c r="N37" s="1234"/>
      <c r="O37" s="1222"/>
      <c r="P37" s="1222"/>
      <c r="Q37" s="1256"/>
      <c r="R37" s="1257"/>
      <c r="S37" s="1257"/>
    </row>
    <row r="38" spans="1:19" ht="24.75" customHeight="1">
      <c r="A38" s="1220"/>
      <c r="B38" s="1228">
        <v>270</v>
      </c>
      <c r="C38" s="1182"/>
      <c r="D38" s="1258" t="s">
        <v>1323</v>
      </c>
      <c r="E38" s="1258"/>
      <c r="F38" s="1183"/>
      <c r="G38" s="1255" t="s">
        <v>1324</v>
      </c>
      <c r="H38" s="1209"/>
      <c r="I38" s="1189"/>
      <c r="J38" s="1189"/>
      <c r="K38" s="1189"/>
      <c r="L38" s="1234"/>
      <c r="M38" s="1234"/>
      <c r="N38" s="1234"/>
      <c r="O38" s="1222"/>
      <c r="P38" s="1222"/>
      <c r="Q38" s="1256"/>
      <c r="R38" s="1257"/>
      <c r="S38" s="1257"/>
    </row>
    <row r="39" spans="1:19" ht="24.75" customHeight="1">
      <c r="A39" s="1220"/>
      <c r="B39" s="1228">
        <v>280</v>
      </c>
      <c r="C39" s="1182"/>
      <c r="D39" s="1258" t="s">
        <v>1325</v>
      </c>
      <c r="E39" s="1258"/>
      <c r="F39" s="1183"/>
      <c r="G39" s="1255" t="s">
        <v>1326</v>
      </c>
      <c r="H39" s="1209"/>
      <c r="I39" s="1189"/>
      <c r="J39" s="1189"/>
      <c r="K39" s="1189"/>
      <c r="L39" s="1234"/>
      <c r="M39" s="1234"/>
      <c r="N39" s="1234"/>
      <c r="O39" s="1222"/>
      <c r="P39" s="1222"/>
      <c r="Q39" s="1256"/>
      <c r="R39" s="1257"/>
      <c r="S39" s="1257"/>
    </row>
    <row r="40" spans="1:19" ht="24.75" customHeight="1">
      <c r="A40" s="1220"/>
      <c r="B40" s="1228">
        <v>290</v>
      </c>
      <c r="C40" s="1182"/>
      <c r="D40" s="1258" t="s">
        <v>1327</v>
      </c>
      <c r="E40" s="1258"/>
      <c r="F40" s="1183"/>
      <c r="G40" s="1255" t="s">
        <v>1328</v>
      </c>
      <c r="H40" s="1209"/>
      <c r="I40" s="1189"/>
      <c r="J40" s="1189"/>
      <c r="K40" s="1189"/>
      <c r="L40" s="1234"/>
      <c r="M40" s="1234"/>
      <c r="N40" s="1234"/>
      <c r="O40" s="1222"/>
      <c r="P40" s="1222"/>
      <c r="Q40" s="1256"/>
      <c r="R40" s="1257"/>
      <c r="S40" s="1257"/>
    </row>
    <row r="41" spans="1:19" ht="24.75" customHeight="1">
      <c r="A41" s="1220"/>
      <c r="B41" s="1228">
        <v>300</v>
      </c>
      <c r="C41" s="1182"/>
      <c r="D41" s="1258" t="s">
        <v>1329</v>
      </c>
      <c r="E41" s="1258"/>
      <c r="F41" s="1183"/>
      <c r="G41" s="1255" t="s">
        <v>1330</v>
      </c>
      <c r="H41" s="1209"/>
      <c r="I41" s="1189"/>
      <c r="J41" s="1189"/>
      <c r="K41" s="1189"/>
      <c r="L41" s="1234"/>
      <c r="M41" s="1234"/>
      <c r="N41" s="1234"/>
      <c r="O41" s="1222"/>
      <c r="P41" s="1222"/>
      <c r="Q41" s="1256"/>
      <c r="R41" s="1257"/>
      <c r="S41" s="1257"/>
    </row>
    <row r="42" spans="1:19" ht="24.75" customHeight="1">
      <c r="A42" s="1220"/>
      <c r="B42" s="1228">
        <v>310</v>
      </c>
      <c r="C42" s="1182"/>
      <c r="D42" s="1258" t="s">
        <v>1331</v>
      </c>
      <c r="E42" s="1258"/>
      <c r="F42" s="1183"/>
      <c r="G42" s="1255" t="s">
        <v>1332</v>
      </c>
      <c r="H42" s="1209"/>
      <c r="I42" s="1189"/>
      <c r="J42" s="1189"/>
      <c r="K42" s="1189"/>
      <c r="L42" s="1234"/>
      <c r="M42" s="1234"/>
      <c r="N42" s="1234"/>
      <c r="O42" s="1222"/>
      <c r="P42" s="1222"/>
      <c r="Q42" s="1256"/>
      <c r="R42" s="1257"/>
      <c r="S42" s="1257"/>
    </row>
    <row r="43" spans="1:19" ht="24.75" customHeight="1">
      <c r="A43" s="1220"/>
      <c r="B43" s="1228">
        <v>320</v>
      </c>
      <c r="C43" s="1182"/>
      <c r="D43" s="1258" t="s">
        <v>1333</v>
      </c>
      <c r="E43" s="1258"/>
      <c r="F43" s="1183"/>
      <c r="G43" s="1255" t="s">
        <v>1334</v>
      </c>
      <c r="H43" s="1209"/>
      <c r="I43" s="1189"/>
      <c r="J43" s="1189"/>
      <c r="K43" s="1189"/>
      <c r="L43" s="1234"/>
      <c r="M43" s="1234"/>
      <c r="N43" s="1234"/>
      <c r="O43" s="1222"/>
      <c r="P43" s="1222"/>
      <c r="Q43" s="1256"/>
      <c r="R43" s="1257"/>
      <c r="S43" s="1257"/>
    </row>
    <row r="44" spans="1:19" ht="24.75" customHeight="1">
      <c r="A44" s="1220"/>
      <c r="B44" s="1228">
        <v>330</v>
      </c>
      <c r="C44" s="1182"/>
      <c r="D44" s="1258" t="s">
        <v>1335</v>
      </c>
      <c r="E44" s="1258"/>
      <c r="F44" s="1183"/>
      <c r="G44" s="1255" t="s">
        <v>1336</v>
      </c>
      <c r="H44" s="1209"/>
      <c r="I44" s="1189"/>
      <c r="J44" s="1189"/>
      <c r="K44" s="1189"/>
      <c r="L44" s="1234"/>
      <c r="M44" s="1234"/>
      <c r="N44" s="1234"/>
      <c r="O44" s="1222"/>
      <c r="P44" s="1222"/>
      <c r="Q44" s="1256"/>
      <c r="R44" s="1257"/>
      <c r="S44" s="1257"/>
    </row>
    <row r="45" spans="1:19" ht="24.75" customHeight="1">
      <c r="A45" s="1220"/>
      <c r="B45" s="1228">
        <v>340</v>
      </c>
      <c r="C45" s="1182"/>
      <c r="D45" s="1258" t="s">
        <v>1337</v>
      </c>
      <c r="E45" s="1258"/>
      <c r="F45" s="1183"/>
      <c r="G45" s="1255" t="s">
        <v>1338</v>
      </c>
      <c r="H45" s="1209"/>
      <c r="I45" s="1189"/>
      <c r="J45" s="1189"/>
      <c r="K45" s="1189"/>
      <c r="L45" s="1234"/>
      <c r="M45" s="1234"/>
      <c r="N45" s="1234"/>
      <c r="O45" s="1222"/>
      <c r="P45" s="1222"/>
      <c r="Q45" s="1256"/>
      <c r="R45" s="1257"/>
      <c r="S45" s="1257"/>
    </row>
    <row r="46" spans="1:19" ht="24.75" customHeight="1">
      <c r="A46" s="1220"/>
      <c r="B46" s="1228">
        <v>350</v>
      </c>
      <c r="C46" s="1182"/>
      <c r="D46" s="1258" t="s">
        <v>1339</v>
      </c>
      <c r="E46" s="1258"/>
      <c r="F46" s="1183"/>
      <c r="G46" s="1255" t="s">
        <v>1340</v>
      </c>
      <c r="H46" s="1209"/>
      <c r="I46" s="1189"/>
      <c r="J46" s="1189"/>
      <c r="K46" s="1189"/>
      <c r="L46" s="1234"/>
      <c r="M46" s="1234"/>
      <c r="N46" s="1234"/>
      <c r="O46" s="1222"/>
      <c r="P46" s="1222"/>
      <c r="Q46" s="1256"/>
      <c r="R46" s="1257"/>
      <c r="S46" s="1257"/>
    </row>
    <row r="47" spans="1:19" ht="24.75" customHeight="1">
      <c r="A47" s="1220"/>
      <c r="B47" s="1228">
        <v>360</v>
      </c>
      <c r="C47" s="1182"/>
      <c r="D47" s="1258" t="s">
        <v>1341</v>
      </c>
      <c r="E47" s="1258"/>
      <c r="F47" s="1183"/>
      <c r="G47" s="1255" t="s">
        <v>1342</v>
      </c>
      <c r="H47" s="1209"/>
      <c r="I47" s="1189"/>
      <c r="J47" s="1189"/>
      <c r="K47" s="1189"/>
      <c r="L47" s="1234"/>
      <c r="M47" s="1234"/>
      <c r="N47" s="1234"/>
      <c r="O47" s="1222"/>
      <c r="P47" s="1222"/>
      <c r="Q47" s="1256"/>
      <c r="R47" s="1257"/>
      <c r="S47" s="1257"/>
    </row>
    <row r="48" spans="1:19" ht="24.75" customHeight="1">
      <c r="A48" s="1220"/>
      <c r="B48" s="1228">
        <v>370</v>
      </c>
      <c r="C48" s="1182"/>
      <c r="D48" s="1258" t="s">
        <v>1343</v>
      </c>
      <c r="E48" s="1258"/>
      <c r="F48" s="1183"/>
      <c r="G48" s="1255" t="s">
        <v>1344</v>
      </c>
      <c r="H48" s="1209"/>
      <c r="I48" s="1189"/>
      <c r="J48" s="1189"/>
      <c r="K48" s="1189"/>
      <c r="L48" s="1259"/>
      <c r="M48" s="1259"/>
      <c r="N48" s="1234"/>
      <c r="O48" s="1222"/>
      <c r="P48" s="1222"/>
      <c r="Q48" s="1256"/>
      <c r="R48" s="1257"/>
      <c r="S48" s="1257"/>
    </row>
    <row r="49" spans="1:19" ht="24.75" customHeight="1">
      <c r="A49" s="1220"/>
      <c r="B49" s="1228">
        <v>380</v>
      </c>
      <c r="C49" s="1182"/>
      <c r="D49" s="1258" t="s">
        <v>1345</v>
      </c>
      <c r="E49" s="1258"/>
      <c r="F49" s="1183"/>
      <c r="G49" s="1255" t="s">
        <v>1346</v>
      </c>
      <c r="H49" s="1209"/>
      <c r="I49" s="1189"/>
      <c r="J49" s="1189"/>
      <c r="K49" s="1189"/>
      <c r="L49" s="1259"/>
      <c r="M49" s="1259"/>
      <c r="N49" s="1234"/>
      <c r="O49" s="1222"/>
      <c r="P49" s="1222"/>
      <c r="Q49" s="1256"/>
      <c r="R49" s="1257"/>
      <c r="S49" s="1257"/>
    </row>
    <row r="50" spans="1:19" ht="24.75" customHeight="1">
      <c r="A50" s="1220"/>
      <c r="B50" s="1228">
        <v>390</v>
      </c>
      <c r="C50" s="1182"/>
      <c r="D50" s="1258" t="s">
        <v>1347</v>
      </c>
      <c r="E50" s="1258"/>
      <c r="F50" s="1183"/>
      <c r="G50" s="1255" t="s">
        <v>1348</v>
      </c>
      <c r="H50" s="1209"/>
      <c r="I50" s="1189"/>
      <c r="J50" s="1189"/>
      <c r="K50" s="1189"/>
      <c r="L50" s="1260"/>
      <c r="M50" s="1260"/>
      <c r="N50" s="1234"/>
      <c r="O50" s="1222"/>
      <c r="P50" s="1222"/>
      <c r="Q50" s="1256"/>
      <c r="R50" s="1257"/>
      <c r="S50" s="1257"/>
    </row>
    <row r="51" spans="1:19" ht="24.75" customHeight="1">
      <c r="A51" s="1220"/>
      <c r="B51" s="1228">
        <v>400</v>
      </c>
      <c r="C51" s="1182"/>
      <c r="D51" s="1258" t="s">
        <v>1349</v>
      </c>
      <c r="E51" s="1258"/>
      <c r="F51" s="1183"/>
      <c r="G51" s="1255" t="s">
        <v>1350</v>
      </c>
      <c r="H51" s="1209"/>
      <c r="I51" s="1189"/>
      <c r="J51" s="1189"/>
      <c r="K51" s="1189"/>
      <c r="L51" s="1260"/>
      <c r="M51" s="1260"/>
      <c r="N51" s="1234"/>
      <c r="O51" s="1222"/>
      <c r="P51" s="1222"/>
      <c r="Q51" s="1256"/>
      <c r="R51" s="1257"/>
      <c r="S51" s="1257"/>
    </row>
    <row r="52" spans="1:19" ht="24.75" customHeight="1" thickBot="1">
      <c r="A52" s="1220"/>
      <c r="B52" s="1261">
        <v>410</v>
      </c>
      <c r="C52" s="1262"/>
      <c r="D52" s="1263" t="s">
        <v>1351</v>
      </c>
      <c r="E52" s="1264"/>
      <c r="F52" s="1265"/>
      <c r="G52" s="1266"/>
      <c r="H52" s="1267"/>
      <c r="I52" s="1268"/>
      <c r="J52" s="1268"/>
      <c r="K52" s="1268"/>
      <c r="L52" s="1269"/>
      <c r="M52" s="1269"/>
      <c r="N52" s="1269"/>
      <c r="O52" s="1270"/>
      <c r="P52" s="1270"/>
      <c r="Q52" s="1271"/>
      <c r="R52" s="1272"/>
      <c r="S52" s="1272"/>
    </row>
    <row r="53" spans="1:2" ht="19.5" customHeight="1">
      <c r="A53" s="1273"/>
      <c r="B53" s="1273"/>
    </row>
    <row r="55" spans="6:9" ht="15">
      <c r="F55" s="1274"/>
      <c r="G55" s="1274"/>
      <c r="H55" s="1275"/>
      <c r="I55" s="1275"/>
    </row>
    <row r="56" spans="6:9" ht="15">
      <c r="F56" s="1274"/>
      <c r="G56" s="1274"/>
      <c r="H56" s="1275"/>
      <c r="I56" s="1275"/>
    </row>
    <row r="57" spans="6:9" ht="15">
      <c r="F57" s="1274"/>
      <c r="G57" s="1274"/>
      <c r="H57" s="1275"/>
      <c r="I57" s="1275"/>
    </row>
    <row r="58" spans="6:9" ht="15">
      <c r="F58" s="1274"/>
      <c r="G58" s="1274"/>
      <c r="H58" s="1275"/>
      <c r="I58" s="1275"/>
    </row>
    <row r="59" spans="6:9" ht="15">
      <c r="F59" s="1274"/>
      <c r="G59" s="1274"/>
      <c r="H59" s="1275"/>
      <c r="I59" s="1275"/>
    </row>
    <row r="60" spans="6:9" ht="15">
      <c r="F60" s="1274"/>
      <c r="G60" s="1274"/>
      <c r="H60" s="1275"/>
      <c r="I60" s="1275"/>
    </row>
    <row r="61" spans="6:9" ht="12.75">
      <c r="F61" s="1274"/>
      <c r="G61" s="1274"/>
      <c r="H61" s="1274"/>
      <c r="I61" s="1274"/>
    </row>
    <row r="62" spans="6:9" ht="12.75">
      <c r="F62" s="1274"/>
      <c r="G62" s="1274"/>
      <c r="H62" s="1274"/>
      <c r="I62" s="1274"/>
    </row>
    <row r="63" spans="6:9" ht="12.75">
      <c r="F63" s="1274"/>
      <c r="G63" s="1274"/>
      <c r="H63" s="1274"/>
      <c r="I63" s="1274"/>
    </row>
  </sheetData>
  <sheetProtection/>
  <mergeCells count="15">
    <mergeCell ref="C3:F3"/>
    <mergeCell ref="B5:C9"/>
    <mergeCell ref="G5:G8"/>
    <mergeCell ref="H5:I7"/>
    <mergeCell ref="J5:K7"/>
    <mergeCell ref="L5:N7"/>
    <mergeCell ref="C14:F14"/>
    <mergeCell ref="B19:S19"/>
    <mergeCell ref="B23:S23"/>
    <mergeCell ref="O5:Q7"/>
    <mergeCell ref="R5:R8"/>
    <mergeCell ref="S5:S8"/>
    <mergeCell ref="C11:F11"/>
    <mergeCell ref="C12:F12"/>
    <mergeCell ref="C13:F13"/>
  </mergeCells>
  <printOptions/>
  <pageMargins left="0.15748031496062992" right="0.1968503937007874" top="0.5905511811023623" bottom="0.2755905511811024" header="0.1968503937007874" footer="0.1968503937007874"/>
  <pageSetup cellComments="asDisplayed" fitToHeight="1" fitToWidth="1" horizontalDpi="300" verticalDpi="300" orientation="landscape" paperSize="9" scale="42" r:id="rId1"/>
  <headerFooter alignWithMargins="0">
    <oddHeader>&amp;C&amp;40&amp;U&amp;A</oddHeader>
    <oddFooter>&amp;L&amp;F&amp;C&amp;A&amp;R&amp;D</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N28"/>
  <sheetViews>
    <sheetView tabSelected="1" zoomScale="60" zoomScaleNormal="60" zoomScalePageLayoutView="0" workbookViewId="0" topLeftCell="A1">
      <pane xSplit="6" topLeftCell="G1" activePane="topRight" state="frozen"/>
      <selection pane="topLeft" activeCell="B5" sqref="B5"/>
      <selection pane="topRight" activeCell="A19" sqref="A19"/>
    </sheetView>
  </sheetViews>
  <sheetFormatPr defaultColWidth="11.421875" defaultRowHeight="15"/>
  <cols>
    <col min="1" max="1" width="11.421875" style="1203" customWidth="1"/>
    <col min="2" max="2" width="1.8515625" style="1203" customWidth="1"/>
    <col min="3" max="3" width="11.421875" style="1203" customWidth="1"/>
    <col min="4" max="4" width="13.28125" style="1203" customWidth="1"/>
    <col min="5" max="5" width="11.421875" style="1203" customWidth="1"/>
    <col min="6" max="6" width="43.57421875" style="1203" customWidth="1"/>
    <col min="7" max="10" width="11.421875" style="1203" customWidth="1"/>
    <col min="11" max="11" width="23.57421875" style="1203" customWidth="1"/>
    <col min="12" max="12" width="19.7109375" style="1203" customWidth="1"/>
    <col min="13" max="14" width="20.421875" style="1203" customWidth="1"/>
    <col min="15" max="16384" width="11.421875" style="1203" customWidth="1"/>
  </cols>
  <sheetData>
    <row r="1" spans="1:14" ht="18.75" thickBot="1">
      <c r="A1" s="1276"/>
      <c r="B1" s="1147" t="s">
        <v>941</v>
      </c>
      <c r="C1" s="1147"/>
      <c r="D1" s="1147"/>
      <c r="E1" s="1147"/>
      <c r="F1" s="1147"/>
      <c r="G1" s="1147"/>
      <c r="H1" s="1147"/>
      <c r="I1" s="1150"/>
      <c r="J1" s="1150"/>
      <c r="K1" s="1150"/>
      <c r="L1" s="1149"/>
      <c r="M1" s="1149"/>
      <c r="N1" s="1151"/>
    </row>
    <row r="2" spans="2:14" ht="18">
      <c r="B2" s="1277"/>
      <c r="C2" s="1155"/>
      <c r="D2" s="1278"/>
      <c r="E2" s="1278"/>
      <c r="F2" s="1158"/>
      <c r="G2" s="1153"/>
      <c r="H2" s="1153"/>
      <c r="I2" s="1153"/>
      <c r="J2" s="1153"/>
      <c r="K2" s="1153"/>
      <c r="L2" s="1158"/>
      <c r="M2" s="1158"/>
      <c r="N2" s="1158"/>
    </row>
    <row r="3" spans="2:14" ht="15.75" thickBot="1">
      <c r="B3" s="1160"/>
      <c r="C3" s="1161"/>
      <c r="D3" s="1162"/>
      <c r="E3" s="1162"/>
      <c r="F3" s="1162"/>
      <c r="G3" s="1162"/>
      <c r="H3" s="1162"/>
      <c r="I3" s="1164"/>
      <c r="J3" s="1164"/>
      <c r="K3" s="1164"/>
      <c r="L3" s="1161"/>
      <c r="M3" s="1161"/>
      <c r="N3" s="1161"/>
    </row>
    <row r="4" spans="1:14" ht="25.5" customHeight="1">
      <c r="A4" s="1279"/>
      <c r="B4" s="1280"/>
      <c r="C4" s="1280"/>
      <c r="D4" s="1280"/>
      <c r="E4" s="1280"/>
      <c r="F4" s="1280"/>
      <c r="G4" s="2713" t="s">
        <v>1169</v>
      </c>
      <c r="H4" s="2670"/>
      <c r="I4" s="2707" t="s">
        <v>1170</v>
      </c>
      <c r="J4" s="2714"/>
      <c r="K4" s="2675" t="s">
        <v>1171</v>
      </c>
      <c r="L4" s="2672" t="s">
        <v>1167</v>
      </c>
      <c r="M4" s="2675" t="s">
        <v>1168</v>
      </c>
      <c r="N4" s="2654" t="s">
        <v>976</v>
      </c>
    </row>
    <row r="5" spans="1:14" ht="15" customHeight="1">
      <c r="A5" s="1281"/>
      <c r="B5" s="1282"/>
      <c r="C5" s="1282"/>
      <c r="D5" s="1282"/>
      <c r="E5" s="1282"/>
      <c r="F5" s="1282"/>
      <c r="G5" s="2720" t="s">
        <v>1172</v>
      </c>
      <c r="H5" s="2722" t="s">
        <v>1173</v>
      </c>
      <c r="I5" s="2715"/>
      <c r="J5" s="2663"/>
      <c r="K5" s="2716"/>
      <c r="L5" s="2718"/>
      <c r="M5" s="2676"/>
      <c r="N5" s="2655"/>
    </row>
    <row r="6" spans="1:14" ht="35.25" customHeight="1">
      <c r="A6" s="1281"/>
      <c r="B6" s="1282"/>
      <c r="C6" s="1282"/>
      <c r="D6" s="1282"/>
      <c r="E6" s="1282"/>
      <c r="F6" s="1282"/>
      <c r="G6" s="2721"/>
      <c r="H6" s="2721"/>
      <c r="I6" s="2661"/>
      <c r="J6" s="2662"/>
      <c r="K6" s="2716"/>
      <c r="L6" s="2718"/>
      <c r="M6" s="2676"/>
      <c r="N6" s="2655"/>
    </row>
    <row r="7" spans="1:14" ht="66" customHeight="1">
      <c r="A7" s="1281"/>
      <c r="B7" s="1282"/>
      <c r="C7" s="1282"/>
      <c r="D7" s="1282"/>
      <c r="E7" s="1282"/>
      <c r="F7" s="1282"/>
      <c r="G7" s="2665"/>
      <c r="H7" s="2665"/>
      <c r="I7" s="1172" t="s">
        <v>1172</v>
      </c>
      <c r="J7" s="1283" t="s">
        <v>1173</v>
      </c>
      <c r="K7" s="2717"/>
      <c r="L7" s="2719"/>
      <c r="M7" s="2677"/>
      <c r="N7" s="2656"/>
    </row>
    <row r="8" spans="1:14" ht="15">
      <c r="A8" s="1281"/>
      <c r="B8" s="1282"/>
      <c r="C8" s="1282"/>
      <c r="D8" s="1282"/>
      <c r="E8" s="1282"/>
      <c r="F8" s="1282"/>
      <c r="G8" s="1284" t="s">
        <v>29</v>
      </c>
      <c r="H8" s="1285" t="s">
        <v>30</v>
      </c>
      <c r="I8" s="1285" t="s">
        <v>111</v>
      </c>
      <c r="J8" s="1285" t="s">
        <v>112</v>
      </c>
      <c r="K8" s="1286" t="s">
        <v>113</v>
      </c>
      <c r="L8" s="1287"/>
      <c r="M8" s="1288" t="s">
        <v>114</v>
      </c>
      <c r="N8" s="1289" t="s">
        <v>115</v>
      </c>
    </row>
    <row r="9" spans="1:14" ht="15">
      <c r="A9" s="1290" t="s">
        <v>29</v>
      </c>
      <c r="B9" s="1291" t="s">
        <v>1352</v>
      </c>
      <c r="C9" s="1292"/>
      <c r="D9" s="1292"/>
      <c r="E9" s="1292"/>
      <c r="F9" s="1293"/>
      <c r="G9" s="1294"/>
      <c r="H9" s="1295"/>
      <c r="I9" s="1296"/>
      <c r="J9" s="1297"/>
      <c r="K9" s="1298"/>
      <c r="L9" s="1299"/>
      <c r="M9" s="1298"/>
      <c r="N9" s="1300" t="s">
        <v>1046</v>
      </c>
    </row>
    <row r="10" spans="1:14" ht="15">
      <c r="A10" s="1301" t="s">
        <v>30</v>
      </c>
      <c r="B10" s="1302"/>
      <c r="C10" s="1169"/>
      <c r="D10" s="1169" t="s">
        <v>1353</v>
      </c>
      <c r="E10" s="1169"/>
      <c r="F10" s="1303"/>
      <c r="G10" s="1304"/>
      <c r="H10" s="1250"/>
      <c r="I10" s="1225"/>
      <c r="J10" s="1305"/>
      <c r="K10" s="1224"/>
      <c r="L10" s="1226"/>
      <c r="M10" s="1224"/>
      <c r="N10" s="1253"/>
    </row>
    <row r="11" spans="1:14" ht="15">
      <c r="A11" s="1301" t="s">
        <v>111</v>
      </c>
      <c r="B11" s="1302"/>
      <c r="C11" s="1169"/>
      <c r="D11" s="1169" t="s">
        <v>1354</v>
      </c>
      <c r="E11" s="1169"/>
      <c r="F11" s="1303"/>
      <c r="G11" s="1304"/>
      <c r="H11" s="1250"/>
      <c r="I11" s="1225"/>
      <c r="J11" s="1305"/>
      <c r="K11" s="1224"/>
      <c r="L11" s="1226"/>
      <c r="M11" s="1224"/>
      <c r="N11" s="1253"/>
    </row>
    <row r="12" spans="1:14" ht="15">
      <c r="A12" s="1301" t="s">
        <v>112</v>
      </c>
      <c r="B12" s="1302"/>
      <c r="C12" s="1169"/>
      <c r="D12" s="1169" t="s">
        <v>1355</v>
      </c>
      <c r="E12" s="1169"/>
      <c r="F12" s="1303"/>
      <c r="G12" s="1304"/>
      <c r="H12" s="1250"/>
      <c r="I12" s="1225"/>
      <c r="J12" s="1305"/>
      <c r="K12" s="1224"/>
      <c r="L12" s="1226"/>
      <c r="M12" s="1224"/>
      <c r="N12" s="1253"/>
    </row>
    <row r="13" spans="1:14" ht="15">
      <c r="A13" s="1301" t="s">
        <v>113</v>
      </c>
      <c r="B13" s="1302"/>
      <c r="C13" s="1169"/>
      <c r="D13" s="1169" t="s">
        <v>1356</v>
      </c>
      <c r="E13" s="1169"/>
      <c r="F13" s="1303"/>
      <c r="G13" s="1304"/>
      <c r="H13" s="1250"/>
      <c r="I13" s="1225"/>
      <c r="J13" s="1305"/>
      <c r="K13" s="1224"/>
      <c r="L13" s="1226"/>
      <c r="M13" s="1224"/>
      <c r="N13" s="1253"/>
    </row>
    <row r="14" spans="1:14" ht="15">
      <c r="A14" s="1306" t="s">
        <v>114</v>
      </c>
      <c r="B14" s="1307"/>
      <c r="C14" s="1215"/>
      <c r="D14" s="1215" t="s">
        <v>1357</v>
      </c>
      <c r="E14" s="1215"/>
      <c r="F14" s="1308"/>
      <c r="G14" s="1309"/>
      <c r="H14" s="1310"/>
      <c r="I14" s="1311"/>
      <c r="J14" s="1312"/>
      <c r="K14" s="1313"/>
      <c r="L14" s="1314"/>
      <c r="M14" s="1313"/>
      <c r="N14" s="1315"/>
    </row>
    <row r="15" spans="1:14" ht="15">
      <c r="A15" s="1301" t="s">
        <v>115</v>
      </c>
      <c r="B15" s="1169"/>
      <c r="C15" s="1169" t="s">
        <v>1358</v>
      </c>
      <c r="D15" s="1169"/>
      <c r="E15" s="1169"/>
      <c r="F15" s="1303"/>
      <c r="G15" s="1316"/>
      <c r="H15" s="1317"/>
      <c r="I15" s="1225"/>
      <c r="J15" s="1305"/>
      <c r="K15" s="1224"/>
      <c r="L15" s="1226"/>
      <c r="M15" s="1318"/>
      <c r="N15" s="1319"/>
    </row>
    <row r="16" spans="1:14" ht="15">
      <c r="A16" s="1320" t="s">
        <v>116</v>
      </c>
      <c r="B16" s="1321"/>
      <c r="C16" s="1321" t="s">
        <v>1359</v>
      </c>
      <c r="D16" s="1321"/>
      <c r="E16" s="1321"/>
      <c r="F16" s="1322"/>
      <c r="G16" s="1323"/>
      <c r="H16" s="1324"/>
      <c r="I16" s="1210"/>
      <c r="J16" s="1175"/>
      <c r="K16" s="1313"/>
      <c r="L16" s="1314"/>
      <c r="M16" s="1325"/>
      <c r="N16" s="1326"/>
    </row>
    <row r="17" spans="1:14" ht="15">
      <c r="A17" s="1301" t="s">
        <v>117</v>
      </c>
      <c r="B17" s="1169"/>
      <c r="C17" s="1183" t="s">
        <v>1360</v>
      </c>
      <c r="D17" s="1183"/>
      <c r="E17" s="1183"/>
      <c r="F17" s="1184"/>
      <c r="G17" s="1327"/>
      <c r="H17" s="1328"/>
      <c r="I17" s="1225"/>
      <c r="J17" s="1305"/>
      <c r="K17" s="1189"/>
      <c r="L17" s="1232"/>
      <c r="M17" s="1190"/>
      <c r="N17" s="1192"/>
    </row>
    <row r="18" spans="1:14" ht="15">
      <c r="A18" s="1301">
        <v>100</v>
      </c>
      <c r="B18" s="1169"/>
      <c r="C18" s="1183" t="s">
        <v>1213</v>
      </c>
      <c r="D18" s="1183"/>
      <c r="E18" s="1183"/>
      <c r="F18" s="1184"/>
      <c r="G18" s="1234"/>
      <c r="H18" s="1329"/>
      <c r="I18" s="1234"/>
      <c r="J18" s="1329"/>
      <c r="K18" s="1185"/>
      <c r="L18" s="1232"/>
      <c r="M18" s="1190"/>
      <c r="N18" s="1192"/>
    </row>
    <row r="19" spans="1:14" ht="15">
      <c r="A19" s="2147">
        <v>110</v>
      </c>
      <c r="B19" s="2148"/>
      <c r="C19" s="2143" t="s">
        <v>1214</v>
      </c>
      <c r="D19" s="2144"/>
      <c r="E19" s="2145"/>
      <c r="F19" s="2146"/>
      <c r="G19" s="1234"/>
      <c r="H19" s="1329"/>
      <c r="I19" s="1234"/>
      <c r="J19" s="1329"/>
      <c r="K19" s="1185"/>
      <c r="L19" s="1232"/>
      <c r="M19" s="1190"/>
      <c r="N19" s="1192"/>
    </row>
    <row r="20" spans="1:14" ht="15">
      <c r="A20" s="2147">
        <v>120</v>
      </c>
      <c r="B20" s="2148"/>
      <c r="C20" s="2143" t="s">
        <v>1215</v>
      </c>
      <c r="D20" s="2144"/>
      <c r="E20" s="2145"/>
      <c r="F20" s="2146"/>
      <c r="G20" s="1234"/>
      <c r="H20" s="1329"/>
      <c r="I20" s="1234"/>
      <c r="J20" s="1329"/>
      <c r="K20" s="1185"/>
      <c r="L20" s="1232"/>
      <c r="M20" s="1190"/>
      <c r="N20" s="1192"/>
    </row>
    <row r="21" spans="1:14" ht="15">
      <c r="A21" s="2147">
        <v>130</v>
      </c>
      <c r="B21" s="2148"/>
      <c r="C21" s="2143" t="s">
        <v>1216</v>
      </c>
      <c r="D21" s="2144"/>
      <c r="E21" s="2145"/>
      <c r="F21" s="2146"/>
      <c r="G21" s="1234"/>
      <c r="H21" s="1329"/>
      <c r="I21" s="1234"/>
      <c r="J21" s="1329"/>
      <c r="K21" s="1185"/>
      <c r="L21" s="1232"/>
      <c r="M21" s="1190"/>
      <c r="N21" s="1192"/>
    </row>
    <row r="22" spans="1:14" ht="15.75" thickBot="1">
      <c r="A22" s="2149">
        <v>140</v>
      </c>
      <c r="B22" s="2150"/>
      <c r="C22" s="2151" t="s">
        <v>1217</v>
      </c>
      <c r="D22" s="2152"/>
      <c r="E22" s="2152"/>
      <c r="F22" s="2153"/>
      <c r="G22" s="1269"/>
      <c r="H22" s="1330"/>
      <c r="I22" s="1269"/>
      <c r="J22" s="1330"/>
      <c r="K22" s="1331"/>
      <c r="L22" s="1332"/>
      <c r="M22" s="1333"/>
      <c r="N22" s="1334"/>
    </row>
    <row r="23" spans="1:14" ht="15">
      <c r="A23" s="1274"/>
      <c r="B23" s="1275"/>
      <c r="C23" s="1275"/>
      <c r="D23" s="1275"/>
      <c r="E23" s="1275"/>
      <c r="F23" s="1275"/>
      <c r="G23" s="1164"/>
      <c r="H23" s="1164"/>
      <c r="I23" s="1164"/>
      <c r="J23" s="1164"/>
      <c r="K23" s="1164"/>
      <c r="L23" s="1161"/>
      <c r="M23" s="1161"/>
      <c r="N23" s="1161"/>
    </row>
    <row r="24" spans="2:14" ht="15">
      <c r="B24" s="1161"/>
      <c r="C24" s="1161"/>
      <c r="D24" s="1161"/>
      <c r="E24" s="1161"/>
      <c r="F24" s="1161"/>
      <c r="G24" s="1164"/>
      <c r="H24" s="1164"/>
      <c r="I24" s="1164"/>
      <c r="J24" s="1164"/>
      <c r="K24" s="1164"/>
      <c r="L24" s="1161"/>
      <c r="M24" s="1161"/>
      <c r="N24" s="1161"/>
    </row>
    <row r="25" spans="2:14" ht="15">
      <c r="B25" s="1161"/>
      <c r="C25" s="1161"/>
      <c r="D25" s="1161"/>
      <c r="E25" s="1275"/>
      <c r="F25" s="1275"/>
      <c r="G25" s="1335"/>
      <c r="H25" s="1335"/>
      <c r="I25" s="1335"/>
      <c r="J25" s="1335"/>
      <c r="K25" s="1335"/>
      <c r="L25" s="1275"/>
      <c r="M25" s="1161"/>
      <c r="N25" s="1161"/>
    </row>
    <row r="26" spans="5:10" ht="12.75">
      <c r="E26" s="1274"/>
      <c r="F26" s="1274"/>
      <c r="G26" s="1274"/>
      <c r="H26" s="1274"/>
      <c r="I26" s="1274"/>
      <c r="J26" s="1274"/>
    </row>
    <row r="27" spans="5:10" ht="12.75">
      <c r="E27" s="1274"/>
      <c r="F27" s="1274"/>
      <c r="G27" s="1274"/>
      <c r="H27" s="1274"/>
      <c r="I27" s="1274"/>
      <c r="J27" s="1274"/>
    </row>
    <row r="28" spans="5:10" ht="12.75">
      <c r="E28" s="1274"/>
      <c r="F28" s="1274"/>
      <c r="G28" s="1274"/>
      <c r="H28" s="1274"/>
      <c r="I28" s="1274"/>
      <c r="J28" s="1274"/>
    </row>
  </sheetData>
  <sheetProtection/>
  <mergeCells count="8">
    <mergeCell ref="G4:H4"/>
    <mergeCell ref="I4:J6"/>
    <mergeCell ref="K4:K7"/>
    <mergeCell ref="L4:L7"/>
    <mergeCell ref="M4:M7"/>
    <mergeCell ref="N4:N7"/>
    <mergeCell ref="G5:G7"/>
    <mergeCell ref="H5:H7"/>
  </mergeCells>
  <printOptions/>
  <pageMargins left="0.7874015748031497" right="0.7874015748031497" top="0.984251968503937" bottom="0.984251968503937" header="0.5118110236220472" footer="0.5118110236220472"/>
  <pageSetup cellComments="asDisplayed" fitToHeight="1" fitToWidth="1" horizontalDpi="300" verticalDpi="300" orientation="landscape" paperSize="9" scale="56" r:id="rId1"/>
  <headerFooter alignWithMargins="0">
    <oddHeader>&amp;C&amp;40&amp;U&amp;A</oddHeader>
    <oddFooter>&amp;L&amp;F&amp;C&amp;A&amp;R&amp;D</oddFooter>
  </headerFooter>
</worksheet>
</file>

<file path=xl/worksheets/sheet25.xml><?xml version="1.0" encoding="utf-8"?>
<worksheet xmlns="http://schemas.openxmlformats.org/spreadsheetml/2006/main" xmlns:r="http://schemas.openxmlformats.org/officeDocument/2006/relationships">
  <dimension ref="A1:BH64"/>
  <sheetViews>
    <sheetView zoomScale="60" zoomScaleNormal="60" zoomScaleSheetLayoutView="70" zoomScalePageLayoutView="0" workbookViewId="0" topLeftCell="A1">
      <selection activeCell="J9" sqref="J9"/>
    </sheetView>
  </sheetViews>
  <sheetFormatPr defaultColWidth="9.140625" defaultRowHeight="15"/>
  <cols>
    <col min="1" max="1" width="9.7109375" style="1338" customWidth="1"/>
    <col min="2" max="2" width="20.00390625" style="1337" customWidth="1"/>
    <col min="3" max="3" width="52.421875" style="1337" customWidth="1"/>
    <col min="4" max="4" width="13.57421875" style="1337" customWidth="1"/>
    <col min="5" max="5" width="20.00390625" style="1337" customWidth="1"/>
    <col min="6" max="16" width="29.57421875" style="1337" customWidth="1"/>
    <col min="17" max="18" width="43.7109375" style="1337" customWidth="1"/>
    <col min="19" max="23" width="32.00390625" style="1337" customWidth="1"/>
    <col min="24" max="16384" width="9.140625" style="1337" customWidth="1"/>
  </cols>
  <sheetData>
    <row r="1" ht="15.75" thickBot="1">
      <c r="A1" s="1336"/>
    </row>
    <row r="2" spans="2:23" ht="25.5" customHeight="1" thickBot="1">
      <c r="B2" s="1339" t="s">
        <v>1361</v>
      </c>
      <c r="C2" s="2742" t="s">
        <v>1362</v>
      </c>
      <c r="D2" s="2742"/>
      <c r="E2" s="2742"/>
      <c r="F2" s="2742"/>
      <c r="G2" s="2742"/>
      <c r="H2" s="2742"/>
      <c r="I2" s="2742"/>
      <c r="J2" s="2742"/>
      <c r="K2" s="2742"/>
      <c r="L2" s="2742"/>
      <c r="M2" s="2742"/>
      <c r="N2" s="2742"/>
      <c r="O2" s="2742"/>
      <c r="P2" s="2742"/>
      <c r="Q2" s="2742"/>
      <c r="R2" s="2742"/>
      <c r="S2" s="2742"/>
      <c r="T2" s="2742"/>
      <c r="U2" s="1340"/>
      <c r="V2" s="1340"/>
      <c r="W2" s="1341"/>
    </row>
    <row r="3" spans="2:19" ht="25.5" customHeight="1" thickBot="1">
      <c r="B3" s="1342"/>
      <c r="C3" s="1343"/>
      <c r="D3" s="1343"/>
      <c r="E3" s="1343"/>
      <c r="F3" s="1343"/>
      <c r="G3" s="1343"/>
      <c r="H3" s="1343"/>
      <c r="I3" s="1343"/>
      <c r="J3" s="1343"/>
      <c r="K3" s="1343"/>
      <c r="L3" s="1343"/>
      <c r="M3" s="1343"/>
      <c r="N3" s="1343"/>
      <c r="O3" s="1343"/>
      <c r="P3" s="1343"/>
      <c r="Q3" s="1343"/>
      <c r="R3" s="1343"/>
      <c r="S3" s="1344"/>
    </row>
    <row r="4" spans="1:23" ht="84.75" customHeight="1">
      <c r="A4" s="2743"/>
      <c r="B4" s="1345"/>
      <c r="C4" s="1346"/>
      <c r="D4" s="1347"/>
      <c r="E4" s="2744" t="s">
        <v>1283</v>
      </c>
      <c r="F4" s="2746" t="s">
        <v>1169</v>
      </c>
      <c r="G4" s="2747"/>
      <c r="H4" s="2748" t="s">
        <v>1363</v>
      </c>
      <c r="I4" s="2749"/>
      <c r="J4" s="2748" t="s">
        <v>1364</v>
      </c>
      <c r="K4" s="2749"/>
      <c r="L4" s="2748" t="s">
        <v>1365</v>
      </c>
      <c r="M4" s="2749"/>
      <c r="N4" s="2748" t="s">
        <v>1366</v>
      </c>
      <c r="O4" s="2750"/>
      <c r="P4" s="2750"/>
      <c r="Q4" s="2751" t="s">
        <v>1367</v>
      </c>
      <c r="R4" s="2736" t="s">
        <v>976</v>
      </c>
      <c r="S4" s="2734" t="s">
        <v>1368</v>
      </c>
      <c r="T4" s="2736" t="s">
        <v>1369</v>
      </c>
      <c r="U4" s="2736" t="s">
        <v>1370</v>
      </c>
      <c r="V4" s="2734" t="s">
        <v>1371</v>
      </c>
      <c r="W4" s="2738" t="s">
        <v>1372</v>
      </c>
    </row>
    <row r="5" spans="1:23" ht="127.5" customHeight="1">
      <c r="A5" s="2743"/>
      <c r="B5" s="1348"/>
      <c r="C5" s="1349"/>
      <c r="D5" s="1350"/>
      <c r="E5" s="2745"/>
      <c r="F5" s="1351" t="s">
        <v>1172</v>
      </c>
      <c r="G5" s="1351" t="s">
        <v>1173</v>
      </c>
      <c r="H5" s="1352" t="s">
        <v>1373</v>
      </c>
      <c r="I5" s="1352" t="s">
        <v>1374</v>
      </c>
      <c r="J5" s="1352" t="s">
        <v>1375</v>
      </c>
      <c r="K5" s="1352" t="s">
        <v>1376</v>
      </c>
      <c r="L5" s="1352" t="s">
        <v>1377</v>
      </c>
      <c r="M5" s="1352" t="s">
        <v>1378</v>
      </c>
      <c r="N5" s="1353" t="s">
        <v>1379</v>
      </c>
      <c r="O5" s="1352" t="s">
        <v>1377</v>
      </c>
      <c r="P5" s="1354" t="s">
        <v>1378</v>
      </c>
      <c r="Q5" s="2735"/>
      <c r="R5" s="2737"/>
      <c r="S5" s="2735"/>
      <c r="T5" s="2737"/>
      <c r="U5" s="2737"/>
      <c r="V5" s="2735"/>
      <c r="W5" s="2739"/>
    </row>
    <row r="6" spans="1:26" ht="81.75" customHeight="1">
      <c r="A6" s="2743"/>
      <c r="B6" s="1356"/>
      <c r="C6" s="1357"/>
      <c r="D6" s="1358"/>
      <c r="E6" s="1359" t="s">
        <v>29</v>
      </c>
      <c r="F6" s="1359" t="s">
        <v>30</v>
      </c>
      <c r="G6" s="1359" t="s">
        <v>1278</v>
      </c>
      <c r="H6" s="1359" t="s">
        <v>111</v>
      </c>
      <c r="I6" s="1359" t="s">
        <v>112</v>
      </c>
      <c r="J6" s="1359" t="s">
        <v>113</v>
      </c>
      <c r="K6" s="1359" t="s">
        <v>114</v>
      </c>
      <c r="L6" s="1359" t="s">
        <v>115</v>
      </c>
      <c r="M6" s="1359" t="s">
        <v>116</v>
      </c>
      <c r="N6" s="1360" t="s">
        <v>1380</v>
      </c>
      <c r="O6" s="1359" t="s">
        <v>118</v>
      </c>
      <c r="P6" s="1359" t="s">
        <v>119</v>
      </c>
      <c r="Q6" s="1360" t="s">
        <v>1381</v>
      </c>
      <c r="R6" s="1361" t="s">
        <v>1382</v>
      </c>
      <c r="S6" s="1359" t="s">
        <v>122</v>
      </c>
      <c r="T6" s="1359" t="s">
        <v>123</v>
      </c>
      <c r="U6" s="1359" t="s">
        <v>124</v>
      </c>
      <c r="V6" s="1359" t="s">
        <v>125</v>
      </c>
      <c r="W6" s="1362" t="s">
        <v>126</v>
      </c>
      <c r="X6" s="1363"/>
      <c r="Y6" s="1363"/>
      <c r="Z6" s="1363"/>
    </row>
    <row r="7" spans="1:23" ht="34.5" customHeight="1">
      <c r="A7" s="1364"/>
      <c r="B7" s="2740" t="s">
        <v>1383</v>
      </c>
      <c r="C7" s="2741"/>
      <c r="D7" s="1355" t="s">
        <v>29</v>
      </c>
      <c r="E7" s="1365"/>
      <c r="F7" s="1366"/>
      <c r="G7" s="1366"/>
      <c r="H7" s="2157" t="s">
        <v>1957</v>
      </c>
      <c r="I7" s="2157" t="s">
        <v>1958</v>
      </c>
      <c r="J7" s="2157" t="s">
        <v>1959</v>
      </c>
      <c r="K7" s="2154" t="s">
        <v>1960</v>
      </c>
      <c r="L7" s="2154" t="s">
        <v>1961</v>
      </c>
      <c r="M7" s="2154" t="s">
        <v>1962</v>
      </c>
      <c r="N7" s="2158"/>
      <c r="O7" s="2158"/>
      <c r="P7" s="2158"/>
      <c r="Q7" s="2158"/>
      <c r="R7" s="2156" t="s">
        <v>1046</v>
      </c>
      <c r="S7" s="2154" t="s">
        <v>1963</v>
      </c>
      <c r="T7" s="2154" t="s">
        <v>1964</v>
      </c>
      <c r="U7" s="2154" t="s">
        <v>1965</v>
      </c>
      <c r="V7" s="2158"/>
      <c r="W7" s="2159"/>
    </row>
    <row r="8" spans="1:23" ht="34.5" customHeight="1">
      <c r="A8" s="1367"/>
      <c r="B8" s="2731" t="s">
        <v>1384</v>
      </c>
      <c r="C8" s="2732"/>
      <c r="D8" s="2732"/>
      <c r="E8" s="2732"/>
      <c r="F8" s="2732"/>
      <c r="G8" s="2732"/>
      <c r="H8" s="2732"/>
      <c r="I8" s="2732"/>
      <c r="J8" s="2732"/>
      <c r="K8" s="2732"/>
      <c r="L8" s="2732"/>
      <c r="M8" s="2732"/>
      <c r="N8" s="2732"/>
      <c r="O8" s="2732"/>
      <c r="P8" s="2732"/>
      <c r="Q8" s="2732"/>
      <c r="R8" s="2732"/>
      <c r="S8" s="2732"/>
      <c r="T8" s="2732"/>
      <c r="U8" s="2732"/>
      <c r="V8" s="2732"/>
      <c r="W8" s="2733"/>
    </row>
    <row r="9" spans="1:25" ht="39" customHeight="1">
      <c r="A9" s="1364"/>
      <c r="B9" s="2725" t="s">
        <v>1385</v>
      </c>
      <c r="C9" s="2726"/>
      <c r="D9" s="1368" t="s">
        <v>30</v>
      </c>
      <c r="E9" s="1369"/>
      <c r="F9" s="1370"/>
      <c r="G9" s="1370"/>
      <c r="H9" s="2154" t="s">
        <v>1937</v>
      </c>
      <c r="I9" s="2154" t="s">
        <v>1938</v>
      </c>
      <c r="J9" s="1371"/>
      <c r="K9" s="1372"/>
      <c r="L9" s="1373"/>
      <c r="M9" s="1373"/>
      <c r="N9" s="1373"/>
      <c r="O9" s="1373"/>
      <c r="P9" s="1373"/>
      <c r="Q9" s="1373"/>
      <c r="R9" s="1373"/>
      <c r="S9" s="1374"/>
      <c r="T9" s="1374"/>
      <c r="U9" s="1374"/>
      <c r="V9" s="1374"/>
      <c r="W9" s="1375"/>
      <c r="X9" s="1376"/>
      <c r="Y9" s="1376"/>
    </row>
    <row r="10" spans="1:25" ht="34.5" customHeight="1">
      <c r="A10" s="1364"/>
      <c r="B10" s="2725" t="s">
        <v>1386</v>
      </c>
      <c r="C10" s="2727"/>
      <c r="D10" s="1378" t="s">
        <v>111</v>
      </c>
      <c r="E10" s="1379"/>
      <c r="F10" s="1370"/>
      <c r="G10" s="1370"/>
      <c r="H10" s="2154" t="s">
        <v>1939</v>
      </c>
      <c r="I10" s="2154" t="s">
        <v>1940</v>
      </c>
      <c r="J10" s="1371"/>
      <c r="K10" s="1372"/>
      <c r="L10" s="1373"/>
      <c r="M10" s="1373"/>
      <c r="N10" s="1373"/>
      <c r="O10" s="1373"/>
      <c r="P10" s="1373"/>
      <c r="Q10" s="1373"/>
      <c r="R10" s="1373"/>
      <c r="S10" s="1374"/>
      <c r="T10" s="1374"/>
      <c r="U10" s="1374"/>
      <c r="V10" s="1374"/>
      <c r="W10" s="1375"/>
      <c r="X10" s="1376"/>
      <c r="Y10" s="1376"/>
    </row>
    <row r="11" spans="1:25" ht="34.5" customHeight="1">
      <c r="A11" s="1364"/>
      <c r="B11" s="1380" t="s">
        <v>1177</v>
      </c>
      <c r="C11" s="1229"/>
      <c r="D11" s="1378" t="s">
        <v>112</v>
      </c>
      <c r="E11" s="1379"/>
      <c r="F11" s="1377"/>
      <c r="G11" s="1377"/>
      <c r="H11" s="1381"/>
      <c r="I11" s="1381"/>
      <c r="J11" s="1381"/>
      <c r="K11" s="1373"/>
      <c r="L11" s="1373"/>
      <c r="M11" s="1373"/>
      <c r="N11" s="1373"/>
      <c r="O11" s="1373"/>
      <c r="P11" s="1373"/>
      <c r="Q11" s="1373"/>
      <c r="R11" s="1373"/>
      <c r="S11" s="1374"/>
      <c r="T11" s="1374"/>
      <c r="U11" s="1374"/>
      <c r="V11" s="1374"/>
      <c r="W11" s="1375"/>
      <c r="X11" s="1376"/>
      <c r="Y11" s="1376"/>
    </row>
    <row r="12" spans="1:25" ht="34.5" customHeight="1">
      <c r="A12" s="1364"/>
      <c r="B12" s="1380" t="s">
        <v>1178</v>
      </c>
      <c r="C12" s="1229"/>
      <c r="D12" s="1378" t="s">
        <v>113</v>
      </c>
      <c r="E12" s="1379"/>
      <c r="F12" s="1377"/>
      <c r="G12" s="1377"/>
      <c r="H12" s="1381"/>
      <c r="I12" s="1381"/>
      <c r="J12" s="1381"/>
      <c r="K12" s="1373"/>
      <c r="L12" s="1373"/>
      <c r="M12" s="1373"/>
      <c r="N12" s="1373"/>
      <c r="O12" s="1373"/>
      <c r="P12" s="1373"/>
      <c r="Q12" s="1373"/>
      <c r="R12" s="1373"/>
      <c r="S12" s="1374"/>
      <c r="T12" s="1374"/>
      <c r="U12" s="1374"/>
      <c r="V12" s="1374"/>
      <c r="W12" s="1375"/>
      <c r="X12" s="1376"/>
      <c r="Y12" s="1376"/>
    </row>
    <row r="13" spans="1:25" ht="34.5" customHeight="1">
      <c r="A13" s="1364"/>
      <c r="B13" s="2725" t="s">
        <v>1387</v>
      </c>
      <c r="C13" s="2726"/>
      <c r="D13" s="1378" t="s">
        <v>114</v>
      </c>
      <c r="E13" s="1379"/>
      <c r="F13" s="1370"/>
      <c r="G13" s="1370"/>
      <c r="H13" s="2154" t="s">
        <v>1941</v>
      </c>
      <c r="I13" s="2154" t="s">
        <v>1942</v>
      </c>
      <c r="J13" s="1371"/>
      <c r="K13" s="1372"/>
      <c r="L13" s="1373"/>
      <c r="M13" s="1373"/>
      <c r="N13" s="1373"/>
      <c r="O13" s="1373"/>
      <c r="P13" s="1373"/>
      <c r="Q13" s="1373"/>
      <c r="R13" s="1373"/>
      <c r="S13" s="1374"/>
      <c r="T13" s="1374"/>
      <c r="U13" s="1374"/>
      <c r="V13" s="1374"/>
      <c r="W13" s="1375"/>
      <c r="X13" s="1376"/>
      <c r="Y13" s="1376"/>
    </row>
    <row r="14" spans="1:25" ht="39" customHeight="1">
      <c r="A14" s="1364"/>
      <c r="B14" s="2725" t="s">
        <v>1388</v>
      </c>
      <c r="C14" s="2726"/>
      <c r="D14" s="1378" t="s">
        <v>115</v>
      </c>
      <c r="E14" s="1379"/>
      <c r="F14" s="1370"/>
      <c r="G14" s="1370"/>
      <c r="H14" s="2154" t="s">
        <v>1943</v>
      </c>
      <c r="I14" s="2154" t="s">
        <v>1944</v>
      </c>
      <c r="J14" s="1371"/>
      <c r="K14" s="1372"/>
      <c r="L14" s="1373"/>
      <c r="M14" s="1373"/>
      <c r="N14" s="1373"/>
      <c r="O14" s="1373"/>
      <c r="P14" s="1373"/>
      <c r="Q14" s="1373"/>
      <c r="R14" s="1373"/>
      <c r="S14" s="1374"/>
      <c r="T14" s="1374"/>
      <c r="U14" s="1374"/>
      <c r="V14" s="1374"/>
      <c r="W14" s="1375"/>
      <c r="X14" s="1376"/>
      <c r="Y14" s="1376"/>
    </row>
    <row r="15" spans="1:23" ht="34.5" customHeight="1">
      <c r="A15" s="1364"/>
      <c r="B15" s="2725" t="s">
        <v>1389</v>
      </c>
      <c r="C15" s="2727"/>
      <c r="D15" s="1378" t="s">
        <v>116</v>
      </c>
      <c r="E15" s="1379"/>
      <c r="F15" s="1370"/>
      <c r="G15" s="1370"/>
      <c r="H15" s="2154" t="s">
        <v>1945</v>
      </c>
      <c r="I15" s="2154" t="s">
        <v>1946</v>
      </c>
      <c r="J15" s="1371"/>
      <c r="K15" s="1372"/>
      <c r="L15" s="1373"/>
      <c r="M15" s="1373"/>
      <c r="N15" s="1373"/>
      <c r="O15" s="1373"/>
      <c r="P15" s="1373"/>
      <c r="Q15" s="1373"/>
      <c r="R15" s="1373"/>
      <c r="S15" s="1382"/>
      <c r="T15" s="1382"/>
      <c r="U15" s="1382"/>
      <c r="V15" s="1382"/>
      <c r="W15" s="1383"/>
    </row>
    <row r="16" spans="1:23" ht="34.5" customHeight="1">
      <c r="A16" s="1364"/>
      <c r="B16" s="1380" t="s">
        <v>1177</v>
      </c>
      <c r="C16" s="1229"/>
      <c r="D16" s="1378" t="s">
        <v>117</v>
      </c>
      <c r="E16" s="1379"/>
      <c r="F16" s="1377"/>
      <c r="G16" s="1377"/>
      <c r="H16" s="1381"/>
      <c r="I16" s="1381"/>
      <c r="J16" s="1381"/>
      <c r="K16" s="1373"/>
      <c r="L16" s="1373"/>
      <c r="M16" s="1373"/>
      <c r="N16" s="1373"/>
      <c r="O16" s="1373"/>
      <c r="P16" s="1373"/>
      <c r="Q16" s="1373"/>
      <c r="R16" s="1373"/>
      <c r="S16" s="1382"/>
      <c r="T16" s="1382"/>
      <c r="U16" s="1382"/>
      <c r="V16" s="1382"/>
      <c r="W16" s="1383"/>
    </row>
    <row r="17" spans="1:23" ht="34.5" customHeight="1">
      <c r="A17" s="1364"/>
      <c r="B17" s="1380" t="s">
        <v>1178</v>
      </c>
      <c r="C17" s="1229"/>
      <c r="D17" s="1378" t="s">
        <v>118</v>
      </c>
      <c r="E17" s="1379"/>
      <c r="F17" s="1377"/>
      <c r="G17" s="1377"/>
      <c r="H17" s="1381"/>
      <c r="I17" s="1381"/>
      <c r="J17" s="1381"/>
      <c r="K17" s="1373"/>
      <c r="L17" s="1373"/>
      <c r="M17" s="1373"/>
      <c r="N17" s="1373"/>
      <c r="O17" s="1373"/>
      <c r="P17" s="1373"/>
      <c r="Q17" s="1373"/>
      <c r="R17" s="1373"/>
      <c r="S17" s="1382"/>
      <c r="T17" s="1382"/>
      <c r="U17" s="1382"/>
      <c r="V17" s="1382"/>
      <c r="W17" s="1383"/>
    </row>
    <row r="18" spans="1:23" ht="34.5" customHeight="1">
      <c r="A18" s="1364"/>
      <c r="B18" s="2725" t="s">
        <v>1390</v>
      </c>
      <c r="C18" s="2726"/>
      <c r="D18" s="1378" t="s">
        <v>119</v>
      </c>
      <c r="E18" s="1379"/>
      <c r="F18" s="1370"/>
      <c r="G18" s="1370"/>
      <c r="H18" s="2154" t="s">
        <v>1947</v>
      </c>
      <c r="I18" s="2154" t="s">
        <v>1948</v>
      </c>
      <c r="J18" s="1371"/>
      <c r="K18" s="1372"/>
      <c r="L18" s="1373"/>
      <c r="M18" s="1373"/>
      <c r="N18" s="1373"/>
      <c r="O18" s="1373"/>
      <c r="P18" s="1373"/>
      <c r="Q18" s="1373"/>
      <c r="R18" s="1373"/>
      <c r="S18" s="1382"/>
      <c r="T18" s="1382"/>
      <c r="U18" s="1382"/>
      <c r="V18" s="1382"/>
      <c r="W18" s="1383"/>
    </row>
    <row r="19" spans="1:23" ht="34.5" customHeight="1">
      <c r="A19" s="1364"/>
      <c r="B19" s="2725" t="s">
        <v>1391</v>
      </c>
      <c r="C19" s="2727"/>
      <c r="D19" s="1378" t="s">
        <v>120</v>
      </c>
      <c r="E19" s="1379"/>
      <c r="F19" s="1370"/>
      <c r="G19" s="1370"/>
      <c r="H19" s="2154" t="s">
        <v>1949</v>
      </c>
      <c r="I19" s="2154" t="s">
        <v>1950</v>
      </c>
      <c r="J19" s="1371"/>
      <c r="K19" s="1372"/>
      <c r="L19" s="1373"/>
      <c r="M19" s="1373"/>
      <c r="N19" s="1373"/>
      <c r="O19" s="1373"/>
      <c r="P19" s="1373"/>
      <c r="Q19" s="1373"/>
      <c r="R19" s="1373"/>
      <c r="S19" s="1382"/>
      <c r="T19" s="1382"/>
      <c r="U19" s="1382"/>
      <c r="V19" s="1382"/>
      <c r="W19" s="1383"/>
    </row>
    <row r="20" spans="1:23" ht="34.5" customHeight="1">
      <c r="A20" s="1364"/>
      <c r="B20" s="1380" t="s">
        <v>1177</v>
      </c>
      <c r="C20" s="1229"/>
      <c r="D20" s="1378" t="s">
        <v>121</v>
      </c>
      <c r="E20" s="1379"/>
      <c r="F20" s="1377"/>
      <c r="G20" s="1377"/>
      <c r="H20" s="1381"/>
      <c r="I20" s="1381"/>
      <c r="J20" s="1381"/>
      <c r="K20" s="1373"/>
      <c r="L20" s="1373"/>
      <c r="M20" s="1373"/>
      <c r="N20" s="1373"/>
      <c r="O20" s="1373"/>
      <c r="P20" s="1373"/>
      <c r="Q20" s="1373"/>
      <c r="R20" s="1373"/>
      <c r="S20" s="1382"/>
      <c r="T20" s="1382"/>
      <c r="U20" s="1382"/>
      <c r="V20" s="1382"/>
      <c r="W20" s="1383"/>
    </row>
    <row r="21" spans="1:23" ht="34.5" customHeight="1">
      <c r="A21" s="1364"/>
      <c r="B21" s="1380" t="s">
        <v>1178</v>
      </c>
      <c r="C21" s="1229"/>
      <c r="D21" s="1378" t="s">
        <v>122</v>
      </c>
      <c r="E21" s="1379"/>
      <c r="F21" s="1377"/>
      <c r="G21" s="1377"/>
      <c r="H21" s="1381"/>
      <c r="I21" s="1381"/>
      <c r="J21" s="1381"/>
      <c r="K21" s="1373"/>
      <c r="L21" s="1373"/>
      <c r="M21" s="1373"/>
      <c r="N21" s="1373"/>
      <c r="O21" s="1373"/>
      <c r="P21" s="1373"/>
      <c r="Q21" s="1373"/>
      <c r="R21" s="1373"/>
      <c r="S21" s="1382"/>
      <c r="T21" s="1382"/>
      <c r="U21" s="1382"/>
      <c r="V21" s="1382"/>
      <c r="W21" s="1383"/>
    </row>
    <row r="22" spans="1:23" ht="34.5" customHeight="1">
      <c r="A22" s="1364"/>
      <c r="B22" s="1380" t="s">
        <v>1293</v>
      </c>
      <c r="C22" s="1229"/>
      <c r="D22" s="1378" t="s">
        <v>123</v>
      </c>
      <c r="E22" s="1379"/>
      <c r="F22" s="1377"/>
      <c r="G22" s="1377"/>
      <c r="H22" s="1381"/>
      <c r="I22" s="1381"/>
      <c r="J22" s="1381"/>
      <c r="K22" s="1373"/>
      <c r="L22" s="1373"/>
      <c r="M22" s="1373"/>
      <c r="N22" s="1373"/>
      <c r="O22" s="1373"/>
      <c r="P22" s="1373"/>
      <c r="Q22" s="1373"/>
      <c r="R22" s="1373"/>
      <c r="S22" s="1382"/>
      <c r="T22" s="1382"/>
      <c r="U22" s="1382"/>
      <c r="V22" s="1382"/>
      <c r="W22" s="1383"/>
    </row>
    <row r="23" spans="1:23" ht="34.5" customHeight="1">
      <c r="A23" s="1364"/>
      <c r="B23" s="2725" t="s">
        <v>1392</v>
      </c>
      <c r="C23" s="2726"/>
      <c r="D23" s="1378" t="s">
        <v>124</v>
      </c>
      <c r="E23" s="1379"/>
      <c r="F23" s="1370"/>
      <c r="G23" s="1370"/>
      <c r="H23" s="2154" t="s">
        <v>1951</v>
      </c>
      <c r="I23" s="2154" t="s">
        <v>1952</v>
      </c>
      <c r="J23" s="1371"/>
      <c r="K23" s="1372"/>
      <c r="L23" s="1373"/>
      <c r="M23" s="1373"/>
      <c r="N23" s="1373"/>
      <c r="O23" s="1373"/>
      <c r="P23" s="1373"/>
      <c r="Q23" s="1373"/>
      <c r="R23" s="1373"/>
      <c r="S23" s="1382"/>
      <c r="T23" s="1382"/>
      <c r="U23" s="1382"/>
      <c r="V23" s="1382"/>
      <c r="W23" s="1383"/>
    </row>
    <row r="24" spans="1:23" ht="43.5" customHeight="1">
      <c r="A24" s="1364"/>
      <c r="B24" s="2725" t="s">
        <v>1393</v>
      </c>
      <c r="C24" s="2726"/>
      <c r="D24" s="1378" t="s">
        <v>125</v>
      </c>
      <c r="E24" s="1379"/>
      <c r="F24" s="1370"/>
      <c r="G24" s="1370"/>
      <c r="H24" s="2154" t="s">
        <v>1953</v>
      </c>
      <c r="I24" s="2154" t="s">
        <v>1954</v>
      </c>
      <c r="J24" s="1371"/>
      <c r="K24" s="1372"/>
      <c r="L24" s="1373"/>
      <c r="M24" s="1373"/>
      <c r="N24" s="1373"/>
      <c r="O24" s="1373"/>
      <c r="P24" s="1373"/>
      <c r="Q24" s="1373"/>
      <c r="R24" s="1373"/>
      <c r="S24" s="1382"/>
      <c r="T24" s="1382"/>
      <c r="U24" s="1382"/>
      <c r="V24" s="1382"/>
      <c r="W24" s="1383"/>
    </row>
    <row r="25" spans="1:23" ht="34.5" customHeight="1" thickBot="1">
      <c r="A25" s="1364"/>
      <c r="B25" s="2725" t="s">
        <v>1394</v>
      </c>
      <c r="C25" s="2726"/>
      <c r="D25" s="1378" t="s">
        <v>126</v>
      </c>
      <c r="E25" s="1379"/>
      <c r="F25" s="1370"/>
      <c r="G25" s="1370"/>
      <c r="H25" s="2154" t="s">
        <v>1955</v>
      </c>
      <c r="I25" s="2155" t="s">
        <v>1956</v>
      </c>
      <c r="J25" s="1371"/>
      <c r="K25" s="1372"/>
      <c r="L25" s="1373"/>
      <c r="M25" s="1373"/>
      <c r="N25" s="1373"/>
      <c r="O25" s="1373"/>
      <c r="P25" s="1373"/>
      <c r="Q25" s="1373"/>
      <c r="R25" s="1373"/>
      <c r="S25" s="1382"/>
      <c r="T25" s="1382"/>
      <c r="U25" s="1382"/>
      <c r="V25" s="1382"/>
      <c r="W25" s="1383"/>
    </row>
    <row r="26" spans="1:23" ht="34.5" customHeight="1">
      <c r="A26" s="1384"/>
      <c r="B26" s="2728" t="s">
        <v>1294</v>
      </c>
      <c r="C26" s="2729"/>
      <c r="D26" s="2729"/>
      <c r="E26" s="2729"/>
      <c r="F26" s="2729"/>
      <c r="G26" s="2729"/>
      <c r="H26" s="2729"/>
      <c r="I26" s="2729"/>
      <c r="J26" s="2729"/>
      <c r="K26" s="2729"/>
      <c r="L26" s="2729"/>
      <c r="M26" s="2729"/>
      <c r="N26" s="2729"/>
      <c r="O26" s="2729"/>
      <c r="P26" s="2729"/>
      <c r="Q26" s="2729"/>
      <c r="R26" s="2729"/>
      <c r="S26" s="2729"/>
      <c r="T26" s="2729"/>
      <c r="U26" s="2729"/>
      <c r="V26" s="2729"/>
      <c r="W26" s="2730"/>
    </row>
    <row r="27" spans="1:23" ht="34.5" customHeight="1">
      <c r="A27" s="1364"/>
      <c r="B27" s="1385" t="s">
        <v>1295</v>
      </c>
      <c r="C27" s="1386"/>
      <c r="D27" s="1368">
        <v>190</v>
      </c>
      <c r="E27" s="1387" t="s">
        <v>1296</v>
      </c>
      <c r="F27" s="1377"/>
      <c r="G27" s="1377"/>
      <c r="H27" s="1381"/>
      <c r="I27" s="1381"/>
      <c r="J27" s="1381"/>
      <c r="K27" s="1373"/>
      <c r="L27" s="1373"/>
      <c r="M27" s="1373"/>
      <c r="N27" s="1373"/>
      <c r="O27" s="1373"/>
      <c r="P27" s="1373"/>
      <c r="Q27" s="1373"/>
      <c r="R27" s="1373"/>
      <c r="S27" s="1382"/>
      <c r="T27" s="1382"/>
      <c r="U27" s="1382"/>
      <c r="V27" s="1382"/>
      <c r="W27" s="1383"/>
    </row>
    <row r="28" spans="1:23" ht="34.5" customHeight="1">
      <c r="A28" s="1364"/>
      <c r="B28" s="1388" t="s">
        <v>1299</v>
      </c>
      <c r="C28" s="1389"/>
      <c r="D28" s="1378">
        <v>200</v>
      </c>
      <c r="E28" s="1387" t="s">
        <v>1300</v>
      </c>
      <c r="F28" s="1377"/>
      <c r="G28" s="1377"/>
      <c r="H28" s="1381"/>
      <c r="I28" s="1381"/>
      <c r="J28" s="1381"/>
      <c r="K28" s="1373"/>
      <c r="L28" s="1373"/>
      <c r="M28" s="1373"/>
      <c r="N28" s="1373"/>
      <c r="O28" s="1373"/>
      <c r="P28" s="1373"/>
      <c r="Q28" s="1373"/>
      <c r="R28" s="1373"/>
      <c r="S28" s="1382"/>
      <c r="T28" s="1382"/>
      <c r="U28" s="1382"/>
      <c r="V28" s="1382"/>
      <c r="W28" s="1383"/>
    </row>
    <row r="29" spans="1:23" ht="34.5" customHeight="1">
      <c r="A29" s="1364"/>
      <c r="B29" s="1388" t="s">
        <v>1301</v>
      </c>
      <c r="C29" s="1389"/>
      <c r="D29" s="1378">
        <v>210</v>
      </c>
      <c r="E29" s="1387" t="s">
        <v>1302</v>
      </c>
      <c r="F29" s="1377"/>
      <c r="G29" s="1377"/>
      <c r="H29" s="1381"/>
      <c r="I29" s="1381"/>
      <c r="J29" s="1381"/>
      <c r="K29" s="1373"/>
      <c r="L29" s="1373"/>
      <c r="M29" s="1373"/>
      <c r="N29" s="1373"/>
      <c r="O29" s="1373"/>
      <c r="P29" s="1373"/>
      <c r="Q29" s="1373"/>
      <c r="R29" s="1373"/>
      <c r="S29" s="1382"/>
      <c r="T29" s="1382"/>
      <c r="U29" s="1382"/>
      <c r="V29" s="1382"/>
      <c r="W29" s="1383"/>
    </row>
    <row r="30" spans="1:23" ht="34.5" customHeight="1">
      <c r="A30" s="1364"/>
      <c r="B30" s="1388" t="s">
        <v>1303</v>
      </c>
      <c r="C30" s="1389"/>
      <c r="D30" s="1368">
        <v>220</v>
      </c>
      <c r="E30" s="1387" t="s">
        <v>1304</v>
      </c>
      <c r="F30" s="1377"/>
      <c r="G30" s="1377"/>
      <c r="H30" s="1381"/>
      <c r="I30" s="1381"/>
      <c r="J30" s="1381"/>
      <c r="K30" s="1373"/>
      <c r="L30" s="1373"/>
      <c r="M30" s="1373"/>
      <c r="N30" s="1373"/>
      <c r="O30" s="1373"/>
      <c r="P30" s="1373"/>
      <c r="Q30" s="1373"/>
      <c r="R30" s="1373"/>
      <c r="S30" s="1382"/>
      <c r="T30" s="1382"/>
      <c r="U30" s="1382"/>
      <c r="V30" s="1382"/>
      <c r="W30" s="1383"/>
    </row>
    <row r="31" spans="1:23" ht="34.5" customHeight="1">
      <c r="A31" s="1364"/>
      <c r="B31" s="1388" t="s">
        <v>1305</v>
      </c>
      <c r="C31" s="1389"/>
      <c r="D31" s="1378">
        <v>230</v>
      </c>
      <c r="E31" s="1387" t="s">
        <v>1306</v>
      </c>
      <c r="F31" s="1377"/>
      <c r="G31" s="1377"/>
      <c r="H31" s="1381"/>
      <c r="I31" s="1381"/>
      <c r="J31" s="1381"/>
      <c r="K31" s="1373"/>
      <c r="L31" s="1373"/>
      <c r="M31" s="1373"/>
      <c r="N31" s="1373"/>
      <c r="O31" s="1373"/>
      <c r="P31" s="1373"/>
      <c r="Q31" s="1373"/>
      <c r="R31" s="1373"/>
      <c r="S31" s="1382"/>
      <c r="T31" s="1382"/>
      <c r="U31" s="1382"/>
      <c r="V31" s="1382"/>
      <c r="W31" s="1383"/>
    </row>
    <row r="32" spans="1:23" ht="34.5" customHeight="1">
      <c r="A32" s="1364"/>
      <c r="B32" s="1388" t="s">
        <v>1307</v>
      </c>
      <c r="C32" s="1389"/>
      <c r="D32" s="1378">
        <v>240</v>
      </c>
      <c r="E32" s="1387" t="s">
        <v>1308</v>
      </c>
      <c r="F32" s="1377"/>
      <c r="G32" s="1377"/>
      <c r="H32" s="1381"/>
      <c r="I32" s="1381"/>
      <c r="J32" s="1381"/>
      <c r="K32" s="1373"/>
      <c r="L32" s="1373"/>
      <c r="M32" s="1373"/>
      <c r="N32" s="1373"/>
      <c r="O32" s="1373"/>
      <c r="P32" s="1373"/>
      <c r="Q32" s="1373"/>
      <c r="R32" s="1373"/>
      <c r="S32" s="1382"/>
      <c r="T32" s="1382"/>
      <c r="U32" s="1382"/>
      <c r="V32" s="1382"/>
      <c r="W32" s="1383"/>
    </row>
    <row r="33" spans="1:23" ht="34.5" customHeight="1">
      <c r="A33" s="1364"/>
      <c r="B33" s="1388" t="s">
        <v>1309</v>
      </c>
      <c r="C33" s="1389"/>
      <c r="D33" s="1368">
        <v>250</v>
      </c>
      <c r="E33" s="1387" t="s">
        <v>1310</v>
      </c>
      <c r="F33" s="1377"/>
      <c r="G33" s="1377"/>
      <c r="H33" s="1381"/>
      <c r="I33" s="1381"/>
      <c r="J33" s="1381"/>
      <c r="K33" s="1373"/>
      <c r="L33" s="1373"/>
      <c r="M33" s="1373"/>
      <c r="N33" s="1373"/>
      <c r="O33" s="1373"/>
      <c r="P33" s="1373"/>
      <c r="Q33" s="1373"/>
      <c r="R33" s="1373"/>
      <c r="S33" s="1382"/>
      <c r="T33" s="1382"/>
      <c r="U33" s="1382"/>
      <c r="V33" s="1382"/>
      <c r="W33" s="1383"/>
    </row>
    <row r="34" spans="1:23" ht="34.5" customHeight="1">
      <c r="A34" s="1364"/>
      <c r="B34" s="1388" t="s">
        <v>1311</v>
      </c>
      <c r="C34" s="1389"/>
      <c r="D34" s="1378">
        <v>260</v>
      </c>
      <c r="E34" s="1387" t="s">
        <v>1312</v>
      </c>
      <c r="F34" s="1377"/>
      <c r="G34" s="1377"/>
      <c r="H34" s="1381"/>
      <c r="I34" s="1381"/>
      <c r="J34" s="1381"/>
      <c r="K34" s="1373"/>
      <c r="L34" s="1373"/>
      <c r="M34" s="1373"/>
      <c r="N34" s="1373"/>
      <c r="O34" s="1373"/>
      <c r="P34" s="1373"/>
      <c r="Q34" s="1373"/>
      <c r="R34" s="1373"/>
      <c r="S34" s="1382"/>
      <c r="T34" s="1382"/>
      <c r="U34" s="1382"/>
      <c r="V34" s="1382"/>
      <c r="W34" s="1383"/>
    </row>
    <row r="35" spans="1:23" ht="34.5" customHeight="1">
      <c r="A35" s="1364"/>
      <c r="B35" s="1385" t="s">
        <v>1395</v>
      </c>
      <c r="C35" s="1386"/>
      <c r="D35" s="1378">
        <v>270</v>
      </c>
      <c r="E35" s="1387" t="s">
        <v>1326</v>
      </c>
      <c r="F35" s="1377"/>
      <c r="G35" s="1377"/>
      <c r="H35" s="1381"/>
      <c r="I35" s="1381"/>
      <c r="J35" s="1381"/>
      <c r="K35" s="1373"/>
      <c r="L35" s="1373"/>
      <c r="M35" s="1373"/>
      <c r="N35" s="1373"/>
      <c r="O35" s="1373"/>
      <c r="P35" s="1373"/>
      <c r="Q35" s="1373"/>
      <c r="R35" s="1373"/>
      <c r="S35" s="1382"/>
      <c r="T35" s="1382"/>
      <c r="U35" s="1382"/>
      <c r="V35" s="1382"/>
      <c r="W35" s="1383"/>
    </row>
    <row r="36" spans="1:23" ht="34.5" customHeight="1">
      <c r="A36" s="1364"/>
      <c r="B36" s="1388" t="s">
        <v>1313</v>
      </c>
      <c r="C36" s="1389"/>
      <c r="D36" s="1368">
        <v>280</v>
      </c>
      <c r="E36" s="1387" t="s">
        <v>1314</v>
      </c>
      <c r="F36" s="1377"/>
      <c r="G36" s="1377"/>
      <c r="H36" s="1381"/>
      <c r="I36" s="1381"/>
      <c r="J36" s="1381"/>
      <c r="K36" s="1373"/>
      <c r="L36" s="1373"/>
      <c r="M36" s="1373"/>
      <c r="N36" s="1373"/>
      <c r="O36" s="1373"/>
      <c r="P36" s="1373"/>
      <c r="Q36" s="1373"/>
      <c r="R36" s="1373"/>
      <c r="S36" s="1382"/>
      <c r="T36" s="1382"/>
      <c r="U36" s="1382"/>
      <c r="V36" s="1382"/>
      <c r="W36" s="1383"/>
    </row>
    <row r="37" spans="1:23" ht="34.5" customHeight="1">
      <c r="A37" s="1364"/>
      <c r="B37" s="1385" t="s">
        <v>1396</v>
      </c>
      <c r="C37" s="1386"/>
      <c r="D37" s="1378">
        <v>290</v>
      </c>
      <c r="E37" s="1387" t="s">
        <v>1318</v>
      </c>
      <c r="F37" s="1377"/>
      <c r="G37" s="1377"/>
      <c r="H37" s="1381"/>
      <c r="I37" s="1381"/>
      <c r="J37" s="1381"/>
      <c r="K37" s="1373"/>
      <c r="L37" s="1373"/>
      <c r="M37" s="1373"/>
      <c r="N37" s="1373"/>
      <c r="O37" s="1373"/>
      <c r="P37" s="1373"/>
      <c r="Q37" s="1373"/>
      <c r="R37" s="1373"/>
      <c r="S37" s="1382"/>
      <c r="T37" s="1382"/>
      <c r="U37" s="1382"/>
      <c r="V37" s="1382"/>
      <c r="W37" s="1383"/>
    </row>
    <row r="38" spans="1:23" ht="34.5" customHeight="1">
      <c r="A38" s="1384"/>
      <c r="B38" s="1385" t="s">
        <v>1397</v>
      </c>
      <c r="C38" s="1386"/>
      <c r="D38" s="1378">
        <v>300</v>
      </c>
      <c r="E38" s="1387" t="s">
        <v>1398</v>
      </c>
      <c r="F38" s="1377"/>
      <c r="G38" s="1377"/>
      <c r="H38" s="1381"/>
      <c r="I38" s="1381"/>
      <c r="J38" s="1381"/>
      <c r="K38" s="1373"/>
      <c r="L38" s="1373"/>
      <c r="M38" s="1373"/>
      <c r="N38" s="1373"/>
      <c r="O38" s="1373"/>
      <c r="P38" s="1373"/>
      <c r="Q38" s="1373"/>
      <c r="R38" s="1373"/>
      <c r="S38" s="1382"/>
      <c r="T38" s="1382"/>
      <c r="U38" s="1382"/>
      <c r="V38" s="1382"/>
      <c r="W38" s="1383"/>
    </row>
    <row r="39" spans="1:23" ht="34.5" customHeight="1">
      <c r="A39" s="1384"/>
      <c r="B39" s="1385" t="s">
        <v>1399</v>
      </c>
      <c r="C39" s="1386"/>
      <c r="D39" s="1368">
        <v>310</v>
      </c>
      <c r="E39" s="1387" t="s">
        <v>1344</v>
      </c>
      <c r="F39" s="1377"/>
      <c r="G39" s="1377"/>
      <c r="H39" s="1381"/>
      <c r="I39" s="1381"/>
      <c r="J39" s="1381"/>
      <c r="K39" s="1373"/>
      <c r="L39" s="1373"/>
      <c r="M39" s="1373"/>
      <c r="N39" s="1373"/>
      <c r="O39" s="1373"/>
      <c r="P39" s="1373"/>
      <c r="Q39" s="1373"/>
      <c r="R39" s="1373"/>
      <c r="S39" s="1382"/>
      <c r="T39" s="1382"/>
      <c r="U39" s="1382"/>
      <c r="V39" s="1382"/>
      <c r="W39" s="1383"/>
    </row>
    <row r="40" spans="1:23" ht="34.5" customHeight="1">
      <c r="A40" s="1384"/>
      <c r="B40" s="1385" t="s">
        <v>1347</v>
      </c>
      <c r="C40" s="1386"/>
      <c r="D40" s="1378">
        <v>320</v>
      </c>
      <c r="E40" s="1387" t="s">
        <v>1400</v>
      </c>
      <c r="F40" s="1377"/>
      <c r="G40" s="1377"/>
      <c r="H40" s="1381"/>
      <c r="I40" s="1381"/>
      <c r="J40" s="1381"/>
      <c r="K40" s="1373"/>
      <c r="L40" s="1373"/>
      <c r="M40" s="1373"/>
      <c r="N40" s="1373"/>
      <c r="O40" s="1373"/>
      <c r="P40" s="1373"/>
      <c r="Q40" s="1373"/>
      <c r="R40" s="1373"/>
      <c r="S40" s="1382"/>
      <c r="T40" s="1382"/>
      <c r="U40" s="1382"/>
      <c r="V40" s="1382"/>
      <c r="W40" s="1383"/>
    </row>
    <row r="41" spans="1:23" ht="34.5" customHeight="1">
      <c r="A41" s="1384"/>
      <c r="B41" s="1388" t="s">
        <v>1321</v>
      </c>
      <c r="C41" s="1389"/>
      <c r="D41" s="1378">
        <v>330</v>
      </c>
      <c r="E41" s="1387" t="s">
        <v>1322</v>
      </c>
      <c r="F41" s="1377"/>
      <c r="G41" s="1377"/>
      <c r="H41" s="1381"/>
      <c r="I41" s="1381"/>
      <c r="J41" s="1381"/>
      <c r="K41" s="1373"/>
      <c r="L41" s="1373"/>
      <c r="M41" s="1373"/>
      <c r="N41" s="1373"/>
      <c r="O41" s="1373"/>
      <c r="P41" s="1373"/>
      <c r="Q41" s="1373"/>
      <c r="R41" s="1373"/>
      <c r="S41" s="1382"/>
      <c r="T41" s="1382"/>
      <c r="U41" s="1382"/>
      <c r="V41" s="1382"/>
      <c r="W41" s="1383"/>
    </row>
    <row r="42" spans="1:23" ht="34.5" customHeight="1">
      <c r="A42" s="1384"/>
      <c r="B42" s="1385" t="s">
        <v>1401</v>
      </c>
      <c r="C42" s="1386"/>
      <c r="D42" s="1368">
        <v>340</v>
      </c>
      <c r="E42" s="1387" t="s">
        <v>1298</v>
      </c>
      <c r="F42" s="1377"/>
      <c r="G42" s="1377"/>
      <c r="H42" s="1381"/>
      <c r="I42" s="1381"/>
      <c r="J42" s="1381"/>
      <c r="K42" s="1373"/>
      <c r="L42" s="1373"/>
      <c r="M42" s="1373"/>
      <c r="N42" s="1373"/>
      <c r="O42" s="1373"/>
      <c r="P42" s="1373"/>
      <c r="Q42" s="1373"/>
      <c r="R42" s="1373"/>
      <c r="S42" s="1382"/>
      <c r="T42" s="1382"/>
      <c r="U42" s="1382"/>
      <c r="V42" s="1382"/>
      <c r="W42" s="1383"/>
    </row>
    <row r="43" spans="1:23" ht="34.5" customHeight="1">
      <c r="A43" s="1384"/>
      <c r="B43" s="1388" t="s">
        <v>1323</v>
      </c>
      <c r="C43" s="1389"/>
      <c r="D43" s="1378">
        <v>350</v>
      </c>
      <c r="E43" s="1387" t="s">
        <v>1324</v>
      </c>
      <c r="F43" s="1377"/>
      <c r="G43" s="1377"/>
      <c r="H43" s="1381"/>
      <c r="I43" s="1381"/>
      <c r="J43" s="1381"/>
      <c r="K43" s="1373"/>
      <c r="L43" s="1373"/>
      <c r="M43" s="1373"/>
      <c r="N43" s="1373"/>
      <c r="O43" s="1373"/>
      <c r="P43" s="1373"/>
      <c r="Q43" s="1373"/>
      <c r="R43" s="1373"/>
      <c r="S43" s="1382"/>
      <c r="T43" s="1382"/>
      <c r="U43" s="1382"/>
      <c r="V43" s="1382"/>
      <c r="W43" s="1383"/>
    </row>
    <row r="44" spans="1:23" ht="34.5" customHeight="1">
      <c r="A44" s="1384"/>
      <c r="B44" s="1385" t="s">
        <v>1402</v>
      </c>
      <c r="C44" s="1386"/>
      <c r="D44" s="1378">
        <v>360</v>
      </c>
      <c r="E44" s="1387" t="s">
        <v>1328</v>
      </c>
      <c r="F44" s="1377"/>
      <c r="G44" s="1377"/>
      <c r="H44" s="1381"/>
      <c r="I44" s="1381"/>
      <c r="J44" s="1381"/>
      <c r="K44" s="1373"/>
      <c r="L44" s="1373"/>
      <c r="M44" s="1373"/>
      <c r="N44" s="1373"/>
      <c r="O44" s="1373"/>
      <c r="P44" s="1373"/>
      <c r="Q44" s="1373"/>
      <c r="R44" s="1373"/>
      <c r="S44" s="1382"/>
      <c r="T44" s="1382"/>
      <c r="U44" s="1382"/>
      <c r="V44" s="1382"/>
      <c r="W44" s="1383"/>
    </row>
    <row r="45" spans="1:23" ht="34.5" customHeight="1">
      <c r="A45" s="1384"/>
      <c r="B45" s="1385" t="s">
        <v>1403</v>
      </c>
      <c r="C45" s="1386"/>
      <c r="D45" s="1368">
        <v>370</v>
      </c>
      <c r="E45" s="1387" t="s">
        <v>1332</v>
      </c>
      <c r="F45" s="1377"/>
      <c r="G45" s="1377"/>
      <c r="H45" s="1381"/>
      <c r="I45" s="1381"/>
      <c r="J45" s="1381"/>
      <c r="K45" s="1373"/>
      <c r="L45" s="1373"/>
      <c r="M45" s="1373"/>
      <c r="N45" s="1373"/>
      <c r="O45" s="1373"/>
      <c r="P45" s="1373"/>
      <c r="Q45" s="1373"/>
      <c r="R45" s="1373"/>
      <c r="S45" s="1382"/>
      <c r="T45" s="1382"/>
      <c r="U45" s="1382"/>
      <c r="V45" s="1382"/>
      <c r="W45" s="1383"/>
    </row>
    <row r="46" spans="1:23" ht="34.5" customHeight="1">
      <c r="A46" s="1384"/>
      <c r="B46" s="1385" t="s">
        <v>1404</v>
      </c>
      <c r="C46" s="1386"/>
      <c r="D46" s="1378">
        <v>380</v>
      </c>
      <c r="E46" s="1387" t="s">
        <v>1405</v>
      </c>
      <c r="F46" s="1377"/>
      <c r="G46" s="1377"/>
      <c r="H46" s="1381"/>
      <c r="I46" s="1381"/>
      <c r="J46" s="1381"/>
      <c r="K46" s="1373"/>
      <c r="L46" s="1373"/>
      <c r="M46" s="1373"/>
      <c r="N46" s="1373"/>
      <c r="O46" s="1373"/>
      <c r="P46" s="1373"/>
      <c r="Q46" s="1373"/>
      <c r="R46" s="1373"/>
      <c r="S46" s="1382"/>
      <c r="T46" s="1382"/>
      <c r="U46" s="1382"/>
      <c r="V46" s="1382"/>
      <c r="W46" s="1383"/>
    </row>
    <row r="47" spans="1:23" ht="34.5" customHeight="1">
      <c r="A47" s="1384"/>
      <c r="B47" s="1385" t="s">
        <v>1406</v>
      </c>
      <c r="C47" s="1386"/>
      <c r="D47" s="1378">
        <v>390</v>
      </c>
      <c r="E47" s="1387" t="s">
        <v>1407</v>
      </c>
      <c r="F47" s="1377"/>
      <c r="G47" s="1377"/>
      <c r="H47" s="1381"/>
      <c r="I47" s="1381"/>
      <c r="J47" s="1381"/>
      <c r="K47" s="1373"/>
      <c r="L47" s="1373"/>
      <c r="M47" s="1373"/>
      <c r="N47" s="1373"/>
      <c r="O47" s="1373"/>
      <c r="P47" s="1373"/>
      <c r="Q47" s="1373"/>
      <c r="R47" s="1373"/>
      <c r="S47" s="1382"/>
      <c r="T47" s="1382"/>
      <c r="U47" s="1382"/>
      <c r="V47" s="1382"/>
      <c r="W47" s="1383"/>
    </row>
    <row r="48" spans="1:23" ht="34.5" customHeight="1">
      <c r="A48" s="1384"/>
      <c r="B48" s="1385" t="s">
        <v>1349</v>
      </c>
      <c r="C48" s="1386"/>
      <c r="D48" s="1368">
        <v>400</v>
      </c>
      <c r="E48" s="1387" t="s">
        <v>1350</v>
      </c>
      <c r="F48" s="1377"/>
      <c r="G48" s="1377"/>
      <c r="H48" s="1381"/>
      <c r="I48" s="1381"/>
      <c r="J48" s="1381"/>
      <c r="K48" s="1373"/>
      <c r="L48" s="1373"/>
      <c r="M48" s="1373"/>
      <c r="N48" s="1373"/>
      <c r="O48" s="1373"/>
      <c r="P48" s="1373"/>
      <c r="Q48" s="1373"/>
      <c r="R48" s="1373"/>
      <c r="S48" s="1382"/>
      <c r="T48" s="1382"/>
      <c r="U48" s="1382"/>
      <c r="V48" s="1382"/>
      <c r="W48" s="1383"/>
    </row>
    <row r="49" spans="1:23" ht="34.5" customHeight="1">
      <c r="A49" s="1384"/>
      <c r="B49" s="1385" t="s">
        <v>1408</v>
      </c>
      <c r="C49" s="1386"/>
      <c r="D49" s="1378">
        <v>410</v>
      </c>
      <c r="E49" s="1387" t="s">
        <v>1316</v>
      </c>
      <c r="F49" s="1377"/>
      <c r="G49" s="1377"/>
      <c r="H49" s="1381"/>
      <c r="I49" s="1381"/>
      <c r="J49" s="1381"/>
      <c r="K49" s="1373"/>
      <c r="L49" s="1373"/>
      <c r="M49" s="1373"/>
      <c r="N49" s="1373"/>
      <c r="O49" s="1373"/>
      <c r="P49" s="1373"/>
      <c r="Q49" s="1373"/>
      <c r="R49" s="1373"/>
      <c r="S49" s="1382"/>
      <c r="T49" s="1382"/>
      <c r="U49" s="1382"/>
      <c r="V49" s="1382"/>
      <c r="W49" s="1383"/>
    </row>
    <row r="50" spans="1:23" ht="34.5" customHeight="1">
      <c r="A50" s="1384"/>
      <c r="B50" s="1388" t="s">
        <v>1333</v>
      </c>
      <c r="C50" s="1389"/>
      <c r="D50" s="1378">
        <v>420</v>
      </c>
      <c r="E50" s="1387" t="s">
        <v>1334</v>
      </c>
      <c r="F50" s="1377"/>
      <c r="G50" s="1377"/>
      <c r="H50" s="1381"/>
      <c r="I50" s="1381"/>
      <c r="J50" s="1381"/>
      <c r="K50" s="1373"/>
      <c r="L50" s="1373"/>
      <c r="M50" s="1373"/>
      <c r="N50" s="1373"/>
      <c r="O50" s="1373"/>
      <c r="P50" s="1373"/>
      <c r="Q50" s="1373"/>
      <c r="R50" s="1373"/>
      <c r="S50" s="1382"/>
      <c r="T50" s="1382"/>
      <c r="U50" s="1382"/>
      <c r="V50" s="1382"/>
      <c r="W50" s="1383"/>
    </row>
    <row r="51" spans="1:23" ht="34.5" customHeight="1">
      <c r="A51" s="1384"/>
      <c r="B51" s="1388" t="s">
        <v>1335</v>
      </c>
      <c r="C51" s="1389"/>
      <c r="D51" s="1368">
        <v>430</v>
      </c>
      <c r="E51" s="1387" t="s">
        <v>1336</v>
      </c>
      <c r="F51" s="1377"/>
      <c r="G51" s="1377"/>
      <c r="H51" s="1381"/>
      <c r="I51" s="1381"/>
      <c r="J51" s="1381"/>
      <c r="K51" s="1373"/>
      <c r="L51" s="1373"/>
      <c r="M51" s="1373"/>
      <c r="N51" s="1373"/>
      <c r="O51" s="1373"/>
      <c r="P51" s="1373"/>
      <c r="Q51" s="1373"/>
      <c r="R51" s="1373"/>
      <c r="S51" s="1382"/>
      <c r="T51" s="1382"/>
      <c r="U51" s="1382"/>
      <c r="V51" s="1382"/>
      <c r="W51" s="1383"/>
    </row>
    <row r="52" spans="1:23" ht="34.5" customHeight="1">
      <c r="A52" s="1384"/>
      <c r="B52" s="1385" t="s">
        <v>1409</v>
      </c>
      <c r="C52" s="1386"/>
      <c r="D52" s="1378">
        <v>440</v>
      </c>
      <c r="E52" s="1387" t="s">
        <v>1410</v>
      </c>
      <c r="F52" s="1377"/>
      <c r="G52" s="1377"/>
      <c r="H52" s="1381"/>
      <c r="I52" s="1381"/>
      <c r="J52" s="1381"/>
      <c r="K52" s="1373"/>
      <c r="L52" s="1373"/>
      <c r="M52" s="1373"/>
      <c r="N52" s="1373"/>
      <c r="O52" s="1373"/>
      <c r="P52" s="1373"/>
      <c r="Q52" s="1373"/>
      <c r="R52" s="1373"/>
      <c r="S52" s="1382"/>
      <c r="T52" s="1382"/>
      <c r="U52" s="1382"/>
      <c r="V52" s="1382"/>
      <c r="W52" s="1383"/>
    </row>
    <row r="53" spans="1:23" ht="34.5" customHeight="1">
      <c r="A53" s="1384"/>
      <c r="B53" s="1388" t="s">
        <v>1337</v>
      </c>
      <c r="C53" s="1389"/>
      <c r="D53" s="1378">
        <v>450</v>
      </c>
      <c r="E53" s="1387" t="s">
        <v>1338</v>
      </c>
      <c r="F53" s="1377"/>
      <c r="G53" s="1377"/>
      <c r="H53" s="1381"/>
      <c r="I53" s="1381"/>
      <c r="J53" s="1381"/>
      <c r="K53" s="1373"/>
      <c r="L53" s="1373"/>
      <c r="M53" s="1373"/>
      <c r="N53" s="1373"/>
      <c r="O53" s="1373"/>
      <c r="P53" s="1373"/>
      <c r="Q53" s="1373"/>
      <c r="R53" s="1373"/>
      <c r="S53" s="1382"/>
      <c r="T53" s="1382"/>
      <c r="U53" s="1382"/>
      <c r="V53" s="1382"/>
      <c r="W53" s="1383"/>
    </row>
    <row r="54" spans="1:23" ht="34.5" customHeight="1">
      <c r="A54" s="1384"/>
      <c r="B54" s="1388" t="s">
        <v>1339</v>
      </c>
      <c r="C54" s="1389"/>
      <c r="D54" s="1368">
        <v>460</v>
      </c>
      <c r="E54" s="1387" t="s">
        <v>1340</v>
      </c>
      <c r="F54" s="1377"/>
      <c r="G54" s="1377"/>
      <c r="H54" s="1381"/>
      <c r="I54" s="1381"/>
      <c r="J54" s="1381"/>
      <c r="K54" s="1373"/>
      <c r="L54" s="1373"/>
      <c r="M54" s="1373"/>
      <c r="N54" s="1373"/>
      <c r="O54" s="1373"/>
      <c r="P54" s="1373"/>
      <c r="Q54" s="1373"/>
      <c r="R54" s="1373"/>
      <c r="S54" s="1382"/>
      <c r="T54" s="1382"/>
      <c r="U54" s="1382"/>
      <c r="V54" s="1382"/>
      <c r="W54" s="1383"/>
    </row>
    <row r="55" spans="1:23" ht="34.5" customHeight="1">
      <c r="A55" s="1384"/>
      <c r="B55" s="1388" t="s">
        <v>1341</v>
      </c>
      <c r="C55" s="1389"/>
      <c r="D55" s="1378">
        <v>470</v>
      </c>
      <c r="E55" s="1387" t="s">
        <v>1342</v>
      </c>
      <c r="F55" s="1377"/>
      <c r="G55" s="1377"/>
      <c r="H55" s="1381"/>
      <c r="I55" s="1381"/>
      <c r="J55" s="1381"/>
      <c r="K55" s="1373"/>
      <c r="L55" s="1373"/>
      <c r="M55" s="1373"/>
      <c r="N55" s="1373"/>
      <c r="O55" s="1373"/>
      <c r="P55" s="1373"/>
      <c r="Q55" s="1373"/>
      <c r="R55" s="1373"/>
      <c r="S55" s="1382"/>
      <c r="T55" s="1382"/>
      <c r="U55" s="1382"/>
      <c r="V55" s="1382"/>
      <c r="W55" s="1383"/>
    </row>
    <row r="56" spans="1:23" ht="34.5" customHeight="1">
      <c r="A56" s="1384"/>
      <c r="B56" s="1385" t="s">
        <v>1411</v>
      </c>
      <c r="C56" s="1386"/>
      <c r="D56" s="1378">
        <v>480</v>
      </c>
      <c r="E56" s="1387" t="s">
        <v>1346</v>
      </c>
      <c r="F56" s="1377"/>
      <c r="G56" s="1377"/>
      <c r="H56" s="1381"/>
      <c r="I56" s="1381"/>
      <c r="J56" s="1381"/>
      <c r="K56" s="1373"/>
      <c r="L56" s="1373"/>
      <c r="M56" s="1373"/>
      <c r="N56" s="1373"/>
      <c r="O56" s="1373"/>
      <c r="P56" s="1373"/>
      <c r="Q56" s="1373"/>
      <c r="R56" s="1373"/>
      <c r="S56" s="1382"/>
      <c r="T56" s="1382"/>
      <c r="U56" s="1382"/>
      <c r="V56" s="1382"/>
      <c r="W56" s="1383"/>
    </row>
    <row r="57" spans="1:23" ht="34.5" customHeight="1">
      <c r="A57" s="1384"/>
      <c r="B57" s="1385" t="s">
        <v>1412</v>
      </c>
      <c r="C57" s="1386"/>
      <c r="D57" s="1368">
        <v>490</v>
      </c>
      <c r="E57" s="1387" t="s">
        <v>1413</v>
      </c>
      <c r="F57" s="1377"/>
      <c r="G57" s="1377"/>
      <c r="H57" s="1381"/>
      <c r="I57" s="1381"/>
      <c r="J57" s="1381"/>
      <c r="K57" s="1373"/>
      <c r="L57" s="1373"/>
      <c r="M57" s="1373"/>
      <c r="N57" s="1373"/>
      <c r="O57" s="1373"/>
      <c r="P57" s="1373"/>
      <c r="Q57" s="1373"/>
      <c r="R57" s="1373"/>
      <c r="S57" s="1382"/>
      <c r="T57" s="1382"/>
      <c r="U57" s="1382"/>
      <c r="V57" s="1382"/>
      <c r="W57" s="1383"/>
    </row>
    <row r="58" spans="1:23" ht="34.5" customHeight="1">
      <c r="A58" s="1384"/>
      <c r="B58" s="1385" t="s">
        <v>1414</v>
      </c>
      <c r="C58" s="1386"/>
      <c r="D58" s="1378">
        <v>500</v>
      </c>
      <c r="E58" s="1387" t="s">
        <v>1320</v>
      </c>
      <c r="F58" s="1377"/>
      <c r="G58" s="1377"/>
      <c r="H58" s="1381"/>
      <c r="I58" s="1381"/>
      <c r="J58" s="1381"/>
      <c r="K58" s="1373"/>
      <c r="L58" s="1373"/>
      <c r="M58" s="1373"/>
      <c r="N58" s="1373"/>
      <c r="O58" s="1373"/>
      <c r="P58" s="1373"/>
      <c r="Q58" s="1373"/>
      <c r="R58" s="1373"/>
      <c r="S58" s="1382"/>
      <c r="T58" s="1382"/>
      <c r="U58" s="1382"/>
      <c r="V58" s="1382"/>
      <c r="W58" s="1383"/>
    </row>
    <row r="59" spans="1:23" ht="34.5" customHeight="1">
      <c r="A59" s="1384"/>
      <c r="B59" s="1385" t="s">
        <v>1415</v>
      </c>
      <c r="C59" s="1386"/>
      <c r="D59" s="1378">
        <v>510</v>
      </c>
      <c r="E59" s="1387" t="s">
        <v>1416</v>
      </c>
      <c r="F59" s="1377"/>
      <c r="G59" s="1377"/>
      <c r="H59" s="1381"/>
      <c r="I59" s="1381"/>
      <c r="J59" s="1381"/>
      <c r="K59" s="1373"/>
      <c r="L59" s="1373"/>
      <c r="M59" s="1373"/>
      <c r="N59" s="1373"/>
      <c r="O59" s="1373"/>
      <c r="P59" s="1373"/>
      <c r="Q59" s="1373"/>
      <c r="R59" s="1373"/>
      <c r="S59" s="1382"/>
      <c r="T59" s="1382"/>
      <c r="U59" s="1382"/>
      <c r="V59" s="1382"/>
      <c r="W59" s="1383"/>
    </row>
    <row r="60" spans="1:23" ht="34.5" customHeight="1">
      <c r="A60" s="1384"/>
      <c r="B60" s="1385" t="s">
        <v>1417</v>
      </c>
      <c r="C60" s="1386"/>
      <c r="D60" s="1368">
        <v>520</v>
      </c>
      <c r="E60" s="1387" t="s">
        <v>1330</v>
      </c>
      <c r="F60" s="1377"/>
      <c r="G60" s="1377"/>
      <c r="H60" s="1381"/>
      <c r="I60" s="1381"/>
      <c r="J60" s="1381"/>
      <c r="K60" s="1373"/>
      <c r="L60" s="1373"/>
      <c r="M60" s="1373"/>
      <c r="N60" s="1373"/>
      <c r="O60" s="1373"/>
      <c r="P60" s="1373"/>
      <c r="Q60" s="1373"/>
      <c r="R60" s="1373"/>
      <c r="S60" s="1382"/>
      <c r="T60" s="1382"/>
      <c r="U60" s="1382"/>
      <c r="V60" s="1382"/>
      <c r="W60" s="1383"/>
    </row>
    <row r="61" spans="1:23" ht="34.5" customHeight="1" thickBot="1">
      <c r="A61" s="1364"/>
      <c r="B61" s="2723" t="s">
        <v>1351</v>
      </c>
      <c r="C61" s="2724"/>
      <c r="D61" s="1390">
        <v>530</v>
      </c>
      <c r="E61" s="1391"/>
      <c r="F61" s="1392"/>
      <c r="G61" s="1392"/>
      <c r="H61" s="1393"/>
      <c r="I61" s="1393"/>
      <c r="J61" s="1393"/>
      <c r="K61" s="1394"/>
      <c r="L61" s="1394"/>
      <c r="M61" s="1394"/>
      <c r="N61" s="1394"/>
      <c r="O61" s="1394"/>
      <c r="P61" s="1394"/>
      <c r="Q61" s="1394"/>
      <c r="R61" s="1394"/>
      <c r="S61" s="1395"/>
      <c r="T61" s="1395"/>
      <c r="U61" s="1395"/>
      <c r="V61" s="1395"/>
      <c r="W61" s="1396"/>
    </row>
    <row r="62" spans="3:18" ht="20.25" customHeight="1">
      <c r="C62" s="1397"/>
      <c r="D62" s="1397"/>
      <c r="E62" s="1397"/>
      <c r="F62" s="1397"/>
      <c r="G62" s="1397"/>
      <c r="H62" s="1398"/>
      <c r="I62" s="1399"/>
      <c r="J62" s="1399"/>
      <c r="K62" s="1399"/>
      <c r="L62" s="1399"/>
      <c r="M62" s="1399"/>
      <c r="N62" s="1399"/>
      <c r="O62" s="1399"/>
      <c r="P62" s="1399"/>
      <c r="Q62" s="1399"/>
      <c r="R62" s="1399"/>
    </row>
    <row r="63" spans="10:60" ht="15">
      <c r="J63" s="1400"/>
      <c r="K63" s="1400"/>
      <c r="L63" s="1400"/>
      <c r="M63" s="1400"/>
      <c r="N63" s="1400"/>
      <c r="O63" s="1400"/>
      <c r="P63" s="1400"/>
      <c r="Q63" s="1400"/>
      <c r="R63" s="1400"/>
      <c r="S63" s="1400"/>
      <c r="T63" s="1400"/>
      <c r="U63" s="1400"/>
      <c r="V63" s="1400"/>
      <c r="W63" s="1400"/>
      <c r="X63" s="1400"/>
      <c r="Y63" s="1400"/>
      <c r="Z63" s="1400"/>
      <c r="AA63" s="1400"/>
      <c r="AB63" s="1400"/>
      <c r="AC63" s="1400"/>
      <c r="AD63" s="1400"/>
      <c r="AE63" s="1400"/>
      <c r="AF63" s="1400"/>
      <c r="AG63" s="1400"/>
      <c r="AH63" s="1400"/>
      <c r="AI63" s="1400"/>
      <c r="AJ63" s="1400"/>
      <c r="AK63" s="1400"/>
      <c r="AL63" s="1400"/>
      <c r="AM63" s="1400"/>
      <c r="AN63" s="1400"/>
      <c r="AO63" s="1400"/>
      <c r="AP63" s="1400"/>
      <c r="AQ63" s="1400"/>
      <c r="AR63" s="1400"/>
      <c r="AS63" s="1400"/>
      <c r="AT63" s="1400"/>
      <c r="AU63" s="1400"/>
      <c r="AV63" s="1400"/>
      <c r="AW63" s="1400"/>
      <c r="AX63" s="1400"/>
      <c r="AY63" s="1400"/>
      <c r="AZ63" s="1400"/>
      <c r="BA63" s="1400"/>
      <c r="BB63" s="1400"/>
      <c r="BC63" s="1400"/>
      <c r="BD63" s="1400"/>
      <c r="BE63" s="1400"/>
      <c r="BF63" s="1400"/>
      <c r="BG63" s="1400"/>
      <c r="BH63" s="1400"/>
    </row>
    <row r="64" spans="10:60" ht="15">
      <c r="J64" s="1400"/>
      <c r="K64" s="1400"/>
      <c r="L64" s="1400"/>
      <c r="M64" s="1400"/>
      <c r="N64" s="1400"/>
      <c r="O64" s="1400"/>
      <c r="P64" s="1400"/>
      <c r="Q64" s="1400"/>
      <c r="R64" s="1400"/>
      <c r="S64" s="1400"/>
      <c r="T64" s="1400"/>
      <c r="U64" s="1400"/>
      <c r="V64" s="1400"/>
      <c r="W64" s="1400"/>
      <c r="X64" s="1400"/>
      <c r="Y64" s="1400"/>
      <c r="Z64" s="1400"/>
      <c r="AA64" s="1400"/>
      <c r="AB64" s="1400"/>
      <c r="AC64" s="1400"/>
      <c r="AD64" s="1400"/>
      <c r="AE64" s="1400"/>
      <c r="AF64" s="1400"/>
      <c r="AG64" s="1400"/>
      <c r="AH64" s="1400"/>
      <c r="AI64" s="1400"/>
      <c r="AJ64" s="1400"/>
      <c r="AK64" s="1400"/>
      <c r="AL64" s="1400"/>
      <c r="AM64" s="1400"/>
      <c r="AN64" s="1400"/>
      <c r="AO64" s="1400"/>
      <c r="AP64" s="1400"/>
      <c r="AQ64" s="1400"/>
      <c r="AR64" s="1400"/>
      <c r="AS64" s="1400"/>
      <c r="AT64" s="1400"/>
      <c r="AU64" s="1400"/>
      <c r="AV64" s="1400"/>
      <c r="AW64" s="1400"/>
      <c r="AX64" s="1400"/>
      <c r="AY64" s="1400"/>
      <c r="AZ64" s="1400"/>
      <c r="BA64" s="1400"/>
      <c r="BB64" s="1400"/>
      <c r="BC64" s="1400"/>
      <c r="BD64" s="1400"/>
      <c r="BE64" s="1400"/>
      <c r="BF64" s="1400"/>
      <c r="BG64" s="1400"/>
      <c r="BH64" s="1400"/>
    </row>
  </sheetData>
  <sheetProtection/>
  <mergeCells count="29">
    <mergeCell ref="C2:T2"/>
    <mergeCell ref="A4:A6"/>
    <mergeCell ref="E4:E5"/>
    <mergeCell ref="F4:G4"/>
    <mergeCell ref="H4:I4"/>
    <mergeCell ref="J4:K4"/>
    <mergeCell ref="L4:M4"/>
    <mergeCell ref="N4:P4"/>
    <mergeCell ref="Q4:Q5"/>
    <mergeCell ref="R4:R5"/>
    <mergeCell ref="S4:S5"/>
    <mergeCell ref="T4:T5"/>
    <mergeCell ref="U4:U5"/>
    <mergeCell ref="V4:V5"/>
    <mergeCell ref="W4:W5"/>
    <mergeCell ref="B7:C7"/>
    <mergeCell ref="B8:W8"/>
    <mergeCell ref="B9:C9"/>
    <mergeCell ref="B10:C10"/>
    <mergeCell ref="B13:C13"/>
    <mergeCell ref="B14:C14"/>
    <mergeCell ref="B15:C15"/>
    <mergeCell ref="B61:C61"/>
    <mergeCell ref="B18:C18"/>
    <mergeCell ref="B19:C19"/>
    <mergeCell ref="B23:C23"/>
    <mergeCell ref="B24:C24"/>
    <mergeCell ref="B25:C25"/>
    <mergeCell ref="B26:W26"/>
  </mergeCells>
  <printOptions/>
  <pageMargins left="0.4724409448818898" right="0.1968503937007874" top="0.7480314960629921" bottom="0.7480314960629921" header="0.31496062992125984" footer="0.31496062992125984"/>
  <pageSetup horizontalDpi="600" verticalDpi="600" orientation="landscape" paperSize="9" scale="20" r:id="rId1"/>
  <headerFooter>
    <oddFooter>&amp;L&amp;F&amp;C&amp;A&amp;R&amp;D</oddFooter>
  </headerFooter>
</worksheet>
</file>

<file path=xl/worksheets/sheet26.xml><?xml version="1.0" encoding="utf-8"?>
<worksheet xmlns="http://schemas.openxmlformats.org/spreadsheetml/2006/main" xmlns:r="http://schemas.openxmlformats.org/officeDocument/2006/relationships">
  <dimension ref="A2:Q10"/>
  <sheetViews>
    <sheetView zoomScale="90" zoomScaleNormal="90" zoomScalePageLayoutView="0" workbookViewId="0" topLeftCell="A1">
      <selection activeCell="A28" sqref="A28"/>
    </sheetView>
  </sheetViews>
  <sheetFormatPr defaultColWidth="11.421875" defaultRowHeight="15"/>
  <cols>
    <col min="1" max="1" width="32.00390625" style="1752" customWidth="1"/>
    <col min="2" max="2" width="15.7109375" style="1752" customWidth="1"/>
    <col min="3" max="3" width="19.00390625" style="1752" customWidth="1"/>
    <col min="4" max="5" width="15.7109375" style="1752" customWidth="1"/>
    <col min="6" max="9" width="11.421875" style="1752" customWidth="1"/>
    <col min="10" max="11" width="19.421875" style="1752" customWidth="1"/>
    <col min="12" max="12" width="12.7109375" style="1752" customWidth="1"/>
    <col min="13" max="15" width="13.8515625" style="1752" customWidth="1"/>
    <col min="16" max="16" width="11.421875" style="1752" customWidth="1"/>
    <col min="17" max="17" width="17.28125" style="1752" customWidth="1"/>
    <col min="18" max="16384" width="11.421875" style="1752" customWidth="1"/>
  </cols>
  <sheetData>
    <row r="1" ht="13.5" thickBot="1"/>
    <row r="2" spans="1:17" ht="21" thickBot="1">
      <c r="A2" s="1753" t="s">
        <v>940</v>
      </c>
      <c r="B2" s="1754" t="s">
        <v>1616</v>
      </c>
      <c r="C2" s="1755"/>
      <c r="D2" s="1755"/>
      <c r="E2" s="1755"/>
      <c r="F2" s="1755"/>
      <c r="G2" s="1755"/>
      <c r="H2" s="1755"/>
      <c r="I2" s="1755"/>
      <c r="J2" s="1755"/>
      <c r="K2" s="1755"/>
      <c r="L2" s="1755"/>
      <c r="M2" s="1755"/>
      <c r="N2" s="1755"/>
      <c r="O2" s="1755"/>
      <c r="P2" s="1755"/>
      <c r="Q2" s="1756"/>
    </row>
    <row r="4" spans="1:17" ht="12.75" customHeight="1">
      <c r="A4" s="2752"/>
      <c r="B4" s="2753"/>
      <c r="C4" s="2758" t="s">
        <v>1078</v>
      </c>
      <c r="D4" s="2760" t="s">
        <v>1617</v>
      </c>
      <c r="E4" s="2760" t="s">
        <v>1618</v>
      </c>
      <c r="F4" s="2762" t="s">
        <v>1363</v>
      </c>
      <c r="G4" s="2762"/>
      <c r="H4" s="2762" t="s">
        <v>1364</v>
      </c>
      <c r="I4" s="2762"/>
      <c r="J4" s="2763" t="s">
        <v>1619</v>
      </c>
      <c r="K4" s="2763" t="s">
        <v>1620</v>
      </c>
      <c r="L4" s="2765" t="s">
        <v>1621</v>
      </c>
      <c r="M4" s="2766" t="s">
        <v>1067</v>
      </c>
      <c r="N4" s="2766"/>
      <c r="O4" s="2767"/>
      <c r="P4" s="2768" t="s">
        <v>1622</v>
      </c>
      <c r="Q4" s="2769"/>
    </row>
    <row r="5" spans="1:17" ht="120" customHeight="1">
      <c r="A5" s="2754"/>
      <c r="B5" s="2755"/>
      <c r="C5" s="2759"/>
      <c r="D5" s="2761"/>
      <c r="E5" s="2761"/>
      <c r="F5" s="1757" t="s">
        <v>1623</v>
      </c>
      <c r="G5" s="1757" t="s">
        <v>1624</v>
      </c>
      <c r="H5" s="1757" t="s">
        <v>1625</v>
      </c>
      <c r="I5" s="1757" t="s">
        <v>1626</v>
      </c>
      <c r="J5" s="2761"/>
      <c r="K5" s="2764"/>
      <c r="L5" s="2765"/>
      <c r="M5" s="1757" t="s">
        <v>1627</v>
      </c>
      <c r="N5" s="1757" t="s">
        <v>1087</v>
      </c>
      <c r="O5" s="1757" t="s">
        <v>1628</v>
      </c>
      <c r="P5" s="1757" t="s">
        <v>1629</v>
      </c>
      <c r="Q5" s="1757" t="s">
        <v>1630</v>
      </c>
    </row>
    <row r="6" spans="1:17" ht="42" customHeight="1">
      <c r="A6" s="2756"/>
      <c r="B6" s="2757"/>
      <c r="C6" s="1758" t="s">
        <v>29</v>
      </c>
      <c r="D6" s="1759" t="s">
        <v>30</v>
      </c>
      <c r="E6" s="1759" t="s">
        <v>111</v>
      </c>
      <c r="F6" s="1759" t="s">
        <v>112</v>
      </c>
      <c r="G6" s="1759" t="s">
        <v>113</v>
      </c>
      <c r="H6" s="1759" t="s">
        <v>114</v>
      </c>
      <c r="I6" s="1759" t="s">
        <v>115</v>
      </c>
      <c r="J6" s="1760" t="s">
        <v>1631</v>
      </c>
      <c r="K6" s="1759" t="s">
        <v>1632</v>
      </c>
      <c r="L6" s="1759" t="s">
        <v>118</v>
      </c>
      <c r="M6" s="1759">
        <v>110</v>
      </c>
      <c r="N6" s="1759">
        <v>120</v>
      </c>
      <c r="O6" s="1759">
        <v>130</v>
      </c>
      <c r="P6" s="1759">
        <v>140</v>
      </c>
      <c r="Q6" s="1759">
        <v>150</v>
      </c>
    </row>
    <row r="7" spans="1:17" ht="54" customHeight="1">
      <c r="A7" s="1761" t="s">
        <v>1633</v>
      </c>
      <c r="B7" s="1760" t="s">
        <v>1634</v>
      </c>
      <c r="C7" s="1759"/>
      <c r="D7" s="1759"/>
      <c r="E7" s="1759"/>
      <c r="F7" s="1762"/>
      <c r="G7" s="1762"/>
      <c r="H7" s="1762"/>
      <c r="I7" s="1762"/>
      <c r="J7" s="1763"/>
      <c r="K7" s="1764" t="s">
        <v>1635</v>
      </c>
      <c r="L7" s="1765"/>
      <c r="M7" s="1765"/>
      <c r="N7" s="1765"/>
      <c r="O7" s="1762"/>
      <c r="P7" s="1763"/>
      <c r="Q7" s="1763"/>
    </row>
    <row r="8" spans="1:17" ht="43.5" customHeight="1">
      <c r="A8" s="1761" t="s">
        <v>1636</v>
      </c>
      <c r="B8" s="1759" t="s">
        <v>30</v>
      </c>
      <c r="C8" s="1759"/>
      <c r="D8" s="1759"/>
      <c r="E8" s="1759"/>
      <c r="F8" s="1765"/>
      <c r="G8" s="1765"/>
      <c r="H8" s="1765"/>
      <c r="I8" s="1765"/>
      <c r="J8" s="1763"/>
      <c r="K8" s="1764" t="s">
        <v>1637</v>
      </c>
      <c r="L8" s="1765"/>
      <c r="M8" s="1762"/>
      <c r="N8" s="1762"/>
      <c r="O8" s="1766"/>
      <c r="P8" s="1763"/>
      <c r="Q8" s="1763"/>
    </row>
    <row r="9" spans="1:17" ht="48.75" customHeight="1">
      <c r="A9" s="1761" t="s">
        <v>1638</v>
      </c>
      <c r="B9" s="1759" t="s">
        <v>111</v>
      </c>
      <c r="C9" s="1759"/>
      <c r="D9" s="1759"/>
      <c r="E9" s="1759"/>
      <c r="F9" s="1762"/>
      <c r="G9" s="1762"/>
      <c r="H9" s="1762"/>
      <c r="I9" s="1762"/>
      <c r="J9" s="1763"/>
      <c r="K9" s="1764" t="s">
        <v>1639</v>
      </c>
      <c r="L9" s="1765"/>
      <c r="M9" s="1762"/>
      <c r="N9" s="1762"/>
      <c r="O9" s="1762"/>
      <c r="P9" s="1763"/>
      <c r="Q9" s="1763"/>
    </row>
    <row r="10" spans="1:17" ht="46.5" customHeight="1">
      <c r="A10" s="1767" t="s">
        <v>712</v>
      </c>
      <c r="B10" s="1759" t="s">
        <v>112</v>
      </c>
      <c r="C10" s="1759"/>
      <c r="D10" s="1759"/>
      <c r="E10" s="1759"/>
      <c r="F10" s="1762"/>
      <c r="G10" s="1762"/>
      <c r="H10" s="1762"/>
      <c r="I10" s="1762"/>
      <c r="J10" s="1765"/>
      <c r="K10" s="1764" t="s">
        <v>1640</v>
      </c>
      <c r="L10" s="1765"/>
      <c r="M10" s="1762"/>
      <c r="N10" s="1762"/>
      <c r="O10" s="1762"/>
      <c r="P10" s="1762"/>
      <c r="Q10" s="1762"/>
    </row>
  </sheetData>
  <sheetProtection/>
  <mergeCells count="11">
    <mergeCell ref="J4:J5"/>
    <mergeCell ref="K4:K5"/>
    <mergeCell ref="L4:L5"/>
    <mergeCell ref="M4:O4"/>
    <mergeCell ref="P4:Q4"/>
    <mergeCell ref="A4:B6"/>
    <mergeCell ref="C4:C5"/>
    <mergeCell ref="D4:D5"/>
    <mergeCell ref="E4:E5"/>
    <mergeCell ref="F4:G4"/>
    <mergeCell ref="H4:I4"/>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1:AU9"/>
  <sheetViews>
    <sheetView showGridLines="0" zoomScalePageLayoutView="0" workbookViewId="0" topLeftCell="A1">
      <selection activeCell="L32" sqref="L32"/>
    </sheetView>
  </sheetViews>
  <sheetFormatPr defaultColWidth="11.421875" defaultRowHeight="15"/>
  <cols>
    <col min="1" max="1" width="2.7109375" style="1794" customWidth="1"/>
    <col min="2" max="2" width="13.00390625" style="1794" customWidth="1"/>
    <col min="3" max="3" width="10.28125" style="1794" customWidth="1"/>
    <col min="4" max="5" width="9.8515625" style="1794" customWidth="1"/>
    <col min="6" max="6" width="11.7109375" style="1794" customWidth="1"/>
    <col min="7" max="7" width="11.421875" style="1794" customWidth="1"/>
    <col min="8" max="8" width="12.421875" style="1794" customWidth="1"/>
    <col min="9" max="9" width="13.140625" style="1794" customWidth="1"/>
    <col min="10" max="10" width="12.140625" style="1794" customWidth="1"/>
    <col min="11" max="11" width="12.421875" style="1794" customWidth="1"/>
    <col min="12" max="12" width="11.00390625" style="1794" customWidth="1"/>
    <col min="13" max="15" width="11.421875" style="1794" customWidth="1"/>
    <col min="16" max="16" width="10.28125" style="1794" customWidth="1"/>
    <col min="17" max="17" width="11.421875" style="1794" customWidth="1"/>
    <col min="18" max="18" width="10.140625" style="1794" customWidth="1"/>
    <col min="19" max="20" width="12.57421875" style="1794" customWidth="1"/>
    <col min="21" max="21" width="10.7109375" style="1794" customWidth="1"/>
    <col min="22" max="23" width="11.00390625" style="1794" customWidth="1"/>
    <col min="24" max="24" width="9.7109375" style="1794" customWidth="1"/>
    <col min="25" max="25" width="14.8515625" style="1794" customWidth="1"/>
    <col min="26" max="26" width="13.00390625" style="1794" customWidth="1"/>
    <col min="27" max="27" width="12.7109375" style="1794" customWidth="1"/>
    <col min="28" max="28" width="10.7109375" style="1794" customWidth="1"/>
    <col min="29" max="30" width="10.421875" style="1794" customWidth="1"/>
    <col min="31" max="33" width="12.7109375" style="1794" customWidth="1"/>
    <col min="34" max="35" width="11.7109375" style="1794" customWidth="1"/>
    <col min="36" max="36" width="11.28125" style="1794" customWidth="1"/>
    <col min="37" max="37" width="12.00390625" style="1794" customWidth="1"/>
    <col min="38" max="38" width="8.7109375" style="1794" customWidth="1"/>
    <col min="39" max="39" width="12.421875" style="1794" customWidth="1"/>
    <col min="40" max="40" width="10.00390625" style="1794" customWidth="1"/>
    <col min="41" max="41" width="10.140625" style="1794" customWidth="1"/>
    <col min="42" max="42" width="10.28125" style="1794" customWidth="1"/>
    <col min="43" max="43" width="13.421875" style="1794" customWidth="1"/>
    <col min="44" max="46" width="14.00390625" style="1794" customWidth="1"/>
    <col min="47" max="16384" width="11.421875" style="1794" customWidth="1"/>
  </cols>
  <sheetData>
    <row r="1" spans="2:46" ht="15.75" thickBot="1">
      <c r="B1" s="1792"/>
      <c r="C1" s="1793"/>
      <c r="D1" s="1793"/>
      <c r="E1" s="1793"/>
      <c r="F1" s="1793"/>
      <c r="G1" s="1793"/>
      <c r="H1" s="1793"/>
      <c r="I1" s="1793"/>
      <c r="J1" s="1793"/>
      <c r="K1" s="1793"/>
      <c r="L1" s="1793"/>
      <c r="M1" s="1793"/>
      <c r="N1" s="1793"/>
      <c r="O1" s="1793"/>
      <c r="P1" s="1793"/>
      <c r="Q1" s="1793"/>
      <c r="R1" s="1793"/>
      <c r="S1" s="1793"/>
      <c r="T1" s="1793"/>
      <c r="U1" s="1793"/>
      <c r="V1" s="1793"/>
      <c r="W1" s="1793"/>
      <c r="X1" s="1793"/>
      <c r="Y1" s="1793"/>
      <c r="Z1" s="1793"/>
      <c r="AA1" s="1793"/>
      <c r="AB1" s="1793"/>
      <c r="AC1" s="1793"/>
      <c r="AD1" s="1793"/>
      <c r="AE1" s="1793"/>
      <c r="AF1" s="1793"/>
      <c r="AG1" s="1793"/>
      <c r="AH1" s="1793"/>
      <c r="AI1" s="1793"/>
      <c r="AJ1" s="1793"/>
      <c r="AK1" s="1793"/>
      <c r="AL1" s="1793"/>
      <c r="AM1" s="1793"/>
      <c r="AN1" s="1793"/>
      <c r="AO1" s="1793"/>
      <c r="AP1" s="1793"/>
      <c r="AQ1" s="1793"/>
      <c r="AR1" s="1793"/>
      <c r="AS1" s="1793"/>
      <c r="AT1" s="1793"/>
    </row>
    <row r="2" spans="2:46" ht="19.5" thickBot="1">
      <c r="B2" s="1795" t="s">
        <v>1653</v>
      </c>
      <c r="C2" s="1796"/>
      <c r="D2" s="1796"/>
      <c r="E2" s="1796"/>
      <c r="F2" s="1796"/>
      <c r="G2" s="1796"/>
      <c r="H2" s="1797"/>
      <c r="I2" s="1793"/>
      <c r="J2" s="1793"/>
      <c r="K2" s="1793"/>
      <c r="L2" s="1793"/>
      <c r="M2" s="1793"/>
      <c r="N2" s="1793"/>
      <c r="O2" s="1793"/>
      <c r="P2" s="1793"/>
      <c r="Q2" s="1793"/>
      <c r="R2" s="1793"/>
      <c r="S2" s="1793"/>
      <c r="T2" s="1793"/>
      <c r="U2" s="1793"/>
      <c r="V2" s="1793"/>
      <c r="W2" s="1793"/>
      <c r="X2" s="1793"/>
      <c r="Y2" s="1793"/>
      <c r="Z2" s="1793"/>
      <c r="AA2" s="1793"/>
      <c r="AB2" s="1793"/>
      <c r="AC2" s="1793"/>
      <c r="AD2" s="1793"/>
      <c r="AE2" s="1793"/>
      <c r="AF2" s="1793"/>
      <c r="AG2" s="1793"/>
      <c r="AH2" s="1793"/>
      <c r="AI2" s="1793"/>
      <c r="AJ2" s="1793"/>
      <c r="AK2" s="1793"/>
      <c r="AL2" s="1793"/>
      <c r="AM2" s="1793"/>
      <c r="AN2" s="1793"/>
      <c r="AO2" s="1793"/>
      <c r="AP2" s="1793"/>
      <c r="AQ2" s="1793"/>
      <c r="AR2" s="1793"/>
      <c r="AS2" s="1793"/>
      <c r="AT2" s="1793"/>
    </row>
    <row r="3" spans="2:46" ht="19.5" thickBot="1">
      <c r="B3" s="1798"/>
      <c r="C3" s="1799"/>
      <c r="D3" s="1799"/>
      <c r="E3" s="1799"/>
      <c r="F3" s="1799"/>
      <c r="G3" s="1799"/>
      <c r="H3" s="1799"/>
      <c r="I3" s="1793"/>
      <c r="J3" s="1793"/>
      <c r="K3" s="1793"/>
      <c r="L3" s="1793"/>
      <c r="M3" s="1793"/>
      <c r="N3" s="1793"/>
      <c r="O3" s="1793"/>
      <c r="P3" s="1793"/>
      <c r="Q3" s="1793"/>
      <c r="R3" s="1793"/>
      <c r="S3" s="1793"/>
      <c r="T3" s="1793"/>
      <c r="U3" s="1793"/>
      <c r="V3" s="1793"/>
      <c r="W3" s="1793"/>
      <c r="X3" s="1793"/>
      <c r="Y3" s="1793"/>
      <c r="Z3" s="1793"/>
      <c r="AA3" s="1793"/>
      <c r="AB3" s="1793"/>
      <c r="AC3" s="1793"/>
      <c r="AD3" s="1793"/>
      <c r="AE3" s="1793"/>
      <c r="AF3" s="1793"/>
      <c r="AG3" s="1793"/>
      <c r="AH3" s="1793"/>
      <c r="AI3" s="1793"/>
      <c r="AJ3" s="1793"/>
      <c r="AK3" s="1793"/>
      <c r="AL3" s="1793"/>
      <c r="AM3" s="1793"/>
      <c r="AN3" s="1793"/>
      <c r="AO3" s="1793"/>
      <c r="AP3" s="1793"/>
      <c r="AQ3" s="1793"/>
      <c r="AR3" s="1793"/>
      <c r="AS3" s="1793"/>
      <c r="AT3" s="1793"/>
    </row>
    <row r="4" spans="2:46" ht="30.75">
      <c r="B4" s="1800"/>
      <c r="C4" s="1801"/>
      <c r="D4" s="1801"/>
      <c r="E4" s="1801"/>
      <c r="F4" s="1801"/>
      <c r="G4" s="1802"/>
      <c r="H4" s="1803" t="s">
        <v>1654</v>
      </c>
      <c r="J4" s="1793"/>
      <c r="K4" s="1793"/>
      <c r="L4" s="1793"/>
      <c r="M4" s="1793"/>
      <c r="N4" s="1793"/>
      <c r="O4" s="1793"/>
      <c r="P4" s="1793"/>
      <c r="Q4" s="1793"/>
      <c r="R4" s="1793"/>
      <c r="S4" s="1793"/>
      <c r="T4" s="1793"/>
      <c r="U4" s="1793"/>
      <c r="V4" s="1793"/>
      <c r="W4" s="1793"/>
      <c r="X4" s="1793"/>
      <c r="Y4" s="1793"/>
      <c r="Z4" s="1793"/>
      <c r="AA4" s="1793"/>
      <c r="AB4" s="1793"/>
      <c r="AC4" s="1793"/>
      <c r="AD4" s="1793"/>
      <c r="AE4" s="1793"/>
      <c r="AF4" s="1793"/>
      <c r="AG4" s="1793"/>
      <c r="AH4" s="1793"/>
      <c r="AI4" s="1793"/>
      <c r="AJ4" s="1793"/>
      <c r="AK4" s="1793"/>
      <c r="AL4" s="1793"/>
      <c r="AM4" s="1793"/>
      <c r="AN4" s="1793"/>
      <c r="AO4" s="1793"/>
      <c r="AP4" s="1793"/>
      <c r="AQ4" s="1793"/>
      <c r="AR4" s="1793"/>
      <c r="AS4" s="1793"/>
      <c r="AT4" s="1793"/>
    </row>
    <row r="5" spans="2:46" ht="15.75" thickBot="1">
      <c r="B5" s="1804"/>
      <c r="C5" s="1805"/>
      <c r="D5" s="1806"/>
      <c r="E5" s="1806"/>
      <c r="F5" s="1806"/>
      <c r="G5" s="1807"/>
      <c r="H5" s="1808" t="s">
        <v>29</v>
      </c>
      <c r="J5" s="1793"/>
      <c r="K5" s="1793"/>
      <c r="L5" s="1793"/>
      <c r="M5" s="1793"/>
      <c r="N5" s="1793"/>
      <c r="O5" s="1793"/>
      <c r="P5" s="1793"/>
      <c r="Q5" s="1793"/>
      <c r="R5" s="1793"/>
      <c r="S5" s="1793"/>
      <c r="T5" s="1793"/>
      <c r="U5" s="1793"/>
      <c r="V5" s="1793"/>
      <c r="W5" s="1793"/>
      <c r="X5" s="1793"/>
      <c r="Y5" s="1793"/>
      <c r="Z5" s="1793"/>
      <c r="AA5" s="1793"/>
      <c r="AB5" s="1793"/>
      <c r="AC5" s="1793"/>
      <c r="AD5" s="1793"/>
      <c r="AE5" s="1793"/>
      <c r="AF5" s="1793"/>
      <c r="AG5" s="1793"/>
      <c r="AH5" s="1793"/>
      <c r="AI5" s="1793"/>
      <c r="AJ5" s="1793"/>
      <c r="AK5" s="1793"/>
      <c r="AL5" s="1793"/>
      <c r="AM5" s="1793"/>
      <c r="AN5" s="1793"/>
      <c r="AO5" s="1793"/>
      <c r="AP5" s="1793"/>
      <c r="AQ5" s="1793"/>
      <c r="AR5" s="1793"/>
      <c r="AS5" s="1793"/>
      <c r="AT5" s="1793"/>
    </row>
    <row r="6" spans="2:47" ht="15">
      <c r="B6" s="1809" t="s">
        <v>29</v>
      </c>
      <c r="C6" s="2770" t="s">
        <v>1655</v>
      </c>
      <c r="D6" s="2770"/>
      <c r="E6" s="2771"/>
      <c r="F6" s="2771"/>
      <c r="G6" s="2772"/>
      <c r="H6" s="1810"/>
      <c r="J6" s="1793"/>
      <c r="K6" s="1793"/>
      <c r="L6" s="1793"/>
      <c r="M6" s="1793"/>
      <c r="N6" s="1793"/>
      <c r="O6" s="1793"/>
      <c r="P6" s="1793"/>
      <c r="Q6" s="1793"/>
      <c r="R6" s="1793"/>
      <c r="S6" s="1793"/>
      <c r="T6" s="1793"/>
      <c r="U6" s="1793"/>
      <c r="V6" s="1793"/>
      <c r="W6" s="1793"/>
      <c r="X6" s="1793"/>
      <c r="Y6" s="1793"/>
      <c r="Z6" s="1793"/>
      <c r="AA6" s="1793"/>
      <c r="AB6" s="1793"/>
      <c r="AC6" s="1793"/>
      <c r="AD6" s="1793"/>
      <c r="AE6" s="1793"/>
      <c r="AF6" s="1793"/>
      <c r="AG6" s="1793"/>
      <c r="AH6" s="1793"/>
      <c r="AI6" s="1793"/>
      <c r="AJ6" s="1793"/>
      <c r="AK6" s="1793"/>
      <c r="AL6" s="1793"/>
      <c r="AM6" s="1793"/>
      <c r="AN6" s="1793"/>
      <c r="AO6" s="1793"/>
      <c r="AP6" s="1793"/>
      <c r="AQ6" s="1793"/>
      <c r="AR6" s="1793"/>
      <c r="AS6" s="1793"/>
      <c r="AT6" s="1793"/>
      <c r="AU6" s="1793"/>
    </row>
    <row r="7" spans="2:47" ht="15">
      <c r="B7" s="1811" t="s">
        <v>30</v>
      </c>
      <c r="C7" s="2770" t="s">
        <v>876</v>
      </c>
      <c r="D7" s="2770"/>
      <c r="E7" s="2771"/>
      <c r="F7" s="2771"/>
      <c r="G7" s="2772"/>
      <c r="H7" s="1812"/>
      <c r="J7" s="1793"/>
      <c r="K7" s="1793"/>
      <c r="L7" s="1793"/>
      <c r="M7" s="1793"/>
      <c r="N7" s="1793"/>
      <c r="O7" s="1793"/>
      <c r="P7" s="1793"/>
      <c r="Q7" s="1793"/>
      <c r="R7" s="1793"/>
      <c r="S7" s="1793"/>
      <c r="T7" s="1793"/>
      <c r="U7" s="1793"/>
      <c r="V7" s="1793"/>
      <c r="W7" s="1793"/>
      <c r="X7" s="1793"/>
      <c r="Y7" s="1793"/>
      <c r="Z7" s="1793"/>
      <c r="AA7" s="1793"/>
      <c r="AB7" s="1793"/>
      <c r="AC7" s="1793"/>
      <c r="AD7" s="1793"/>
      <c r="AE7" s="1793"/>
      <c r="AF7" s="1793"/>
      <c r="AG7" s="1793"/>
      <c r="AH7" s="1793"/>
      <c r="AI7" s="1793"/>
      <c r="AJ7" s="1793"/>
      <c r="AK7" s="1793"/>
      <c r="AL7" s="1793"/>
      <c r="AM7" s="1793"/>
      <c r="AN7" s="1793"/>
      <c r="AO7" s="1793"/>
      <c r="AP7" s="1793"/>
      <c r="AQ7" s="1793"/>
      <c r="AR7" s="1793"/>
      <c r="AS7" s="1793"/>
      <c r="AT7" s="1793"/>
      <c r="AU7" s="1793"/>
    </row>
    <row r="8" spans="2:47" ht="15.75" thickBot="1">
      <c r="B8" s="1813" t="s">
        <v>111</v>
      </c>
      <c r="C8" s="2773" t="s">
        <v>1656</v>
      </c>
      <c r="D8" s="2773"/>
      <c r="E8" s="2774"/>
      <c r="F8" s="2774"/>
      <c r="G8" s="2775"/>
      <c r="H8" s="1814"/>
      <c r="J8" s="1793"/>
      <c r="K8" s="1793"/>
      <c r="L8" s="1793"/>
      <c r="M8" s="1793"/>
      <c r="N8" s="1793"/>
      <c r="O8" s="1793"/>
      <c r="P8" s="1793"/>
      <c r="Q8" s="1793"/>
      <c r="R8" s="1793"/>
      <c r="S8" s="1793"/>
      <c r="T8" s="1793"/>
      <c r="U8" s="1793"/>
      <c r="V8" s="1793"/>
      <c r="W8" s="1793"/>
      <c r="X8" s="1793"/>
      <c r="Y8" s="1793"/>
      <c r="Z8" s="1793"/>
      <c r="AA8" s="1793"/>
      <c r="AB8" s="1793"/>
      <c r="AC8" s="1793"/>
      <c r="AD8" s="1793"/>
      <c r="AE8" s="1793"/>
      <c r="AF8" s="1793"/>
      <c r="AG8" s="1793"/>
      <c r="AH8" s="1793"/>
      <c r="AI8" s="1793"/>
      <c r="AJ8" s="1793"/>
      <c r="AK8" s="1793"/>
      <c r="AL8" s="1793"/>
      <c r="AM8" s="1793"/>
      <c r="AN8" s="1793"/>
      <c r="AO8" s="1793"/>
      <c r="AP8" s="1793"/>
      <c r="AQ8" s="1793"/>
      <c r="AR8" s="1793"/>
      <c r="AS8" s="1793"/>
      <c r="AT8" s="1793"/>
      <c r="AU8" s="1793"/>
    </row>
    <row r="9" spans="2:46" ht="15">
      <c r="B9" s="1792"/>
      <c r="C9" s="1793"/>
      <c r="D9" s="1793"/>
      <c r="E9" s="1793"/>
      <c r="F9" s="1793"/>
      <c r="G9" s="1793"/>
      <c r="H9" s="1793"/>
      <c r="I9" s="1793"/>
      <c r="J9" s="1793"/>
      <c r="K9" s="1793"/>
      <c r="L9" s="1793"/>
      <c r="M9" s="1793"/>
      <c r="N9" s="1793"/>
      <c r="O9" s="1793"/>
      <c r="P9" s="1793"/>
      <c r="Q9" s="1793"/>
      <c r="R9" s="1793"/>
      <c r="S9" s="1793"/>
      <c r="T9" s="1793"/>
      <c r="U9" s="1793"/>
      <c r="V9" s="1793"/>
      <c r="W9" s="1793"/>
      <c r="X9" s="1793"/>
      <c r="Y9" s="1793"/>
      <c r="Z9" s="1793"/>
      <c r="AA9" s="1793"/>
      <c r="AB9" s="1793"/>
      <c r="AC9" s="1793"/>
      <c r="AD9" s="1793"/>
      <c r="AE9" s="1793"/>
      <c r="AF9" s="1793"/>
      <c r="AG9" s="1793"/>
      <c r="AH9" s="1793"/>
      <c r="AI9" s="1793"/>
      <c r="AJ9" s="1793"/>
      <c r="AK9" s="1793"/>
      <c r="AL9" s="1793"/>
      <c r="AM9" s="1793"/>
      <c r="AN9" s="1793"/>
      <c r="AO9" s="1793"/>
      <c r="AP9" s="1793"/>
      <c r="AQ9" s="1793"/>
      <c r="AR9" s="1793"/>
      <c r="AS9" s="1793"/>
      <c r="AT9" s="1793"/>
    </row>
  </sheetData>
  <sheetProtection/>
  <mergeCells count="3">
    <mergeCell ref="C6:G6"/>
    <mergeCell ref="C7:G7"/>
    <mergeCell ref="C8:G8"/>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8.xml><?xml version="1.0" encoding="utf-8"?>
<worksheet xmlns="http://schemas.openxmlformats.org/spreadsheetml/2006/main" xmlns:r="http://schemas.openxmlformats.org/officeDocument/2006/relationships">
  <dimension ref="B1:AT23"/>
  <sheetViews>
    <sheetView showGridLines="0" zoomScalePageLayoutView="0" workbookViewId="0" topLeftCell="A1">
      <selection activeCell="A11" sqref="A11"/>
    </sheetView>
  </sheetViews>
  <sheetFormatPr defaultColWidth="11.421875" defaultRowHeight="15"/>
  <cols>
    <col min="1" max="1" width="2.7109375" style="1794" customWidth="1"/>
    <col min="2" max="2" width="13.00390625" style="1794" customWidth="1"/>
    <col min="3" max="3" width="10.28125" style="1794" customWidth="1"/>
    <col min="4" max="5" width="9.8515625" style="1794" customWidth="1"/>
    <col min="6" max="6" width="11.7109375" style="1794" customWidth="1"/>
    <col min="7" max="7" width="11.421875" style="1794" customWidth="1"/>
    <col min="8" max="8" width="12.421875" style="1794" customWidth="1"/>
    <col min="9" max="9" width="13.140625" style="1794" customWidth="1"/>
    <col min="10" max="10" width="12.140625" style="1794" customWidth="1"/>
    <col min="11" max="11" width="12.421875" style="1794" customWidth="1"/>
    <col min="12" max="12" width="11.00390625" style="1794" customWidth="1"/>
    <col min="13" max="15" width="11.421875" style="1794" customWidth="1"/>
    <col min="16" max="16" width="10.28125" style="1794" customWidth="1"/>
    <col min="17" max="17" width="11.421875" style="1794" customWidth="1"/>
    <col min="18" max="18" width="10.140625" style="1794" customWidth="1"/>
    <col min="19" max="20" width="12.57421875" style="1794" customWidth="1"/>
    <col min="21" max="21" width="10.7109375" style="1794" customWidth="1"/>
    <col min="22" max="23" width="11.00390625" style="1794" customWidth="1"/>
    <col min="24" max="24" width="9.7109375" style="1794" customWidth="1"/>
    <col min="25" max="25" width="14.8515625" style="1794" customWidth="1"/>
    <col min="26" max="26" width="13.00390625" style="1794" customWidth="1"/>
    <col min="27" max="27" width="12.7109375" style="1794" customWidth="1"/>
    <col min="28" max="28" width="10.7109375" style="1794" customWidth="1"/>
    <col min="29" max="30" width="10.421875" style="1794" customWidth="1"/>
    <col min="31" max="33" width="12.7109375" style="1794" customWidth="1"/>
    <col min="34" max="35" width="11.7109375" style="1794" customWidth="1"/>
    <col min="36" max="36" width="11.28125" style="1794" customWidth="1"/>
    <col min="37" max="37" width="12.00390625" style="1794" customWidth="1"/>
    <col min="38" max="38" width="8.7109375" style="1794" customWidth="1"/>
    <col min="39" max="39" width="12.421875" style="1794" customWidth="1"/>
    <col min="40" max="40" width="10.00390625" style="1794" customWidth="1"/>
    <col min="41" max="41" width="10.140625" style="1794" customWidth="1"/>
    <col min="42" max="42" width="10.28125" style="1794" customWidth="1"/>
    <col min="43" max="43" width="13.421875" style="1794" customWidth="1"/>
    <col min="44" max="46" width="14.00390625" style="1794" customWidth="1"/>
    <col min="47" max="16384" width="11.421875" style="1794" customWidth="1"/>
  </cols>
  <sheetData>
    <row r="1" spans="2:46" ht="15.75" thickBot="1">
      <c r="B1" s="1792"/>
      <c r="C1" s="1793"/>
      <c r="D1" s="1793"/>
      <c r="E1" s="1793"/>
      <c r="F1" s="1793"/>
      <c r="G1" s="1793"/>
      <c r="H1" s="1793"/>
      <c r="I1" s="1793"/>
      <c r="J1" s="1793"/>
      <c r="K1" s="1793"/>
      <c r="L1" s="1793"/>
      <c r="M1" s="1793"/>
      <c r="N1" s="1793"/>
      <c r="O1" s="1793"/>
      <c r="P1" s="1793"/>
      <c r="Q1" s="1793"/>
      <c r="R1" s="1793"/>
      <c r="S1" s="1793"/>
      <c r="T1" s="1793"/>
      <c r="U1" s="1793"/>
      <c r="V1" s="1793"/>
      <c r="W1" s="1793"/>
      <c r="X1" s="1793"/>
      <c r="Y1" s="1793"/>
      <c r="Z1" s="1793"/>
      <c r="AA1" s="1793"/>
      <c r="AB1" s="1793"/>
      <c r="AC1" s="1793"/>
      <c r="AD1" s="1793"/>
      <c r="AE1" s="1793"/>
      <c r="AF1" s="1793"/>
      <c r="AG1" s="1793"/>
      <c r="AH1" s="1793"/>
      <c r="AI1" s="1793"/>
      <c r="AJ1" s="1793"/>
      <c r="AK1" s="1793"/>
      <c r="AL1" s="1793"/>
      <c r="AM1" s="1793"/>
      <c r="AN1" s="1793"/>
      <c r="AO1" s="1793"/>
      <c r="AP1" s="1793"/>
      <c r="AQ1" s="1793"/>
      <c r="AR1" s="1793"/>
      <c r="AS1" s="1793"/>
      <c r="AT1" s="1793"/>
    </row>
    <row r="2" spans="3:46" ht="19.5" thickBot="1">
      <c r="C2" s="1795" t="s">
        <v>1657</v>
      </c>
      <c r="D2" s="1815"/>
      <c r="E2" s="1815"/>
      <c r="F2" s="1815"/>
      <c r="G2" s="1816" t="s">
        <v>1658</v>
      </c>
      <c r="H2" s="1816"/>
      <c r="I2" s="1815"/>
      <c r="J2" s="1815"/>
      <c r="K2" s="1815"/>
      <c r="L2" s="1817"/>
      <c r="M2" s="1817"/>
      <c r="N2" s="1817"/>
      <c r="O2" s="1817"/>
      <c r="P2" s="1817"/>
      <c r="Q2" s="1817"/>
      <c r="R2" s="1817"/>
      <c r="S2" s="1817"/>
      <c r="T2" s="1817"/>
      <c r="U2" s="1817"/>
      <c r="V2" s="1817"/>
      <c r="W2" s="1817"/>
      <c r="X2" s="1817"/>
      <c r="Y2" s="1817"/>
      <c r="Z2" s="1817"/>
      <c r="AA2" s="1817"/>
      <c r="AB2" s="1817"/>
      <c r="AC2" s="1817"/>
      <c r="AD2" s="1817"/>
      <c r="AE2" s="1817"/>
      <c r="AF2" s="1817"/>
      <c r="AG2" s="1817"/>
      <c r="AH2" s="1817"/>
      <c r="AI2" s="1817"/>
      <c r="AJ2" s="1817"/>
      <c r="AK2" s="1817"/>
      <c r="AL2" s="1817"/>
      <c r="AM2" s="1817"/>
      <c r="AN2" s="1817"/>
      <c r="AO2" s="1817"/>
      <c r="AP2" s="1818"/>
      <c r="AQ2" s="1793"/>
      <c r="AR2" s="1793"/>
      <c r="AS2" s="1793"/>
      <c r="AT2" s="1793"/>
    </row>
    <row r="3" ht="15.75" customHeight="1" thickBot="1">
      <c r="AQ3" s="1819"/>
    </row>
    <row r="4" spans="3:43" s="1820" customFormat="1" ht="18" customHeight="1">
      <c r="C4" s="2776" t="s">
        <v>1659</v>
      </c>
      <c r="D4" s="2777"/>
      <c r="E4" s="2778"/>
      <c r="F4" s="2778"/>
      <c r="G4" s="2778"/>
      <c r="H4" s="2776" t="s">
        <v>1660</v>
      </c>
      <c r="I4" s="2777"/>
      <c r="J4" s="2779"/>
      <c r="K4" s="2780" t="s">
        <v>1661</v>
      </c>
      <c r="L4" s="2777"/>
      <c r="M4" s="2777"/>
      <c r="N4" s="2777"/>
      <c r="O4" s="2777"/>
      <c r="P4" s="2777"/>
      <c r="Q4" s="2777"/>
      <c r="R4" s="2777"/>
      <c r="S4" s="2777"/>
      <c r="T4" s="2777"/>
      <c r="U4" s="2777"/>
      <c r="V4" s="2777"/>
      <c r="W4" s="2777"/>
      <c r="X4" s="2777"/>
      <c r="Y4" s="2778"/>
      <c r="Z4" s="2848" t="s">
        <v>1662</v>
      </c>
      <c r="AA4" s="2850" t="s">
        <v>1663</v>
      </c>
      <c r="AB4" s="2776" t="s">
        <v>1664</v>
      </c>
      <c r="AC4" s="2777"/>
      <c r="AD4" s="2779"/>
      <c r="AE4" s="2781" t="s">
        <v>1665</v>
      </c>
      <c r="AF4" s="2782"/>
      <c r="AG4" s="2782"/>
      <c r="AH4" s="2782"/>
      <c r="AI4" s="2782"/>
      <c r="AJ4" s="2782"/>
      <c r="AK4" s="2782"/>
      <c r="AL4" s="2782"/>
      <c r="AM4" s="2783" t="s">
        <v>1666</v>
      </c>
      <c r="AN4" s="2786" t="s">
        <v>1667</v>
      </c>
      <c r="AO4" s="2777"/>
      <c r="AP4" s="2777"/>
      <c r="AQ4" s="2798"/>
    </row>
    <row r="5" spans="3:43" s="1820" customFormat="1" ht="15" customHeight="1">
      <c r="C5" s="2799" t="s">
        <v>1668</v>
      </c>
      <c r="D5" s="2803" t="s">
        <v>110</v>
      </c>
      <c r="E5" s="2807" t="s">
        <v>971</v>
      </c>
      <c r="F5" s="2796" t="s">
        <v>1669</v>
      </c>
      <c r="G5" s="2812" t="s">
        <v>1670</v>
      </c>
      <c r="H5" s="2799" t="s">
        <v>1671</v>
      </c>
      <c r="I5" s="2817" t="s">
        <v>1672</v>
      </c>
      <c r="J5" s="2818" t="s">
        <v>1673</v>
      </c>
      <c r="K5" s="1821"/>
      <c r="Z5" s="2849"/>
      <c r="AA5" s="2842"/>
      <c r="AB5" s="2787"/>
      <c r="AC5" s="2788"/>
      <c r="AD5" s="2851"/>
      <c r="AE5" s="2819" t="s">
        <v>1674</v>
      </c>
      <c r="AF5" s="2820"/>
      <c r="AG5" s="2820"/>
      <c r="AH5" s="2820"/>
      <c r="AI5" s="2820"/>
      <c r="AJ5" s="2821"/>
      <c r="AK5" s="2789" t="s">
        <v>1675</v>
      </c>
      <c r="AL5" s="2791" t="s">
        <v>1676</v>
      </c>
      <c r="AM5" s="2784"/>
      <c r="AN5" s="2787"/>
      <c r="AO5" s="2788"/>
      <c r="AP5" s="2788"/>
      <c r="AQ5" s="2798"/>
    </row>
    <row r="6" spans="3:43" s="1820" customFormat="1" ht="15" customHeight="1">
      <c r="C6" s="2800"/>
      <c r="D6" s="2804"/>
      <c r="E6" s="2808"/>
      <c r="F6" s="2811"/>
      <c r="G6" s="2813"/>
      <c r="H6" s="2800"/>
      <c r="I6" s="2817"/>
      <c r="J6" s="2818"/>
      <c r="K6" s="2828" t="s">
        <v>1677</v>
      </c>
      <c r="L6" s="1822"/>
      <c r="M6" s="2831" t="s">
        <v>1678</v>
      </c>
      <c r="N6" s="2832"/>
      <c r="O6" s="2832"/>
      <c r="P6" s="2832"/>
      <c r="Q6" s="2832"/>
      <c r="R6" s="2833"/>
      <c r="S6" s="2831" t="s">
        <v>1679</v>
      </c>
      <c r="T6" s="2832"/>
      <c r="U6" s="2832"/>
      <c r="V6" s="2832"/>
      <c r="W6" s="2832"/>
      <c r="X6" s="2833"/>
      <c r="Y6" s="2837" t="s">
        <v>1680</v>
      </c>
      <c r="Z6" s="2849"/>
      <c r="AA6" s="2842"/>
      <c r="AB6" s="2787"/>
      <c r="AC6" s="2788"/>
      <c r="AD6" s="2851"/>
      <c r="AE6" s="2822"/>
      <c r="AF6" s="2823"/>
      <c r="AG6" s="2823"/>
      <c r="AH6" s="2823"/>
      <c r="AI6" s="2823"/>
      <c r="AJ6" s="2824"/>
      <c r="AK6" s="2790"/>
      <c r="AL6" s="2792"/>
      <c r="AM6" s="2784"/>
      <c r="AN6" s="2787"/>
      <c r="AO6" s="2788"/>
      <c r="AP6" s="2788"/>
      <c r="AQ6" s="2798"/>
    </row>
    <row r="7" spans="3:43" s="1820" customFormat="1" ht="15" customHeight="1">
      <c r="C7" s="2801"/>
      <c r="D7" s="2805"/>
      <c r="E7" s="2809"/>
      <c r="F7" s="2811"/>
      <c r="G7" s="2814"/>
      <c r="H7" s="2800"/>
      <c r="I7" s="2817"/>
      <c r="J7" s="2818"/>
      <c r="K7" s="2828"/>
      <c r="L7" s="1823"/>
      <c r="M7" s="2834"/>
      <c r="N7" s="2835"/>
      <c r="O7" s="2835"/>
      <c r="P7" s="2835"/>
      <c r="Q7" s="2835"/>
      <c r="R7" s="2836"/>
      <c r="S7" s="2834"/>
      <c r="T7" s="2835"/>
      <c r="U7" s="2835"/>
      <c r="V7" s="2835"/>
      <c r="W7" s="2835"/>
      <c r="X7" s="2836"/>
      <c r="Y7" s="2838"/>
      <c r="Z7" s="2849"/>
      <c r="AA7" s="2842"/>
      <c r="AB7" s="2787"/>
      <c r="AC7" s="2788"/>
      <c r="AD7" s="2851"/>
      <c r="AE7" s="2825"/>
      <c r="AF7" s="2826"/>
      <c r="AG7" s="2826"/>
      <c r="AH7" s="2826"/>
      <c r="AI7" s="2826"/>
      <c r="AJ7" s="2827"/>
      <c r="AK7" s="2790"/>
      <c r="AL7" s="2792"/>
      <c r="AM7" s="2784"/>
      <c r="AN7" s="2787"/>
      <c r="AO7" s="2788"/>
      <c r="AP7" s="2788"/>
      <c r="AQ7" s="2798"/>
    </row>
    <row r="8" spans="3:43" s="1820" customFormat="1" ht="33" customHeight="1">
      <c r="C8" s="2801"/>
      <c r="D8" s="2805"/>
      <c r="E8" s="2809"/>
      <c r="F8" s="2811"/>
      <c r="G8" s="2814"/>
      <c r="H8" s="2800"/>
      <c r="I8" s="2817"/>
      <c r="J8" s="2818"/>
      <c r="K8" s="2829"/>
      <c r="L8" s="2840" t="s">
        <v>1138</v>
      </c>
      <c r="M8" s="2796" t="s">
        <v>1681</v>
      </c>
      <c r="N8" s="2796" t="s">
        <v>1682</v>
      </c>
      <c r="O8" s="2796" t="s">
        <v>1177</v>
      </c>
      <c r="P8" s="2842" t="s">
        <v>1683</v>
      </c>
      <c r="Q8" s="2843"/>
      <c r="R8" s="2844"/>
      <c r="S8" s="2796" t="s">
        <v>1681</v>
      </c>
      <c r="T8" s="2796" t="s">
        <v>1682</v>
      </c>
      <c r="U8" s="2796" t="s">
        <v>1177</v>
      </c>
      <c r="V8" s="2842" t="s">
        <v>1683</v>
      </c>
      <c r="W8" s="2843"/>
      <c r="X8" s="2844"/>
      <c r="Y8" s="2838"/>
      <c r="Z8" s="2849"/>
      <c r="AA8" s="2842"/>
      <c r="AB8" s="2787" t="s">
        <v>1684</v>
      </c>
      <c r="AC8" s="2846" t="s">
        <v>1685</v>
      </c>
      <c r="AD8" s="2818" t="s">
        <v>1686</v>
      </c>
      <c r="AE8" s="2794" t="s">
        <v>1687</v>
      </c>
      <c r="AF8" s="2796" t="s">
        <v>1688</v>
      </c>
      <c r="AG8" s="2852" t="s">
        <v>1689</v>
      </c>
      <c r="AH8" s="2852" t="s">
        <v>1690</v>
      </c>
      <c r="AI8" s="2852"/>
      <c r="AJ8" s="2853"/>
      <c r="AK8" s="2790"/>
      <c r="AL8" s="2792"/>
      <c r="AM8" s="2784"/>
      <c r="AN8" s="2845" t="s">
        <v>1684</v>
      </c>
      <c r="AO8" s="2846" t="s">
        <v>1685</v>
      </c>
      <c r="AP8" s="2817" t="s">
        <v>1686</v>
      </c>
      <c r="AQ8" s="2798"/>
    </row>
    <row r="9" spans="3:43" s="1820" customFormat="1" ht="96" customHeight="1">
      <c r="C9" s="2802"/>
      <c r="D9" s="2806"/>
      <c r="E9" s="2810"/>
      <c r="F9" s="2797"/>
      <c r="G9" s="2815"/>
      <c r="H9" s="2816"/>
      <c r="I9" s="2803"/>
      <c r="J9" s="2812"/>
      <c r="K9" s="2830"/>
      <c r="L9" s="2841"/>
      <c r="M9" s="2797"/>
      <c r="N9" s="2797"/>
      <c r="O9" s="2797"/>
      <c r="P9" s="1824" t="s">
        <v>1691</v>
      </c>
      <c r="Q9" s="1824" t="s">
        <v>1692</v>
      </c>
      <c r="R9" s="1824" t="s">
        <v>1693</v>
      </c>
      <c r="S9" s="2797"/>
      <c r="T9" s="2797"/>
      <c r="U9" s="2797"/>
      <c r="V9" s="1824" t="s">
        <v>1691</v>
      </c>
      <c r="W9" s="1824" t="s">
        <v>1692</v>
      </c>
      <c r="X9" s="1824" t="s">
        <v>1693</v>
      </c>
      <c r="Y9" s="2839"/>
      <c r="Z9" s="2849"/>
      <c r="AA9" s="2831"/>
      <c r="AB9" s="2845"/>
      <c r="AC9" s="2847"/>
      <c r="AD9" s="2812"/>
      <c r="AE9" s="2795"/>
      <c r="AF9" s="2797"/>
      <c r="AG9" s="2796"/>
      <c r="AH9" s="1825" t="s">
        <v>1694</v>
      </c>
      <c r="AI9" s="1825" t="s">
        <v>1695</v>
      </c>
      <c r="AJ9" s="1844" t="s">
        <v>1696</v>
      </c>
      <c r="AK9" s="2790"/>
      <c r="AL9" s="2793"/>
      <c r="AM9" s="2785"/>
      <c r="AN9" s="2830"/>
      <c r="AO9" s="2847"/>
      <c r="AP9" s="2803"/>
      <c r="AQ9" s="2798"/>
    </row>
    <row r="10" spans="3:43" ht="15.75" thickBot="1">
      <c r="C10" s="1826" t="s">
        <v>29</v>
      </c>
      <c r="D10" s="1827" t="s">
        <v>30</v>
      </c>
      <c r="E10" s="1828" t="s">
        <v>1279</v>
      </c>
      <c r="F10" s="1828" t="s">
        <v>1006</v>
      </c>
      <c r="G10" s="1828" t="s">
        <v>111</v>
      </c>
      <c r="H10" s="1826" t="s">
        <v>112</v>
      </c>
      <c r="I10" s="1827" t="s">
        <v>113</v>
      </c>
      <c r="J10" s="1829" t="s">
        <v>114</v>
      </c>
      <c r="K10" s="1830" t="s">
        <v>115</v>
      </c>
      <c r="L10" s="1827" t="s">
        <v>116</v>
      </c>
      <c r="M10" s="1827" t="s">
        <v>117</v>
      </c>
      <c r="N10" s="1827" t="s">
        <v>118</v>
      </c>
      <c r="O10" s="1827" t="s">
        <v>119</v>
      </c>
      <c r="P10" s="1827" t="s">
        <v>120</v>
      </c>
      <c r="Q10" s="1827" t="s">
        <v>121</v>
      </c>
      <c r="R10" s="1827" t="s">
        <v>122</v>
      </c>
      <c r="S10" s="1827" t="s">
        <v>123</v>
      </c>
      <c r="T10" s="1827" t="s">
        <v>1697</v>
      </c>
      <c r="U10" s="1827" t="s">
        <v>124</v>
      </c>
      <c r="V10" s="1827" t="s">
        <v>125</v>
      </c>
      <c r="W10" s="1827" t="s">
        <v>126</v>
      </c>
      <c r="X10" s="1827" t="s">
        <v>127</v>
      </c>
      <c r="Y10" s="1828" t="s">
        <v>128</v>
      </c>
      <c r="Z10" s="1826" t="s">
        <v>129</v>
      </c>
      <c r="AA10" s="1828" t="s">
        <v>130</v>
      </c>
      <c r="AB10" s="1826" t="s">
        <v>131</v>
      </c>
      <c r="AC10" s="1827" t="s">
        <v>132</v>
      </c>
      <c r="AD10" s="1829" t="s">
        <v>133</v>
      </c>
      <c r="AE10" s="1830" t="s">
        <v>134</v>
      </c>
      <c r="AF10" s="1830" t="s">
        <v>1698</v>
      </c>
      <c r="AG10" s="1827" t="s">
        <v>135</v>
      </c>
      <c r="AH10" s="1827" t="s">
        <v>136</v>
      </c>
      <c r="AI10" s="1827" t="s">
        <v>137</v>
      </c>
      <c r="AJ10" s="1827" t="s">
        <v>138</v>
      </c>
      <c r="AK10" s="1827" t="s">
        <v>139</v>
      </c>
      <c r="AL10" s="1828" t="s">
        <v>140</v>
      </c>
      <c r="AM10" s="1831" t="s">
        <v>141</v>
      </c>
      <c r="AN10" s="1826" t="s">
        <v>142</v>
      </c>
      <c r="AO10" s="1827" t="s">
        <v>143</v>
      </c>
      <c r="AP10" s="1827" t="s">
        <v>144</v>
      </c>
      <c r="AQ10" s="1793"/>
    </row>
    <row r="11" spans="3:43" ht="15.75" thickBot="1">
      <c r="C11" s="2030" t="s">
        <v>1853</v>
      </c>
      <c r="D11" s="2030" t="s">
        <v>1853</v>
      </c>
      <c r="E11" s="2018"/>
      <c r="F11" s="2020"/>
      <c r="G11" s="2020"/>
      <c r="H11" s="2019"/>
      <c r="I11" s="2031" t="s">
        <v>1852</v>
      </c>
      <c r="J11" s="2021" t="s">
        <v>1852</v>
      </c>
      <c r="K11" s="2029" t="s">
        <v>1854</v>
      </c>
      <c r="L11" s="2022"/>
      <c r="M11" s="2028"/>
      <c r="N11" s="2028"/>
      <c r="O11" s="2028"/>
      <c r="P11" s="2028"/>
      <c r="Q11" s="2028"/>
      <c r="R11" s="2028"/>
      <c r="S11" s="2028"/>
      <c r="T11" s="2028"/>
      <c r="U11" s="2028"/>
      <c r="V11" s="2028"/>
      <c r="W11" s="2028"/>
      <c r="X11" s="2028"/>
      <c r="Y11" s="2027"/>
      <c r="Z11" s="2026"/>
      <c r="AA11" s="2027"/>
      <c r="AB11" s="2026"/>
      <c r="AC11" s="2028"/>
      <c r="AD11" s="2025"/>
      <c r="AE11" s="2024" t="s">
        <v>1855</v>
      </c>
      <c r="AF11" s="2024" t="s">
        <v>1855</v>
      </c>
      <c r="AG11" s="2024" t="s">
        <v>1855</v>
      </c>
      <c r="AH11" s="2024" t="s">
        <v>1855</v>
      </c>
      <c r="AI11" s="2024" t="s">
        <v>1855</v>
      </c>
      <c r="AJ11" s="2024" t="s">
        <v>1855</v>
      </c>
      <c r="AK11" s="2024" t="s">
        <v>1855</v>
      </c>
      <c r="AL11" s="2024" t="s">
        <v>1855</v>
      </c>
      <c r="AM11" s="2023"/>
      <c r="AN11" s="2026"/>
      <c r="AO11" s="2028"/>
      <c r="AP11" s="2028"/>
      <c r="AQ11" s="1832"/>
    </row>
    <row r="12" ht="15">
      <c r="AQ12" s="1819"/>
    </row>
    <row r="13" ht="15.75" thickBot="1">
      <c r="AQ13" s="1819"/>
    </row>
    <row r="14" spans="2:43" ht="19.5" thickBot="1">
      <c r="B14" s="1795" t="s">
        <v>1699</v>
      </c>
      <c r="C14" s="1815"/>
      <c r="D14" s="1816" t="s">
        <v>1700</v>
      </c>
      <c r="E14" s="1816"/>
      <c r="F14" s="1816"/>
      <c r="G14" s="1816"/>
      <c r="H14" s="1815"/>
      <c r="I14" s="1815"/>
      <c r="J14" s="1815"/>
      <c r="K14" s="1815"/>
      <c r="L14" s="1815"/>
      <c r="M14" s="1815"/>
      <c r="N14" s="1815"/>
      <c r="O14" s="1815"/>
      <c r="P14" s="1815"/>
      <c r="Q14" s="1815"/>
      <c r="R14" s="1815"/>
      <c r="S14" s="1815"/>
      <c r="T14" s="1815"/>
      <c r="U14" s="1815"/>
      <c r="V14" s="1815"/>
      <c r="W14" s="1815"/>
      <c r="X14" s="1815"/>
      <c r="Y14" s="1815"/>
      <c r="Z14" s="1815"/>
      <c r="AA14" s="1815"/>
      <c r="AB14" s="1815"/>
      <c r="AC14" s="1815"/>
      <c r="AD14" s="1815"/>
      <c r="AE14" s="1815"/>
      <c r="AF14" s="1815"/>
      <c r="AG14" s="1815"/>
      <c r="AH14" s="1815"/>
      <c r="AI14" s="1815"/>
      <c r="AJ14" s="1815"/>
      <c r="AK14" s="1815"/>
      <c r="AL14" s="1815"/>
      <c r="AM14" s="1815"/>
      <c r="AN14" s="1815"/>
      <c r="AO14" s="1833"/>
      <c r="AQ14" s="1819"/>
    </row>
    <row r="15" ht="15.75" thickBot="1"/>
    <row r="16" spans="2:42" ht="15" customHeight="1">
      <c r="B16" s="2854" t="s">
        <v>1659</v>
      </c>
      <c r="C16" s="2855"/>
      <c r="D16" s="2856"/>
      <c r="E16" s="2857"/>
      <c r="F16" s="2857"/>
      <c r="G16" s="2857"/>
      <c r="H16" s="2858" t="s">
        <v>1660</v>
      </c>
      <c r="I16" s="2856"/>
      <c r="J16" s="2859"/>
      <c r="K16" s="2860" t="s">
        <v>1661</v>
      </c>
      <c r="L16" s="2861"/>
      <c r="M16" s="2861"/>
      <c r="N16" s="2861"/>
      <c r="O16" s="2861"/>
      <c r="P16" s="2861"/>
      <c r="Q16" s="2861"/>
      <c r="R16" s="2861"/>
      <c r="S16" s="2861"/>
      <c r="T16" s="2861"/>
      <c r="U16" s="2861"/>
      <c r="V16" s="2861"/>
      <c r="W16" s="2861"/>
      <c r="X16" s="2861"/>
      <c r="Y16" s="2861"/>
      <c r="Z16" s="2862" t="s">
        <v>1662</v>
      </c>
      <c r="AA16" s="2863" t="s">
        <v>1663</v>
      </c>
      <c r="AB16" s="2776" t="s">
        <v>1664</v>
      </c>
      <c r="AC16" s="2777"/>
      <c r="AD16" s="2779"/>
      <c r="AE16" s="2782" t="s">
        <v>1665</v>
      </c>
      <c r="AF16" s="2782"/>
      <c r="AG16" s="2782"/>
      <c r="AH16" s="2782"/>
      <c r="AI16" s="2782"/>
      <c r="AJ16" s="2782"/>
      <c r="AK16" s="2782"/>
      <c r="AL16" s="2782"/>
      <c r="AM16" s="2868" t="s">
        <v>1666</v>
      </c>
      <c r="AN16" s="2786" t="s">
        <v>1701</v>
      </c>
      <c r="AO16" s="2777"/>
      <c r="AP16" s="2779"/>
    </row>
    <row r="17" spans="2:42" ht="15" customHeight="1">
      <c r="B17" s="2873" t="s">
        <v>1702</v>
      </c>
      <c r="C17" s="2803" t="s">
        <v>1668</v>
      </c>
      <c r="D17" s="2803" t="s">
        <v>110</v>
      </c>
      <c r="E17" s="2807" t="s">
        <v>971</v>
      </c>
      <c r="F17" s="2796" t="s">
        <v>1669</v>
      </c>
      <c r="G17" s="2812" t="s">
        <v>1670</v>
      </c>
      <c r="H17" s="1834"/>
      <c r="I17" s="1835"/>
      <c r="J17" s="1836"/>
      <c r="K17" s="1837"/>
      <c r="L17" s="1838"/>
      <c r="M17" s="1839"/>
      <c r="N17" s="1839"/>
      <c r="O17" s="1839"/>
      <c r="P17" s="1839"/>
      <c r="Q17" s="1839"/>
      <c r="R17" s="1839"/>
      <c r="S17" s="1839"/>
      <c r="T17" s="1839"/>
      <c r="U17" s="1839"/>
      <c r="V17" s="1839"/>
      <c r="W17" s="1839"/>
      <c r="X17" s="1839"/>
      <c r="Y17" s="1840"/>
      <c r="Z17" s="2797"/>
      <c r="AA17" s="2864"/>
      <c r="AB17" s="2830"/>
      <c r="AC17" s="2866"/>
      <c r="AD17" s="2867"/>
      <c r="AE17" s="1841"/>
      <c r="AF17" s="1841"/>
      <c r="AG17" s="1841"/>
      <c r="AH17" s="1841"/>
      <c r="AI17" s="1841"/>
      <c r="AJ17" s="1841"/>
      <c r="AK17" s="1841"/>
      <c r="AL17" s="1841"/>
      <c r="AM17" s="2869"/>
      <c r="AN17" s="2872"/>
      <c r="AO17" s="2866"/>
      <c r="AP17" s="2867"/>
    </row>
    <row r="18" spans="2:42" ht="15" customHeight="1">
      <c r="B18" s="2874"/>
      <c r="C18" s="2804"/>
      <c r="D18" s="2804"/>
      <c r="E18" s="2808"/>
      <c r="F18" s="2811"/>
      <c r="G18" s="2813"/>
      <c r="H18" s="2794" t="s">
        <v>1671</v>
      </c>
      <c r="I18" s="2852" t="s">
        <v>1672</v>
      </c>
      <c r="J18" s="2876" t="s">
        <v>1673</v>
      </c>
      <c r="K18" s="2877" t="s">
        <v>1677</v>
      </c>
      <c r="L18" s="1842"/>
      <c r="M18" s="2852" t="s">
        <v>1678</v>
      </c>
      <c r="N18" s="2852"/>
      <c r="O18" s="2852"/>
      <c r="P18" s="2852"/>
      <c r="Q18" s="2852"/>
      <c r="R18" s="2852"/>
      <c r="S18" s="2852" t="s">
        <v>1679</v>
      </c>
      <c r="T18" s="2852"/>
      <c r="U18" s="2852"/>
      <c r="V18" s="2852"/>
      <c r="W18" s="2852"/>
      <c r="X18" s="2852"/>
      <c r="Y18" s="2837" t="s">
        <v>1680</v>
      </c>
      <c r="Z18" s="2852"/>
      <c r="AA18" s="2853"/>
      <c r="AB18" s="2787"/>
      <c r="AC18" s="2788"/>
      <c r="AD18" s="2851"/>
      <c r="AE18" s="2820" t="s">
        <v>1674</v>
      </c>
      <c r="AF18" s="2820"/>
      <c r="AG18" s="2820"/>
      <c r="AH18" s="2820"/>
      <c r="AI18" s="2820"/>
      <c r="AJ18" s="2821"/>
      <c r="AK18" s="2789" t="s">
        <v>1675</v>
      </c>
      <c r="AL18" s="2880" t="s">
        <v>1676</v>
      </c>
      <c r="AM18" s="2870"/>
      <c r="AN18" s="2787"/>
      <c r="AO18" s="2788"/>
      <c r="AP18" s="2851"/>
    </row>
    <row r="19" spans="2:42" ht="15">
      <c r="B19" s="2874"/>
      <c r="C19" s="2805"/>
      <c r="D19" s="2805"/>
      <c r="E19" s="2809"/>
      <c r="F19" s="2811"/>
      <c r="G19" s="2814"/>
      <c r="H19" s="2794"/>
      <c r="I19" s="2852"/>
      <c r="J19" s="2876"/>
      <c r="K19" s="2878"/>
      <c r="L19" s="1843"/>
      <c r="M19" s="2852"/>
      <c r="N19" s="2852"/>
      <c r="O19" s="2852"/>
      <c r="P19" s="2852"/>
      <c r="Q19" s="2852"/>
      <c r="R19" s="2852"/>
      <c r="S19" s="2852"/>
      <c r="T19" s="2852"/>
      <c r="U19" s="2852"/>
      <c r="V19" s="2852"/>
      <c r="W19" s="2852"/>
      <c r="X19" s="2852"/>
      <c r="Y19" s="2838"/>
      <c r="Z19" s="2852"/>
      <c r="AA19" s="2853"/>
      <c r="AB19" s="2787"/>
      <c r="AC19" s="2788"/>
      <c r="AD19" s="2851"/>
      <c r="AE19" s="2826"/>
      <c r="AF19" s="2826"/>
      <c r="AG19" s="2826"/>
      <c r="AH19" s="2826"/>
      <c r="AI19" s="2826"/>
      <c r="AJ19" s="2827"/>
      <c r="AK19" s="2790"/>
      <c r="AL19" s="2881"/>
      <c r="AM19" s="2870"/>
      <c r="AN19" s="2787"/>
      <c r="AO19" s="2788"/>
      <c r="AP19" s="2851"/>
    </row>
    <row r="20" spans="2:42" ht="32.25" customHeight="1">
      <c r="B20" s="2874"/>
      <c r="C20" s="2805"/>
      <c r="D20" s="2805"/>
      <c r="E20" s="2809"/>
      <c r="F20" s="2811"/>
      <c r="G20" s="2814"/>
      <c r="H20" s="2794"/>
      <c r="I20" s="2852"/>
      <c r="J20" s="2876"/>
      <c r="K20" s="2879"/>
      <c r="L20" s="2847" t="s">
        <v>1138</v>
      </c>
      <c r="M20" s="2865" t="s">
        <v>1681</v>
      </c>
      <c r="N20" s="2796" t="s">
        <v>1682</v>
      </c>
      <c r="O20" s="2852" t="s">
        <v>1177</v>
      </c>
      <c r="P20" s="2852" t="s">
        <v>1683</v>
      </c>
      <c r="Q20" s="2852"/>
      <c r="R20" s="2852"/>
      <c r="S20" s="2852" t="s">
        <v>1681</v>
      </c>
      <c r="T20" s="2796" t="s">
        <v>1682</v>
      </c>
      <c r="U20" s="2852" t="s">
        <v>1177</v>
      </c>
      <c r="V20" s="2852" t="s">
        <v>1683</v>
      </c>
      <c r="W20" s="2852"/>
      <c r="X20" s="2852"/>
      <c r="Y20" s="2838"/>
      <c r="Z20" s="2852"/>
      <c r="AA20" s="2853"/>
      <c r="AB20" s="2787" t="s">
        <v>1684</v>
      </c>
      <c r="AC20" s="2846" t="s">
        <v>1685</v>
      </c>
      <c r="AD20" s="2818" t="s">
        <v>1686</v>
      </c>
      <c r="AE20" s="2885" t="s">
        <v>1687</v>
      </c>
      <c r="AF20" s="2796" t="s">
        <v>1688</v>
      </c>
      <c r="AG20" s="2852" t="s">
        <v>1689</v>
      </c>
      <c r="AH20" s="2852" t="s">
        <v>1690</v>
      </c>
      <c r="AI20" s="2852"/>
      <c r="AJ20" s="2853"/>
      <c r="AK20" s="2790"/>
      <c r="AL20" s="2881"/>
      <c r="AM20" s="2870"/>
      <c r="AN20" s="2845" t="s">
        <v>1684</v>
      </c>
      <c r="AO20" s="2846" t="s">
        <v>1685</v>
      </c>
      <c r="AP20" s="2818" t="s">
        <v>1686</v>
      </c>
    </row>
    <row r="21" spans="2:42" ht="97.5" customHeight="1">
      <c r="B21" s="2875"/>
      <c r="C21" s="2806"/>
      <c r="D21" s="2806"/>
      <c r="E21" s="2810"/>
      <c r="F21" s="2797"/>
      <c r="G21" s="2815"/>
      <c r="H21" s="2795"/>
      <c r="I21" s="2796"/>
      <c r="J21" s="2837"/>
      <c r="K21" s="2879"/>
      <c r="L21" s="2883"/>
      <c r="M21" s="2884"/>
      <c r="N21" s="2797"/>
      <c r="O21" s="2796"/>
      <c r="P21" s="1825" t="s">
        <v>1691</v>
      </c>
      <c r="Q21" s="1825" t="s">
        <v>1692</v>
      </c>
      <c r="R21" s="1825" t="s">
        <v>1693</v>
      </c>
      <c r="S21" s="2796"/>
      <c r="T21" s="2797"/>
      <c r="U21" s="2796"/>
      <c r="V21" s="1825" t="s">
        <v>1691</v>
      </c>
      <c r="W21" s="1825" t="s">
        <v>1692</v>
      </c>
      <c r="X21" s="1825" t="s">
        <v>1693</v>
      </c>
      <c r="Y21" s="2839"/>
      <c r="Z21" s="2796"/>
      <c r="AA21" s="2865"/>
      <c r="AB21" s="2845"/>
      <c r="AC21" s="2847"/>
      <c r="AD21" s="2812"/>
      <c r="AE21" s="2886"/>
      <c r="AF21" s="2797"/>
      <c r="AG21" s="2796"/>
      <c r="AH21" s="1825" t="s">
        <v>1694</v>
      </c>
      <c r="AI21" s="1825" t="s">
        <v>1695</v>
      </c>
      <c r="AJ21" s="1844" t="s">
        <v>1696</v>
      </c>
      <c r="AK21" s="2790"/>
      <c r="AL21" s="2882"/>
      <c r="AM21" s="2871"/>
      <c r="AN21" s="2830"/>
      <c r="AO21" s="2847"/>
      <c r="AP21" s="2812"/>
    </row>
    <row r="22" spans="2:42" ht="15.75" thickBot="1">
      <c r="B22" s="1845" t="s">
        <v>1703</v>
      </c>
      <c r="C22" s="1828" t="s">
        <v>29</v>
      </c>
      <c r="D22" s="1827" t="s">
        <v>30</v>
      </c>
      <c r="E22" s="1828" t="s">
        <v>1279</v>
      </c>
      <c r="F22" s="1828" t="s">
        <v>1006</v>
      </c>
      <c r="G22" s="1828" t="s">
        <v>111</v>
      </c>
      <c r="H22" s="1826" t="s">
        <v>112</v>
      </c>
      <c r="I22" s="1827" t="s">
        <v>113</v>
      </c>
      <c r="J22" s="1829" t="s">
        <v>114</v>
      </c>
      <c r="K22" s="1830" t="s">
        <v>115</v>
      </c>
      <c r="L22" s="1827" t="s">
        <v>116</v>
      </c>
      <c r="M22" s="1827" t="s">
        <v>117</v>
      </c>
      <c r="N22" s="1827" t="s">
        <v>118</v>
      </c>
      <c r="O22" s="1827" t="s">
        <v>119</v>
      </c>
      <c r="P22" s="1827" t="s">
        <v>120</v>
      </c>
      <c r="Q22" s="1827" t="s">
        <v>121</v>
      </c>
      <c r="R22" s="1827" t="s">
        <v>122</v>
      </c>
      <c r="S22" s="1827" t="s">
        <v>123</v>
      </c>
      <c r="T22" s="1827" t="s">
        <v>1697</v>
      </c>
      <c r="U22" s="1827" t="s">
        <v>124</v>
      </c>
      <c r="V22" s="1827" t="s">
        <v>125</v>
      </c>
      <c r="W22" s="1827" t="s">
        <v>126</v>
      </c>
      <c r="X22" s="1827" t="s">
        <v>127</v>
      </c>
      <c r="Y22" s="1828" t="s">
        <v>128</v>
      </c>
      <c r="Z22" s="1826" t="s">
        <v>129</v>
      </c>
      <c r="AA22" s="1828" t="s">
        <v>130</v>
      </c>
      <c r="AB22" s="1826" t="s">
        <v>131</v>
      </c>
      <c r="AC22" s="1827" t="s">
        <v>132</v>
      </c>
      <c r="AD22" s="1829" t="s">
        <v>133</v>
      </c>
      <c r="AE22" s="1830" t="s">
        <v>134</v>
      </c>
      <c r="AF22" s="1830" t="s">
        <v>1698</v>
      </c>
      <c r="AG22" s="1827" t="s">
        <v>135</v>
      </c>
      <c r="AH22" s="1827" t="s">
        <v>136</v>
      </c>
      <c r="AI22" s="1827" t="s">
        <v>137</v>
      </c>
      <c r="AJ22" s="1827" t="s">
        <v>138</v>
      </c>
      <c r="AK22" s="1827" t="s">
        <v>139</v>
      </c>
      <c r="AL22" s="1828" t="s">
        <v>140</v>
      </c>
      <c r="AM22" s="1831" t="s">
        <v>141</v>
      </c>
      <c r="AN22" s="1826" t="s">
        <v>142</v>
      </c>
      <c r="AO22" s="1827" t="s">
        <v>143</v>
      </c>
      <c r="AP22" s="1829" t="s">
        <v>144</v>
      </c>
    </row>
    <row r="23" spans="2:42" ht="15.75" thickBot="1">
      <c r="B23" s="2017"/>
      <c r="C23" s="2020"/>
      <c r="D23" s="2016"/>
      <c r="E23" s="2020"/>
      <c r="F23" s="2020"/>
      <c r="G23" s="2020"/>
      <c r="H23" s="2026"/>
      <c r="I23" s="2028"/>
      <c r="J23" s="2025"/>
      <c r="K23" s="2026"/>
      <c r="L23" s="2028"/>
      <c r="M23" s="2028"/>
      <c r="N23" s="2028"/>
      <c r="O23" s="2028"/>
      <c r="P23" s="2028"/>
      <c r="Q23" s="2028"/>
      <c r="R23" s="2028"/>
      <c r="S23" s="2028"/>
      <c r="T23" s="2028"/>
      <c r="U23" s="2028"/>
      <c r="V23" s="2028"/>
      <c r="W23" s="2028"/>
      <c r="X23" s="2028"/>
      <c r="Y23" s="2028"/>
      <c r="Z23" s="2028"/>
      <c r="AA23" s="2027"/>
      <c r="AB23" s="2026"/>
      <c r="AC23" s="2028"/>
      <c r="AD23" s="2025"/>
      <c r="AE23" s="2015"/>
      <c r="AF23" s="2015"/>
      <c r="AG23" s="2028"/>
      <c r="AH23" s="2028"/>
      <c r="AI23" s="2028"/>
      <c r="AJ23" s="2016"/>
      <c r="AK23" s="2016"/>
      <c r="AL23" s="2014"/>
      <c r="AM23" s="2023"/>
      <c r="AN23" s="2026"/>
      <c r="AO23" s="2028"/>
      <c r="AP23" s="2025"/>
    </row>
  </sheetData>
  <sheetProtection/>
  <mergeCells count="88">
    <mergeCell ref="AH20:AJ20"/>
    <mergeCell ref="AN20:AN21"/>
    <mergeCell ref="AO20:AO21"/>
    <mergeCell ref="AP20:AP21"/>
    <mergeCell ref="AB20:AB21"/>
    <mergeCell ref="AC20:AC21"/>
    <mergeCell ref="AD20:AD21"/>
    <mergeCell ref="AE20:AE21"/>
    <mergeCell ref="AF20:AF21"/>
    <mergeCell ref="AG20:AG21"/>
    <mergeCell ref="Y18:Y21"/>
    <mergeCell ref="AE18:AJ19"/>
    <mergeCell ref="AK18:AK21"/>
    <mergeCell ref="AL18:AL21"/>
    <mergeCell ref="L20:L21"/>
    <mergeCell ref="M20:M21"/>
    <mergeCell ref="N20:N21"/>
    <mergeCell ref="O20:O21"/>
    <mergeCell ref="P20:R20"/>
    <mergeCell ref="S20:S21"/>
    <mergeCell ref="H18:H21"/>
    <mergeCell ref="I18:I21"/>
    <mergeCell ref="J18:J21"/>
    <mergeCell ref="K18:K21"/>
    <mergeCell ref="M18:R19"/>
    <mergeCell ref="S18:X19"/>
    <mergeCell ref="T20:T21"/>
    <mergeCell ref="U20:U21"/>
    <mergeCell ref="V20:X20"/>
    <mergeCell ref="AB16:AD19"/>
    <mergeCell ref="AE16:AL16"/>
    <mergeCell ref="AM16:AM21"/>
    <mergeCell ref="AN16:AP19"/>
    <mergeCell ref="B17:B21"/>
    <mergeCell ref="C17:C21"/>
    <mergeCell ref="D17:D21"/>
    <mergeCell ref="E17:E21"/>
    <mergeCell ref="F17:F21"/>
    <mergeCell ref="G17:G21"/>
    <mergeCell ref="AG8:AG9"/>
    <mergeCell ref="AH8:AJ8"/>
    <mergeCell ref="AN8:AN9"/>
    <mergeCell ref="AO8:AO9"/>
    <mergeCell ref="AP8:AP9"/>
    <mergeCell ref="B16:G16"/>
    <mergeCell ref="H16:J16"/>
    <mergeCell ref="K16:Y16"/>
    <mergeCell ref="Z16:Z21"/>
    <mergeCell ref="AA16:AA21"/>
    <mergeCell ref="T8:T9"/>
    <mergeCell ref="U8:U9"/>
    <mergeCell ref="V8:X8"/>
    <mergeCell ref="AB8:AB9"/>
    <mergeCell ref="AC8:AC9"/>
    <mergeCell ref="AD8:AD9"/>
    <mergeCell ref="Z4:Z9"/>
    <mergeCell ref="AA4:AA9"/>
    <mergeCell ref="AB4:AD7"/>
    <mergeCell ref="K6:K9"/>
    <mergeCell ref="M6:R7"/>
    <mergeCell ref="S6:X7"/>
    <mergeCell ref="Y6:Y9"/>
    <mergeCell ref="L8:L9"/>
    <mergeCell ref="M8:M9"/>
    <mergeCell ref="N8:N9"/>
    <mergeCell ref="O8:O9"/>
    <mergeCell ref="P8:R8"/>
    <mergeCell ref="S8:S9"/>
    <mergeCell ref="AQ4:AQ9"/>
    <mergeCell ref="C5:C9"/>
    <mergeCell ref="D5:D9"/>
    <mergeCell ref="E5:E9"/>
    <mergeCell ref="F5:F9"/>
    <mergeCell ref="G5:G9"/>
    <mergeCell ref="H5:H9"/>
    <mergeCell ref="I5:I9"/>
    <mergeCell ref="J5:J9"/>
    <mergeCell ref="AE5:AJ7"/>
    <mergeCell ref="C4:G4"/>
    <mergeCell ref="H4:J4"/>
    <mergeCell ref="K4:Y4"/>
    <mergeCell ref="AE4:AL4"/>
    <mergeCell ref="AM4:AM9"/>
    <mergeCell ref="AN4:AP7"/>
    <mergeCell ref="AK5:AK9"/>
    <mergeCell ref="AL5:AL9"/>
    <mergeCell ref="AE8:AE9"/>
    <mergeCell ref="AF8:AF9"/>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B2:F77"/>
  <sheetViews>
    <sheetView showGridLines="0" zoomScale="80" zoomScaleNormal="80" zoomScalePageLayoutView="0" workbookViewId="0" topLeftCell="A1">
      <selection activeCell="D41" sqref="D41"/>
    </sheetView>
  </sheetViews>
  <sheetFormatPr defaultColWidth="11.421875" defaultRowHeight="15"/>
  <cols>
    <col min="1" max="1" width="2.140625" style="183" customWidth="1"/>
    <col min="2" max="2" width="8.7109375" style="216" customWidth="1"/>
    <col min="3" max="3" width="16.140625" style="183" customWidth="1"/>
    <col min="4" max="4" width="61.8515625" style="183" customWidth="1"/>
    <col min="5" max="5" width="69.8515625" style="183" customWidth="1"/>
    <col min="6" max="6" width="22.00390625" style="184" customWidth="1"/>
    <col min="7" max="16384" width="11.421875" style="183" customWidth="1"/>
  </cols>
  <sheetData>
    <row r="1" ht="15" thickBot="1"/>
    <row r="2" spans="2:6" ht="21.75" customHeight="1">
      <c r="B2" s="217"/>
      <c r="C2" s="2177" t="s">
        <v>951</v>
      </c>
      <c r="D2" s="2177"/>
      <c r="E2" s="2177"/>
      <c r="F2" s="2178"/>
    </row>
    <row r="3" spans="2:6" ht="15" thickBot="1">
      <c r="B3" s="218"/>
      <c r="C3" s="13" t="s">
        <v>26</v>
      </c>
      <c r="D3" s="13" t="s">
        <v>89</v>
      </c>
      <c r="E3" s="13" t="s">
        <v>28</v>
      </c>
      <c r="F3" s="14" t="s">
        <v>27</v>
      </c>
    </row>
    <row r="4" spans="2:6" ht="14.25">
      <c r="B4" s="100" t="s">
        <v>29</v>
      </c>
      <c r="C4" s="115" t="s">
        <v>387</v>
      </c>
      <c r="D4" s="105" t="s">
        <v>313</v>
      </c>
      <c r="E4" s="106" t="s">
        <v>347</v>
      </c>
      <c r="F4" s="93"/>
    </row>
    <row r="5" spans="2:6" ht="28.5">
      <c r="B5" s="60" t="s">
        <v>30</v>
      </c>
      <c r="C5" s="96" t="s">
        <v>388</v>
      </c>
      <c r="D5" s="219" t="s">
        <v>312</v>
      </c>
      <c r="E5" s="95" t="s">
        <v>354</v>
      </c>
      <c r="F5" s="90"/>
    </row>
    <row r="6" spans="2:6" ht="52.5" customHeight="1">
      <c r="B6" s="60" t="s">
        <v>111</v>
      </c>
      <c r="C6" s="96" t="s">
        <v>389</v>
      </c>
      <c r="D6" s="219" t="s">
        <v>336</v>
      </c>
      <c r="E6" s="95" t="s">
        <v>355</v>
      </c>
      <c r="F6" s="90"/>
    </row>
    <row r="7" spans="2:6" ht="57.75" customHeight="1">
      <c r="B7" s="60" t="s">
        <v>112</v>
      </c>
      <c r="C7" s="94" t="s">
        <v>356</v>
      </c>
      <c r="D7" s="116" t="s">
        <v>311</v>
      </c>
      <c r="E7" s="107" t="s">
        <v>348</v>
      </c>
      <c r="F7" s="89"/>
    </row>
    <row r="8" spans="2:6" ht="14.25">
      <c r="B8" s="60" t="s">
        <v>113</v>
      </c>
      <c r="C8" s="94" t="s">
        <v>357</v>
      </c>
      <c r="D8" s="61" t="s">
        <v>90</v>
      </c>
      <c r="E8" s="108" t="s">
        <v>349</v>
      </c>
      <c r="F8" s="90"/>
    </row>
    <row r="9" spans="2:6" ht="42.75">
      <c r="B9" s="60" t="s">
        <v>114</v>
      </c>
      <c r="C9" s="96" t="s">
        <v>358</v>
      </c>
      <c r="D9" s="163" t="s">
        <v>926</v>
      </c>
      <c r="E9" s="162" t="s">
        <v>925</v>
      </c>
      <c r="F9" s="90"/>
    </row>
    <row r="10" spans="2:6" ht="14.25">
      <c r="B10" s="60" t="s">
        <v>115</v>
      </c>
      <c r="C10" s="96" t="s">
        <v>924</v>
      </c>
      <c r="D10" s="160" t="s">
        <v>923</v>
      </c>
      <c r="E10" s="96" t="s">
        <v>894</v>
      </c>
      <c r="F10" s="91"/>
    </row>
    <row r="11" spans="2:6" ht="14.25">
      <c r="B11" s="60" t="s">
        <v>116</v>
      </c>
      <c r="C11" s="96" t="s">
        <v>922</v>
      </c>
      <c r="D11" s="160" t="s">
        <v>921</v>
      </c>
      <c r="E11" s="96" t="s">
        <v>894</v>
      </c>
      <c r="F11" s="91"/>
    </row>
    <row r="12" spans="2:6" ht="14.25">
      <c r="B12" s="60" t="s">
        <v>117</v>
      </c>
      <c r="C12" s="96" t="s">
        <v>920</v>
      </c>
      <c r="D12" s="160" t="s">
        <v>919</v>
      </c>
      <c r="E12" s="96" t="s">
        <v>894</v>
      </c>
      <c r="F12" s="91"/>
    </row>
    <row r="13" spans="2:6" ht="14.25">
      <c r="B13" s="60" t="s">
        <v>118</v>
      </c>
      <c r="C13" s="96" t="s">
        <v>918</v>
      </c>
      <c r="D13" s="160" t="s">
        <v>917</v>
      </c>
      <c r="E13" s="96" t="s">
        <v>894</v>
      </c>
      <c r="F13" s="91"/>
    </row>
    <row r="14" spans="2:6" ht="14.25">
      <c r="B14" s="60" t="s">
        <v>119</v>
      </c>
      <c r="C14" s="96" t="s">
        <v>916</v>
      </c>
      <c r="D14" s="160" t="s">
        <v>915</v>
      </c>
      <c r="E14" s="96" t="s">
        <v>894</v>
      </c>
      <c r="F14" s="91"/>
    </row>
    <row r="15" spans="2:6" ht="14.25">
      <c r="B15" s="60" t="s">
        <v>120</v>
      </c>
      <c r="C15" s="96" t="s">
        <v>914</v>
      </c>
      <c r="D15" s="160" t="s">
        <v>876</v>
      </c>
      <c r="E15" s="96" t="s">
        <v>894</v>
      </c>
      <c r="F15" s="91"/>
    </row>
    <row r="16" spans="2:6" ht="14.25">
      <c r="B16" s="60" t="s">
        <v>121</v>
      </c>
      <c r="C16" s="96" t="s">
        <v>913</v>
      </c>
      <c r="D16" s="160" t="s">
        <v>912</v>
      </c>
      <c r="E16" s="96" t="s">
        <v>894</v>
      </c>
      <c r="F16" s="91"/>
    </row>
    <row r="17" spans="2:6" ht="14.25">
      <c r="B17" s="60" t="s">
        <v>122</v>
      </c>
      <c r="C17" s="96" t="s">
        <v>911</v>
      </c>
      <c r="D17" s="160" t="s">
        <v>910</v>
      </c>
      <c r="E17" s="96" t="s">
        <v>894</v>
      </c>
      <c r="F17" s="91"/>
    </row>
    <row r="18" spans="2:6" ht="14.25">
      <c r="B18" s="60" t="s">
        <v>123</v>
      </c>
      <c r="C18" s="96" t="s">
        <v>909</v>
      </c>
      <c r="D18" s="160" t="s">
        <v>908</v>
      </c>
      <c r="E18" s="96" t="s">
        <v>894</v>
      </c>
      <c r="F18" s="91"/>
    </row>
    <row r="19" spans="2:6" ht="14.25">
      <c r="B19" s="60" t="s">
        <v>124</v>
      </c>
      <c r="C19" s="96" t="s">
        <v>907</v>
      </c>
      <c r="D19" s="160" t="s">
        <v>906</v>
      </c>
      <c r="E19" s="96" t="s">
        <v>894</v>
      </c>
      <c r="F19" s="91"/>
    </row>
    <row r="20" spans="2:6" ht="14.25">
      <c r="B20" s="60" t="s">
        <v>125</v>
      </c>
      <c r="C20" s="96" t="s">
        <v>905</v>
      </c>
      <c r="D20" s="160" t="s">
        <v>904</v>
      </c>
      <c r="E20" s="96" t="s">
        <v>894</v>
      </c>
      <c r="F20" s="90"/>
    </row>
    <row r="21" spans="2:6" ht="14.25">
      <c r="B21" s="60" t="s">
        <v>126</v>
      </c>
      <c r="C21" s="96" t="s">
        <v>903</v>
      </c>
      <c r="D21" s="160" t="s">
        <v>902</v>
      </c>
      <c r="E21" s="96" t="s">
        <v>894</v>
      </c>
      <c r="F21" s="90"/>
    </row>
    <row r="22" spans="2:6" ht="28.5">
      <c r="B22" s="60" t="s">
        <v>127</v>
      </c>
      <c r="C22" s="96" t="s">
        <v>901</v>
      </c>
      <c r="D22" s="160" t="s">
        <v>900</v>
      </c>
      <c r="E22" s="96" t="s">
        <v>894</v>
      </c>
      <c r="F22" s="91"/>
    </row>
    <row r="23" spans="2:6" ht="14.25">
      <c r="B23" s="60" t="s">
        <v>128</v>
      </c>
      <c r="C23" s="96" t="s">
        <v>899</v>
      </c>
      <c r="D23" s="160" t="s">
        <v>898</v>
      </c>
      <c r="E23" s="96" t="s">
        <v>894</v>
      </c>
      <c r="F23" s="91"/>
    </row>
    <row r="24" spans="2:6" ht="14.25">
      <c r="B24" s="60" t="s">
        <v>129</v>
      </c>
      <c r="C24" s="96" t="s">
        <v>897</v>
      </c>
      <c r="D24" s="160" t="s">
        <v>91</v>
      </c>
      <c r="E24" s="96" t="s">
        <v>894</v>
      </c>
      <c r="F24" s="91"/>
    </row>
    <row r="25" spans="2:6" ht="14.25">
      <c r="B25" s="161" t="s">
        <v>563</v>
      </c>
      <c r="C25" s="96" t="s">
        <v>896</v>
      </c>
      <c r="D25" s="160" t="s">
        <v>895</v>
      </c>
      <c r="E25" s="96" t="s">
        <v>894</v>
      </c>
      <c r="F25" s="91"/>
    </row>
    <row r="26" spans="2:6" ht="14.25">
      <c r="B26" s="60" t="s">
        <v>130</v>
      </c>
      <c r="C26" s="96" t="s">
        <v>359</v>
      </c>
      <c r="D26" s="62" t="s">
        <v>893</v>
      </c>
      <c r="E26" s="96" t="s">
        <v>891</v>
      </c>
      <c r="F26" s="90"/>
    </row>
    <row r="27" spans="2:6" ht="14.25">
      <c r="B27" s="60" t="s">
        <v>131</v>
      </c>
      <c r="C27" s="96" t="s">
        <v>385</v>
      </c>
      <c r="D27" s="219" t="s">
        <v>892</v>
      </c>
      <c r="E27" s="96" t="s">
        <v>891</v>
      </c>
      <c r="F27" s="90"/>
    </row>
    <row r="28" spans="2:6" ht="14.25">
      <c r="B28" s="60" t="s">
        <v>132</v>
      </c>
      <c r="C28" s="94" t="s">
        <v>360</v>
      </c>
      <c r="D28" s="61" t="s">
        <v>92</v>
      </c>
      <c r="E28" s="97"/>
      <c r="F28" s="90"/>
    </row>
    <row r="29" spans="2:6" ht="28.5">
      <c r="B29" s="60" t="s">
        <v>133</v>
      </c>
      <c r="C29" s="96" t="s">
        <v>890</v>
      </c>
      <c r="D29" s="62" t="s">
        <v>889</v>
      </c>
      <c r="E29" s="96" t="s">
        <v>888</v>
      </c>
      <c r="F29" s="90"/>
    </row>
    <row r="30" spans="2:6" ht="14.25">
      <c r="B30" s="60" t="s">
        <v>134</v>
      </c>
      <c r="C30" s="96" t="s">
        <v>887</v>
      </c>
      <c r="D30" s="159" t="s">
        <v>878</v>
      </c>
      <c r="E30" s="96" t="s">
        <v>859</v>
      </c>
      <c r="F30" s="91"/>
    </row>
    <row r="31" spans="2:6" ht="14.25">
      <c r="B31" s="60" t="s">
        <v>135</v>
      </c>
      <c r="C31" s="96" t="s">
        <v>886</v>
      </c>
      <c r="D31" s="159" t="s">
        <v>876</v>
      </c>
      <c r="E31" s="96" t="s">
        <v>859</v>
      </c>
      <c r="F31" s="91"/>
    </row>
    <row r="32" spans="2:6" ht="28.5" customHeight="1">
      <c r="B32" s="60" t="s">
        <v>136</v>
      </c>
      <c r="C32" s="96" t="s">
        <v>885</v>
      </c>
      <c r="D32" s="159" t="s">
        <v>874</v>
      </c>
      <c r="E32" s="96" t="s">
        <v>859</v>
      </c>
      <c r="F32" s="158"/>
    </row>
    <row r="33" spans="2:6" ht="28.5" customHeight="1">
      <c r="B33" s="60" t="s">
        <v>137</v>
      </c>
      <c r="C33" s="96" t="s">
        <v>884</v>
      </c>
      <c r="D33" s="159" t="s">
        <v>872</v>
      </c>
      <c r="E33" s="96" t="s">
        <v>859</v>
      </c>
      <c r="F33" s="158"/>
    </row>
    <row r="34" spans="2:6" ht="28.5" customHeight="1">
      <c r="B34" s="60" t="s">
        <v>138</v>
      </c>
      <c r="C34" s="96" t="s">
        <v>883</v>
      </c>
      <c r="D34" s="159" t="s">
        <v>870</v>
      </c>
      <c r="E34" s="96" t="s">
        <v>859</v>
      </c>
      <c r="F34" s="158"/>
    </row>
    <row r="35" spans="2:6" ht="28.5">
      <c r="B35" s="60" t="s">
        <v>139</v>
      </c>
      <c r="C35" s="96" t="s">
        <v>882</v>
      </c>
      <c r="D35" s="62" t="s">
        <v>881</v>
      </c>
      <c r="E35" s="96" t="s">
        <v>880</v>
      </c>
      <c r="F35" s="90"/>
    </row>
    <row r="36" spans="2:6" ht="14.25">
      <c r="B36" s="60" t="s">
        <v>140</v>
      </c>
      <c r="C36" s="96" t="s">
        <v>879</v>
      </c>
      <c r="D36" s="159" t="s">
        <v>878</v>
      </c>
      <c r="E36" s="96" t="s">
        <v>859</v>
      </c>
      <c r="F36" s="91"/>
    </row>
    <row r="37" spans="2:6" ht="14.25">
      <c r="B37" s="60" t="s">
        <v>141</v>
      </c>
      <c r="C37" s="96" t="s">
        <v>877</v>
      </c>
      <c r="D37" s="159" t="s">
        <v>876</v>
      </c>
      <c r="E37" s="96" t="s">
        <v>859</v>
      </c>
      <c r="F37" s="91"/>
    </row>
    <row r="38" spans="2:6" ht="28.5" customHeight="1">
      <c r="B38" s="60" t="s">
        <v>142</v>
      </c>
      <c r="C38" s="96" t="s">
        <v>875</v>
      </c>
      <c r="D38" s="159" t="s">
        <v>874</v>
      </c>
      <c r="E38" s="96" t="s">
        <v>859</v>
      </c>
      <c r="F38" s="158"/>
    </row>
    <row r="39" spans="2:6" ht="28.5" customHeight="1">
      <c r="B39" s="60" t="s">
        <v>143</v>
      </c>
      <c r="C39" s="96" t="s">
        <v>873</v>
      </c>
      <c r="D39" s="159" t="s">
        <v>872</v>
      </c>
      <c r="E39" s="96" t="s">
        <v>859</v>
      </c>
      <c r="F39" s="158"/>
    </row>
    <row r="40" spans="2:6" ht="28.5" customHeight="1">
      <c r="B40" s="60" t="s">
        <v>144</v>
      </c>
      <c r="C40" s="96" t="s">
        <v>871</v>
      </c>
      <c r="D40" s="159" t="s">
        <v>870</v>
      </c>
      <c r="E40" s="96" t="s">
        <v>859</v>
      </c>
      <c r="F40" s="158"/>
    </row>
    <row r="41" spans="2:6" ht="28.5" customHeight="1">
      <c r="B41" s="60" t="s">
        <v>145</v>
      </c>
      <c r="C41" s="96" t="s">
        <v>869</v>
      </c>
      <c r="D41" s="159" t="s">
        <v>868</v>
      </c>
      <c r="E41" s="96" t="s">
        <v>859</v>
      </c>
      <c r="F41" s="158"/>
    </row>
    <row r="42" spans="2:6" ht="28.5" customHeight="1">
      <c r="B42" s="60" t="s">
        <v>146</v>
      </c>
      <c r="C42" s="96" t="s">
        <v>867</v>
      </c>
      <c r="D42" s="159" t="s">
        <v>866</v>
      </c>
      <c r="E42" s="96" t="s">
        <v>859</v>
      </c>
      <c r="F42" s="158"/>
    </row>
    <row r="43" spans="2:6" ht="28.5" customHeight="1">
      <c r="B43" s="60" t="s">
        <v>147</v>
      </c>
      <c r="C43" s="96" t="s">
        <v>865</v>
      </c>
      <c r="D43" s="159" t="s">
        <v>864</v>
      </c>
      <c r="E43" s="96" t="s">
        <v>859</v>
      </c>
      <c r="F43" s="158"/>
    </row>
    <row r="44" spans="2:6" ht="28.5" customHeight="1">
      <c r="B44" s="60" t="s">
        <v>148</v>
      </c>
      <c r="C44" s="96" t="s">
        <v>863</v>
      </c>
      <c r="D44" s="159" t="s">
        <v>862</v>
      </c>
      <c r="E44" s="96" t="s">
        <v>859</v>
      </c>
      <c r="F44" s="158"/>
    </row>
    <row r="45" spans="2:6" ht="28.5" customHeight="1">
      <c r="B45" s="60" t="s">
        <v>149</v>
      </c>
      <c r="C45" s="96" t="s">
        <v>861</v>
      </c>
      <c r="D45" s="159" t="s">
        <v>860</v>
      </c>
      <c r="E45" s="96" t="s">
        <v>859</v>
      </c>
      <c r="F45" s="158"/>
    </row>
    <row r="46" spans="2:6" ht="27.75" customHeight="1">
      <c r="B46" s="60" t="s">
        <v>150</v>
      </c>
      <c r="C46" s="96" t="s">
        <v>858</v>
      </c>
      <c r="D46" s="62" t="s">
        <v>857</v>
      </c>
      <c r="E46" s="96" t="s">
        <v>856</v>
      </c>
      <c r="F46" s="90"/>
    </row>
    <row r="47" spans="2:6" ht="27.75" customHeight="1">
      <c r="B47" s="60" t="s">
        <v>151</v>
      </c>
      <c r="C47" s="96" t="s">
        <v>855</v>
      </c>
      <c r="D47" s="62" t="s">
        <v>854</v>
      </c>
      <c r="E47" s="96" t="s">
        <v>851</v>
      </c>
      <c r="F47" s="90"/>
    </row>
    <row r="48" spans="2:6" ht="39.75" customHeight="1">
      <c r="B48" s="60" t="s">
        <v>152</v>
      </c>
      <c r="C48" s="96" t="s">
        <v>853</v>
      </c>
      <c r="D48" s="219" t="s">
        <v>852</v>
      </c>
      <c r="E48" s="96" t="s">
        <v>851</v>
      </c>
      <c r="F48" s="90"/>
    </row>
    <row r="49" spans="2:6" ht="38.25" customHeight="1">
      <c r="B49" s="60" t="s">
        <v>153</v>
      </c>
      <c r="C49" s="96" t="s">
        <v>850</v>
      </c>
      <c r="D49" s="62" t="s">
        <v>849</v>
      </c>
      <c r="E49" s="96" t="s">
        <v>848</v>
      </c>
      <c r="F49" s="90"/>
    </row>
    <row r="50" spans="2:6" ht="28.5">
      <c r="B50" s="60" t="s">
        <v>154</v>
      </c>
      <c r="C50" s="94" t="s">
        <v>361</v>
      </c>
      <c r="D50" s="101" t="s">
        <v>337</v>
      </c>
      <c r="E50" s="97"/>
      <c r="F50" s="90"/>
    </row>
    <row r="51" spans="2:6" ht="27.75" customHeight="1">
      <c r="B51" s="60" t="s">
        <v>157</v>
      </c>
      <c r="C51" s="94" t="s">
        <v>362</v>
      </c>
      <c r="D51" s="61" t="s">
        <v>338</v>
      </c>
      <c r="E51" s="109" t="s">
        <v>350</v>
      </c>
      <c r="F51" s="90"/>
    </row>
    <row r="52" spans="2:6" ht="25.5" customHeight="1">
      <c r="B52" s="60" t="s">
        <v>158</v>
      </c>
      <c r="C52" s="94" t="s">
        <v>363</v>
      </c>
      <c r="D52" s="101" t="s">
        <v>93</v>
      </c>
      <c r="E52" s="96" t="s">
        <v>94</v>
      </c>
      <c r="F52" s="90"/>
    </row>
    <row r="53" spans="2:6" ht="24" customHeight="1">
      <c r="B53" s="60" t="s">
        <v>159</v>
      </c>
      <c r="C53" s="94" t="s">
        <v>364</v>
      </c>
      <c r="D53" s="101" t="s">
        <v>95</v>
      </c>
      <c r="E53" s="96" t="s">
        <v>94</v>
      </c>
      <c r="F53" s="90"/>
    </row>
    <row r="54" spans="2:6" ht="38.25" customHeight="1">
      <c r="B54" s="60" t="s">
        <v>160</v>
      </c>
      <c r="C54" s="94" t="s">
        <v>365</v>
      </c>
      <c r="D54" s="61" t="s">
        <v>339</v>
      </c>
      <c r="E54" s="109" t="s">
        <v>351</v>
      </c>
      <c r="F54" s="89"/>
    </row>
    <row r="55" spans="2:6" ht="42.75">
      <c r="B55" s="60" t="s">
        <v>161</v>
      </c>
      <c r="C55" s="94" t="s">
        <v>366</v>
      </c>
      <c r="D55" s="101" t="s">
        <v>340</v>
      </c>
      <c r="E55" s="97"/>
      <c r="F55" s="90"/>
    </row>
    <row r="56" spans="2:6" ht="14.25">
      <c r="B56" s="60" t="s">
        <v>162</v>
      </c>
      <c r="C56" s="96" t="s">
        <v>367</v>
      </c>
      <c r="D56" s="62" t="s">
        <v>96</v>
      </c>
      <c r="E56" s="162" t="s">
        <v>559</v>
      </c>
      <c r="F56" s="91"/>
    </row>
    <row r="57" spans="2:6" ht="14.25">
      <c r="B57" s="60" t="s">
        <v>163</v>
      </c>
      <c r="C57" s="96" t="s">
        <v>368</v>
      </c>
      <c r="D57" s="62" t="s">
        <v>91</v>
      </c>
      <c r="E57" s="96" t="s">
        <v>97</v>
      </c>
      <c r="F57" s="91"/>
    </row>
    <row r="58" spans="2:6" ht="14.25">
      <c r="B58" s="60" t="s">
        <v>164</v>
      </c>
      <c r="C58" s="96" t="s">
        <v>369</v>
      </c>
      <c r="D58" s="62" t="s">
        <v>98</v>
      </c>
      <c r="E58" s="96" t="s">
        <v>99</v>
      </c>
      <c r="F58" s="91"/>
    </row>
    <row r="59" spans="2:6" ht="14.25">
      <c r="B59" s="60" t="s">
        <v>165</v>
      </c>
      <c r="C59" s="96" t="s">
        <v>370</v>
      </c>
      <c r="D59" s="62" t="s">
        <v>100</v>
      </c>
      <c r="E59" s="96" t="s">
        <v>941</v>
      </c>
      <c r="F59" s="91"/>
    </row>
    <row r="60" spans="2:6" ht="42.75">
      <c r="B60" s="60" t="s">
        <v>166</v>
      </c>
      <c r="C60" s="94" t="s">
        <v>371</v>
      </c>
      <c r="D60" s="101" t="s">
        <v>341</v>
      </c>
      <c r="E60" s="98" t="s">
        <v>101</v>
      </c>
      <c r="F60" s="90"/>
    </row>
    <row r="61" spans="2:6" ht="51.75" customHeight="1">
      <c r="B61" s="60" t="s">
        <v>167</v>
      </c>
      <c r="C61" s="94" t="s">
        <v>372</v>
      </c>
      <c r="D61" s="61" t="s">
        <v>342</v>
      </c>
      <c r="E61" s="96" t="s">
        <v>353</v>
      </c>
      <c r="F61" s="89"/>
    </row>
    <row r="62" spans="2:6" ht="24" customHeight="1">
      <c r="B62" s="60" t="s">
        <v>168</v>
      </c>
      <c r="C62" s="94" t="s">
        <v>373</v>
      </c>
      <c r="D62" s="101" t="s">
        <v>102</v>
      </c>
      <c r="E62" s="96" t="s">
        <v>103</v>
      </c>
      <c r="F62" s="90"/>
    </row>
    <row r="63" spans="2:6" ht="49.5" customHeight="1">
      <c r="B63" s="60" t="s">
        <v>169</v>
      </c>
      <c r="C63" s="94" t="s">
        <v>374</v>
      </c>
      <c r="D63" s="101" t="s">
        <v>104</v>
      </c>
      <c r="E63" s="96" t="s">
        <v>103</v>
      </c>
      <c r="F63" s="90"/>
    </row>
    <row r="64" spans="2:6" ht="31.5" customHeight="1">
      <c r="B64" s="60" t="s">
        <v>170</v>
      </c>
      <c r="C64" s="94" t="s">
        <v>375</v>
      </c>
      <c r="D64" s="101" t="s">
        <v>105</v>
      </c>
      <c r="E64" s="96" t="s">
        <v>103</v>
      </c>
      <c r="F64" s="90"/>
    </row>
    <row r="65" spans="2:6" ht="28.5">
      <c r="B65" s="60" t="s">
        <v>171</v>
      </c>
      <c r="C65" s="99" t="s">
        <v>376</v>
      </c>
      <c r="D65" s="61" t="s">
        <v>386</v>
      </c>
      <c r="E65" s="95" t="s">
        <v>352</v>
      </c>
      <c r="F65" s="90"/>
    </row>
    <row r="66" spans="2:6" ht="36" customHeight="1">
      <c r="B66" s="60" t="s">
        <v>172</v>
      </c>
      <c r="C66" s="94" t="s">
        <v>377</v>
      </c>
      <c r="D66" s="61" t="s">
        <v>343</v>
      </c>
      <c r="E66" s="109" t="s">
        <v>940</v>
      </c>
      <c r="F66" s="92"/>
    </row>
    <row r="67" spans="2:6" ht="14.25">
      <c r="B67" s="60" t="s">
        <v>173</v>
      </c>
      <c r="C67" s="94" t="s">
        <v>378</v>
      </c>
      <c r="D67" s="101" t="s">
        <v>106</v>
      </c>
      <c r="E67" s="109" t="s">
        <v>940</v>
      </c>
      <c r="F67" s="92"/>
    </row>
    <row r="68" spans="2:6" ht="14.25">
      <c r="B68" s="60" t="s">
        <v>174</v>
      </c>
      <c r="C68" s="94" t="s">
        <v>379</v>
      </c>
      <c r="D68" s="101" t="s">
        <v>107</v>
      </c>
      <c r="E68" s="109" t="s">
        <v>940</v>
      </c>
      <c r="F68" s="92"/>
    </row>
    <row r="69" spans="2:6" ht="14.25">
      <c r="B69" s="60" t="s">
        <v>175</v>
      </c>
      <c r="C69" s="139" t="s">
        <v>711</v>
      </c>
      <c r="D69" s="140" t="s">
        <v>712</v>
      </c>
      <c r="E69" s="109" t="s">
        <v>940</v>
      </c>
      <c r="F69" s="141"/>
    </row>
    <row r="70" spans="2:6" ht="28.5">
      <c r="B70" s="60" t="s">
        <v>176</v>
      </c>
      <c r="C70" s="102" t="s">
        <v>380</v>
      </c>
      <c r="D70" s="220" t="s">
        <v>344</v>
      </c>
      <c r="E70" s="103" t="s">
        <v>345</v>
      </c>
      <c r="F70" s="104"/>
    </row>
    <row r="71" spans="2:6" ht="14.25">
      <c r="B71" s="60" t="s">
        <v>177</v>
      </c>
      <c r="C71" s="102" t="s">
        <v>381</v>
      </c>
      <c r="D71" s="220" t="s">
        <v>346</v>
      </c>
      <c r="E71" s="103"/>
      <c r="F71" s="104"/>
    </row>
    <row r="72" spans="2:6" ht="28.5">
      <c r="B72" s="60" t="s">
        <v>178</v>
      </c>
      <c r="C72" s="102" t="s">
        <v>382</v>
      </c>
      <c r="D72" s="123" t="s">
        <v>457</v>
      </c>
      <c r="E72" s="103" t="s">
        <v>108</v>
      </c>
      <c r="F72" s="104"/>
    </row>
    <row r="73" spans="2:6" ht="28.5">
      <c r="B73" s="60" t="s">
        <v>179</v>
      </c>
      <c r="C73" s="102" t="s">
        <v>384</v>
      </c>
      <c r="D73" s="140" t="s">
        <v>456</v>
      </c>
      <c r="E73" s="103" t="s">
        <v>452</v>
      </c>
      <c r="F73" s="104"/>
    </row>
    <row r="74" spans="2:6" ht="14.25">
      <c r="B74" s="60" t="s">
        <v>180</v>
      </c>
      <c r="C74" s="102" t="s">
        <v>453</v>
      </c>
      <c r="D74" s="221" t="s">
        <v>566</v>
      </c>
      <c r="E74" s="103" t="s">
        <v>452</v>
      </c>
      <c r="F74" s="104"/>
    </row>
    <row r="75" spans="2:6" ht="42.75">
      <c r="B75" s="60" t="s">
        <v>181</v>
      </c>
      <c r="C75" s="102" t="s">
        <v>454</v>
      </c>
      <c r="D75" s="221" t="s">
        <v>564</v>
      </c>
      <c r="E75" s="103" t="s">
        <v>452</v>
      </c>
      <c r="F75" s="104"/>
    </row>
    <row r="76" spans="2:6" ht="14.25">
      <c r="B76" s="60" t="s">
        <v>182</v>
      </c>
      <c r="C76" s="102" t="s">
        <v>455</v>
      </c>
      <c r="D76" s="221" t="s">
        <v>565</v>
      </c>
      <c r="E76" s="103" t="s">
        <v>452</v>
      </c>
      <c r="F76" s="104"/>
    </row>
    <row r="77" spans="2:6" ht="29.25" thickBot="1">
      <c r="B77" s="60" t="s">
        <v>183</v>
      </c>
      <c r="C77" s="144" t="s">
        <v>383</v>
      </c>
      <c r="D77" s="222" t="s">
        <v>459</v>
      </c>
      <c r="E77" s="145" t="s">
        <v>458</v>
      </c>
      <c r="F77" s="146"/>
    </row>
  </sheetData>
  <sheetProtection/>
  <mergeCells count="1">
    <mergeCell ref="C2:F2"/>
  </mergeCells>
  <printOptions/>
  <pageMargins left="0.7" right="0.7" top="0.75" bottom="0.75" header="0.3" footer="0.3"/>
  <pageSetup horizontalDpi="600" verticalDpi="600" orientation="portrait" paperSize="9" scale="37" r:id="rId1"/>
</worksheet>
</file>

<file path=xl/worksheets/sheet4.xml><?xml version="1.0" encoding="utf-8"?>
<worksheet xmlns="http://schemas.openxmlformats.org/spreadsheetml/2006/main" xmlns:r="http://schemas.openxmlformats.org/officeDocument/2006/relationships">
  <dimension ref="A2:H16"/>
  <sheetViews>
    <sheetView showGridLines="0" zoomScale="85" zoomScaleNormal="85" zoomScalePageLayoutView="0" workbookViewId="0" topLeftCell="A1">
      <selection activeCell="D13" sqref="D13"/>
    </sheetView>
  </sheetViews>
  <sheetFormatPr defaultColWidth="11.421875" defaultRowHeight="15"/>
  <cols>
    <col min="1" max="1" width="1.7109375" style="1" customWidth="1"/>
    <col min="2" max="2" width="8.140625" style="1" customWidth="1"/>
    <col min="3" max="3" width="5.00390625" style="1" customWidth="1"/>
    <col min="4" max="4" width="66.140625" style="2" customWidth="1"/>
    <col min="5" max="5" width="34.140625" style="2" customWidth="1"/>
    <col min="6" max="6" width="26.28125" style="10" customWidth="1"/>
    <col min="7" max="7" width="14.7109375" style="5" customWidth="1"/>
    <col min="8" max="8" width="56.140625" style="5" customWidth="1"/>
    <col min="9" max="16384" width="11.421875" style="2" customWidth="1"/>
  </cols>
  <sheetData>
    <row r="1" ht="15" thickBot="1"/>
    <row r="2" spans="2:8" ht="24" customHeight="1">
      <c r="B2" s="2179" t="s">
        <v>952</v>
      </c>
      <c r="C2" s="2180"/>
      <c r="D2" s="2181"/>
      <c r="E2" s="2181"/>
      <c r="F2" s="2182"/>
      <c r="G2" s="63"/>
      <c r="H2" s="8"/>
    </row>
    <row r="3" spans="2:8" ht="15" thickBot="1">
      <c r="B3" s="64" t="s">
        <v>110</v>
      </c>
      <c r="C3" s="64" t="s">
        <v>31</v>
      </c>
      <c r="D3" s="65" t="s">
        <v>26</v>
      </c>
      <c r="E3" s="65" t="s">
        <v>28</v>
      </c>
      <c r="F3" s="66" t="s">
        <v>27</v>
      </c>
      <c r="G3" s="63"/>
      <c r="H3" s="8"/>
    </row>
    <row r="4" spans="2:8" ht="14.25">
      <c r="B4" s="68" t="s">
        <v>29</v>
      </c>
      <c r="C4" s="70">
        <v>1</v>
      </c>
      <c r="D4" s="67" t="s">
        <v>287</v>
      </c>
      <c r="E4" s="86" t="s">
        <v>284</v>
      </c>
      <c r="F4" s="85"/>
      <c r="G4" s="88"/>
      <c r="H4" s="8"/>
    </row>
    <row r="5" spans="2:8" ht="15">
      <c r="B5" s="69" t="s">
        <v>30</v>
      </c>
      <c r="C5" s="71">
        <v>2</v>
      </c>
      <c r="D5" s="27" t="s">
        <v>290</v>
      </c>
      <c r="E5" s="29"/>
      <c r="F5" s="41"/>
      <c r="G5" s="87"/>
      <c r="H5" s="8"/>
    </row>
    <row r="6" spans="2:8" ht="14.25">
      <c r="B6" s="69" t="s">
        <v>111</v>
      </c>
      <c r="C6" s="71">
        <v>3</v>
      </c>
      <c r="D6" s="27" t="s">
        <v>288</v>
      </c>
      <c r="E6" s="29" t="s">
        <v>285</v>
      </c>
      <c r="F6" s="41"/>
      <c r="G6" s="88"/>
      <c r="H6" s="8"/>
    </row>
    <row r="7" spans="2:8" ht="14.25">
      <c r="B7" s="69" t="s">
        <v>112</v>
      </c>
      <c r="C7" s="71">
        <v>4</v>
      </c>
      <c r="D7" s="27" t="s">
        <v>291</v>
      </c>
      <c r="E7" s="29"/>
      <c r="F7" s="41"/>
      <c r="G7" s="88"/>
      <c r="H7" s="8"/>
    </row>
    <row r="8" spans="2:8" ht="14.25">
      <c r="B8" s="69" t="s">
        <v>113</v>
      </c>
      <c r="C8" s="71">
        <v>5</v>
      </c>
      <c r="D8" s="27" t="s">
        <v>109</v>
      </c>
      <c r="E8" s="29" t="s">
        <v>286</v>
      </c>
      <c r="F8" s="41"/>
      <c r="G8" s="88"/>
      <c r="H8" s="8"/>
    </row>
    <row r="9" spans="2:7" ht="15" thickBot="1">
      <c r="B9" s="69" t="s">
        <v>114</v>
      </c>
      <c r="C9" s="71">
        <v>6</v>
      </c>
      <c r="D9" s="27" t="s">
        <v>289</v>
      </c>
      <c r="E9" s="29"/>
      <c r="F9" s="41"/>
      <c r="G9" s="88"/>
    </row>
    <row r="10" spans="1:8" ht="28.5" customHeight="1" thickBot="1">
      <c r="A10" s="2"/>
      <c r="B10" s="153" t="s">
        <v>725</v>
      </c>
      <c r="C10" s="152"/>
      <c r="D10" s="152"/>
      <c r="E10" s="152"/>
      <c r="F10" s="154"/>
      <c r="G10" s="2"/>
      <c r="H10" s="2"/>
    </row>
    <row r="11" spans="2:6" ht="28.5">
      <c r="B11" s="69" t="s">
        <v>115</v>
      </c>
      <c r="C11" s="71">
        <v>7</v>
      </c>
      <c r="D11" s="27" t="s">
        <v>724</v>
      </c>
      <c r="E11" s="3" t="s">
        <v>720</v>
      </c>
      <c r="F11" s="41"/>
    </row>
    <row r="12" spans="2:6" ht="14.25">
      <c r="B12" s="69" t="s">
        <v>116</v>
      </c>
      <c r="C12" s="71">
        <v>8</v>
      </c>
      <c r="D12" s="27" t="s">
        <v>727</v>
      </c>
      <c r="E12" s="3" t="s">
        <v>726</v>
      </c>
      <c r="F12" s="41"/>
    </row>
    <row r="13" spans="2:6" ht="28.5">
      <c r="B13" s="69" t="s">
        <v>117</v>
      </c>
      <c r="C13" s="71">
        <v>9</v>
      </c>
      <c r="D13" s="27" t="s">
        <v>723</v>
      </c>
      <c r="E13" s="3" t="s">
        <v>721</v>
      </c>
      <c r="F13" s="41"/>
    </row>
    <row r="14" spans="2:6" ht="14.25">
      <c r="B14" s="176" t="s">
        <v>118</v>
      </c>
      <c r="C14" s="177">
        <v>10</v>
      </c>
      <c r="D14" s="27" t="s">
        <v>728</v>
      </c>
      <c r="E14" s="3" t="s">
        <v>726</v>
      </c>
      <c r="F14" s="178"/>
    </row>
    <row r="15" spans="2:6" ht="28.5">
      <c r="B15" s="176" t="s">
        <v>119</v>
      </c>
      <c r="C15" s="177">
        <v>11</v>
      </c>
      <c r="D15" s="27" t="s">
        <v>719</v>
      </c>
      <c r="E15" s="3" t="s">
        <v>722</v>
      </c>
      <c r="F15" s="178"/>
    </row>
    <row r="16" spans="2:6" ht="15" thickBot="1">
      <c r="B16" s="179" t="s">
        <v>120</v>
      </c>
      <c r="C16" s="180">
        <v>12</v>
      </c>
      <c r="D16" s="27" t="s">
        <v>729</v>
      </c>
      <c r="E16" s="3" t="s">
        <v>726</v>
      </c>
      <c r="F16" s="181"/>
    </row>
  </sheetData>
  <sheetProtection/>
  <mergeCells count="1">
    <mergeCell ref="B2:F2"/>
  </mergeCells>
  <printOptions/>
  <pageMargins left="0.7" right="0.7" top="0.75" bottom="0.75" header="0.3" footer="0.3"/>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B1:F113"/>
  <sheetViews>
    <sheetView showGridLines="0" zoomScale="80" zoomScaleNormal="80" zoomScaleSheetLayoutView="70" zoomScalePageLayoutView="0" workbookViewId="0" topLeftCell="A1">
      <pane xSplit="4" ySplit="3" topLeftCell="E4" activePane="bottomRight" state="frozen"/>
      <selection pane="topLeft" activeCell="A1" sqref="A1"/>
      <selection pane="topRight" activeCell="C1" sqref="C1"/>
      <selection pane="bottomLeft" activeCell="A4" sqref="A4"/>
      <selection pane="bottomRight" activeCell="E4" sqref="E4"/>
    </sheetView>
  </sheetViews>
  <sheetFormatPr defaultColWidth="11.421875" defaultRowHeight="15"/>
  <cols>
    <col min="1" max="1" width="2.28125" style="2" customWidth="1"/>
    <col min="2" max="2" width="7.28125" style="11" customWidth="1"/>
    <col min="3" max="3" width="9.57421875" style="11" customWidth="1"/>
    <col min="4" max="4" width="103.7109375" style="2" customWidth="1"/>
    <col min="5" max="5" width="51.57421875" style="2" customWidth="1"/>
    <col min="6" max="6" width="21.8515625" style="10" customWidth="1"/>
    <col min="7" max="16384" width="11.421875" style="2" customWidth="1"/>
  </cols>
  <sheetData>
    <row r="1" spans="2:3" ht="15" thickBot="1">
      <c r="B1" s="1"/>
      <c r="C1" s="1"/>
    </row>
    <row r="2" spans="2:6" ht="25.5" customHeight="1">
      <c r="B2" s="2183" t="s">
        <v>953</v>
      </c>
      <c r="C2" s="2184"/>
      <c r="D2" s="2184"/>
      <c r="E2" s="2184"/>
      <c r="F2" s="2185"/>
    </row>
    <row r="3" spans="2:6" ht="15" thickBot="1">
      <c r="B3" s="12" t="s">
        <v>110</v>
      </c>
      <c r="C3" s="12" t="s">
        <v>31</v>
      </c>
      <c r="D3" s="13" t="s">
        <v>26</v>
      </c>
      <c r="E3" s="13" t="s">
        <v>28</v>
      </c>
      <c r="F3" s="14" t="s">
        <v>27</v>
      </c>
    </row>
    <row r="4" spans="2:6" ht="15" customHeight="1" thickBot="1">
      <c r="B4" s="19" t="s">
        <v>0</v>
      </c>
      <c r="C4" s="72"/>
      <c r="D4" s="20"/>
      <c r="E4" s="20"/>
      <c r="F4" s="42"/>
    </row>
    <row r="5" spans="2:6" ht="14.25">
      <c r="B5" s="73" t="s">
        <v>29</v>
      </c>
      <c r="C5" s="75">
        <v>1</v>
      </c>
      <c r="D5" s="30" t="s">
        <v>20</v>
      </c>
      <c r="E5" s="31"/>
      <c r="F5" s="43"/>
    </row>
    <row r="6" spans="2:6" ht="14.25">
      <c r="B6" s="74" t="s">
        <v>30</v>
      </c>
      <c r="C6" s="76" t="str">
        <f>C$5&amp;".1"</f>
        <v>1.1</v>
      </c>
      <c r="D6" s="32" t="s">
        <v>19</v>
      </c>
      <c r="E6" s="28" t="s">
        <v>293</v>
      </c>
      <c r="F6" s="44"/>
    </row>
    <row r="7" spans="2:6" ht="28.5">
      <c r="B7" s="73" t="s">
        <v>111</v>
      </c>
      <c r="C7" s="76" t="str">
        <f>C$5&amp;".2"</f>
        <v>1.2</v>
      </c>
      <c r="D7" s="32" t="s">
        <v>21</v>
      </c>
      <c r="E7" s="3" t="s">
        <v>222</v>
      </c>
      <c r="F7" s="44"/>
    </row>
    <row r="8" spans="2:6" ht="28.5">
      <c r="B8" s="74" t="s">
        <v>112</v>
      </c>
      <c r="C8" s="76" t="str">
        <f>C$5&amp;".3"</f>
        <v>1.3</v>
      </c>
      <c r="D8" s="32" t="s">
        <v>22</v>
      </c>
      <c r="E8" s="3" t="s">
        <v>238</v>
      </c>
      <c r="F8" s="44"/>
    </row>
    <row r="9" spans="2:6" ht="14.25">
      <c r="B9" s="73" t="s">
        <v>113</v>
      </c>
      <c r="C9" s="76">
        <v>2</v>
      </c>
      <c r="D9" s="27" t="s">
        <v>23</v>
      </c>
      <c r="E9" s="3"/>
      <c r="F9" s="44"/>
    </row>
    <row r="10" spans="2:6" ht="14.25">
      <c r="B10" s="74" t="s">
        <v>114</v>
      </c>
      <c r="C10" s="76" t="str">
        <f>C$9&amp;".1"</f>
        <v>2.1</v>
      </c>
      <c r="D10" s="32" t="s">
        <v>24</v>
      </c>
      <c r="E10" s="3" t="s">
        <v>42</v>
      </c>
      <c r="F10" s="44"/>
    </row>
    <row r="11" spans="2:6" ht="14.25">
      <c r="B11" s="73" t="s">
        <v>115</v>
      </c>
      <c r="C11" s="76" t="str">
        <f>C$9&amp;".2"</f>
        <v>2.2</v>
      </c>
      <c r="D11" s="32" t="s">
        <v>25</v>
      </c>
      <c r="E11" s="3" t="s">
        <v>294</v>
      </c>
      <c r="F11" s="44"/>
    </row>
    <row r="12" spans="2:6" ht="28.5">
      <c r="B12" s="74" t="s">
        <v>116</v>
      </c>
      <c r="C12" s="76" t="str">
        <f>C$11&amp;".1"</f>
        <v>2.2.1</v>
      </c>
      <c r="D12" s="33" t="s">
        <v>295</v>
      </c>
      <c r="E12" s="3" t="s">
        <v>422</v>
      </c>
      <c r="F12" s="44"/>
    </row>
    <row r="13" spans="2:6" ht="29.25" thickBot="1">
      <c r="B13" s="73" t="s">
        <v>117</v>
      </c>
      <c r="C13" s="77" t="str">
        <f>C$11&amp;".2"</f>
        <v>2.2.2</v>
      </c>
      <c r="D13" s="34" t="s">
        <v>296</v>
      </c>
      <c r="E13" s="6" t="s">
        <v>422</v>
      </c>
      <c r="F13" s="113"/>
    </row>
    <row r="14" spans="2:6" ht="15" customHeight="1" thickBot="1">
      <c r="B14" s="16" t="s">
        <v>463</v>
      </c>
      <c r="C14" s="17"/>
      <c r="D14" s="17"/>
      <c r="E14" s="17"/>
      <c r="F14" s="45"/>
    </row>
    <row r="15" spans="2:6" ht="33.75" customHeight="1">
      <c r="B15" s="73" t="s">
        <v>118</v>
      </c>
      <c r="C15" s="75">
        <v>3</v>
      </c>
      <c r="D15" s="124" t="s">
        <v>464</v>
      </c>
      <c r="E15" s="7" t="s">
        <v>64</v>
      </c>
      <c r="F15" s="2170" t="s">
        <v>1996</v>
      </c>
    </row>
    <row r="16" spans="2:6" ht="28.5">
      <c r="B16" s="74" t="s">
        <v>119</v>
      </c>
      <c r="C16" s="76" t="str">
        <f>C$15&amp;".1"</f>
        <v>3.1</v>
      </c>
      <c r="D16" s="55" t="s">
        <v>465</v>
      </c>
      <c r="E16" s="9" t="s">
        <v>48</v>
      </c>
      <c r="F16" s="46"/>
    </row>
    <row r="17" spans="2:6" ht="14.25">
      <c r="B17" s="74" t="s">
        <v>120</v>
      </c>
      <c r="C17" s="76" t="str">
        <f>C$16&amp;".1"</f>
        <v>3.1.1</v>
      </c>
      <c r="D17" s="56" t="s">
        <v>46</v>
      </c>
      <c r="E17" s="9" t="s">
        <v>48</v>
      </c>
      <c r="F17" s="46"/>
    </row>
    <row r="18" spans="2:6" ht="14.25">
      <c r="B18" s="74" t="s">
        <v>121</v>
      </c>
      <c r="C18" s="76" t="str">
        <f>C$16&amp;".2"</f>
        <v>3.1.2</v>
      </c>
      <c r="D18" s="56" t="s">
        <v>47</v>
      </c>
      <c r="E18" s="9" t="s">
        <v>48</v>
      </c>
      <c r="F18" s="46"/>
    </row>
    <row r="19" spans="2:6" ht="14.25">
      <c r="B19" s="147" t="s">
        <v>466</v>
      </c>
      <c r="C19" s="76" t="str">
        <f>C$16&amp;".3"</f>
        <v>3.1.3</v>
      </c>
      <c r="D19" s="56" t="s">
        <v>423</v>
      </c>
      <c r="E19" s="9" t="s">
        <v>424</v>
      </c>
      <c r="F19" s="46"/>
    </row>
    <row r="20" spans="2:6" ht="14.25">
      <c r="B20" s="74" t="s">
        <v>122</v>
      </c>
      <c r="C20" s="76" t="str">
        <f>C$15&amp;".2"</f>
        <v>3.2</v>
      </c>
      <c r="D20" s="55" t="s">
        <v>467</v>
      </c>
      <c r="E20" s="9" t="s">
        <v>468</v>
      </c>
      <c r="F20" s="46"/>
    </row>
    <row r="21" spans="2:6" ht="28.5">
      <c r="B21" s="74" t="s">
        <v>124</v>
      </c>
      <c r="C21" s="76">
        <v>5</v>
      </c>
      <c r="D21" s="125" t="s">
        <v>298</v>
      </c>
      <c r="E21" s="9" t="s">
        <v>49</v>
      </c>
      <c r="F21" s="46"/>
    </row>
    <row r="22" spans="2:6" ht="14.25">
      <c r="B22" s="74" t="s">
        <v>125</v>
      </c>
      <c r="C22" s="76">
        <v>6</v>
      </c>
      <c r="D22" s="57" t="s">
        <v>297</v>
      </c>
      <c r="E22" s="9" t="s">
        <v>50</v>
      </c>
      <c r="F22" s="46"/>
    </row>
    <row r="23" spans="2:6" ht="29.25" thickBot="1">
      <c r="B23" s="73" t="s">
        <v>126</v>
      </c>
      <c r="C23" s="77">
        <v>7</v>
      </c>
      <c r="D23" s="125" t="s">
        <v>299</v>
      </c>
      <c r="E23" s="9" t="s">
        <v>50</v>
      </c>
      <c r="F23" s="46"/>
    </row>
    <row r="24" spans="2:6" ht="15" thickBot="1">
      <c r="B24" s="16" t="s">
        <v>67</v>
      </c>
      <c r="C24" s="17"/>
      <c r="D24" s="17"/>
      <c r="E24" s="17"/>
      <c r="F24" s="45"/>
    </row>
    <row r="25" spans="2:6" ht="34.5" customHeight="1">
      <c r="B25" s="78">
        <v>190</v>
      </c>
      <c r="C25" s="81">
        <v>8</v>
      </c>
      <c r="D25" s="24" t="s">
        <v>301</v>
      </c>
      <c r="E25" s="58" t="s">
        <v>300</v>
      </c>
      <c r="F25" s="59"/>
    </row>
    <row r="26" spans="2:6" ht="14.25">
      <c r="B26" s="79">
        <v>200</v>
      </c>
      <c r="C26" s="76">
        <v>9</v>
      </c>
      <c r="D26" s="15" t="s">
        <v>85</v>
      </c>
      <c r="E26" s="35" t="s">
        <v>292</v>
      </c>
      <c r="F26" s="47"/>
    </row>
    <row r="27" spans="2:6" ht="14.25">
      <c r="B27" s="79">
        <v>210</v>
      </c>
      <c r="C27" s="76">
        <v>10</v>
      </c>
      <c r="D27" s="15" t="s">
        <v>86</v>
      </c>
      <c r="E27" s="35" t="s">
        <v>45</v>
      </c>
      <c r="F27" s="47"/>
    </row>
    <row r="28" spans="2:6" ht="15" thickBot="1">
      <c r="B28" s="80">
        <v>220</v>
      </c>
      <c r="C28" s="77">
        <v>11</v>
      </c>
      <c r="D28" s="15" t="s">
        <v>63</v>
      </c>
      <c r="E28" s="36" t="s">
        <v>62</v>
      </c>
      <c r="F28" s="48"/>
    </row>
    <row r="29" spans="2:6" ht="15" thickBot="1">
      <c r="B29" s="16" t="s">
        <v>487</v>
      </c>
      <c r="C29" s="17"/>
      <c r="D29" s="17"/>
      <c r="E29" s="17"/>
      <c r="F29" s="45"/>
    </row>
    <row r="30" spans="2:6" ht="37.5" customHeight="1">
      <c r="B30" s="79">
        <v>230</v>
      </c>
      <c r="C30" s="75">
        <v>12</v>
      </c>
      <c r="D30" s="15" t="s">
        <v>469</v>
      </c>
      <c r="E30" s="7" t="s">
        <v>309</v>
      </c>
      <c r="F30" s="47"/>
    </row>
    <row r="31" spans="2:6" ht="14.25">
      <c r="B31" s="82">
        <v>240</v>
      </c>
      <c r="C31" s="83" t="str">
        <f>C30&amp;".1"</f>
        <v>12.1</v>
      </c>
      <c r="D31" s="37" t="s">
        <v>470</v>
      </c>
      <c r="E31" s="117" t="s">
        <v>471</v>
      </c>
      <c r="F31" s="47"/>
    </row>
    <row r="32" spans="2:6" ht="24" customHeight="1">
      <c r="B32" s="82">
        <v>250</v>
      </c>
      <c r="C32" s="83" t="str">
        <f>C31&amp;".1"</f>
        <v>12.1.1</v>
      </c>
      <c r="D32" s="38" t="s">
        <v>472</v>
      </c>
      <c r="E32" s="117" t="s">
        <v>310</v>
      </c>
      <c r="F32" s="59"/>
    </row>
    <row r="33" spans="2:6" ht="15" customHeight="1">
      <c r="B33" s="82">
        <v>260</v>
      </c>
      <c r="C33" s="83" t="str">
        <f>C31&amp;".2"</f>
        <v>12.1.2</v>
      </c>
      <c r="D33" s="39" t="s">
        <v>303</v>
      </c>
      <c r="E33" s="117" t="s">
        <v>473</v>
      </c>
      <c r="F33" s="59"/>
    </row>
    <row r="34" spans="2:6" ht="14.25">
      <c r="B34" s="82">
        <v>270</v>
      </c>
      <c r="C34" s="83" t="str">
        <f>C30&amp;".2"</f>
        <v>12.2</v>
      </c>
      <c r="D34" s="37" t="s">
        <v>474</v>
      </c>
      <c r="E34" s="117" t="s">
        <v>475</v>
      </c>
      <c r="F34" s="47"/>
    </row>
    <row r="35" spans="2:6" ht="27.75" customHeight="1">
      <c r="B35" s="82">
        <v>280</v>
      </c>
      <c r="C35" s="83" t="str">
        <f>C34&amp;".1"</f>
        <v>12.2.1</v>
      </c>
      <c r="D35" s="38" t="s">
        <v>476</v>
      </c>
      <c r="E35" s="117" t="s">
        <v>475</v>
      </c>
      <c r="F35" s="110"/>
    </row>
    <row r="36" spans="2:6" ht="14.25">
      <c r="B36" s="82">
        <v>290</v>
      </c>
      <c r="C36" s="83" t="str">
        <f>C34&amp;".2"</f>
        <v>12.2.2</v>
      </c>
      <c r="D36" s="39" t="s">
        <v>304</v>
      </c>
      <c r="E36" s="7" t="s">
        <v>477</v>
      </c>
      <c r="F36" s="46"/>
    </row>
    <row r="37" spans="2:6" ht="25.5">
      <c r="B37" s="126" t="s">
        <v>488</v>
      </c>
      <c r="C37" s="83" t="str">
        <f>C30&amp;".3"</f>
        <v>12.3</v>
      </c>
      <c r="D37" s="37" t="s">
        <v>392</v>
      </c>
      <c r="E37" s="117" t="s">
        <v>425</v>
      </c>
      <c r="F37" s="47"/>
    </row>
    <row r="38" spans="2:6" ht="25.5">
      <c r="B38" s="126" t="s">
        <v>489</v>
      </c>
      <c r="C38" s="83" t="str">
        <f>C37&amp;".1"</f>
        <v>12.3.1</v>
      </c>
      <c r="D38" s="38" t="s">
        <v>393</v>
      </c>
      <c r="E38" s="117" t="s">
        <v>425</v>
      </c>
      <c r="F38" s="46"/>
    </row>
    <row r="39" spans="2:6" ht="14.25">
      <c r="B39" s="126" t="s">
        <v>490</v>
      </c>
      <c r="C39" s="83" t="str">
        <f>C37&amp;".2"</f>
        <v>12.3.2</v>
      </c>
      <c r="D39" s="39" t="s">
        <v>394</v>
      </c>
      <c r="E39" s="117" t="s">
        <v>426</v>
      </c>
      <c r="F39" s="46"/>
    </row>
    <row r="40" spans="2:6" ht="25.5">
      <c r="B40" s="82">
        <v>300</v>
      </c>
      <c r="C40" s="76">
        <v>13</v>
      </c>
      <c r="D40" s="15" t="s">
        <v>478</v>
      </c>
      <c r="E40" s="7" t="s">
        <v>305</v>
      </c>
      <c r="F40" s="47"/>
    </row>
    <row r="41" spans="2:6" ht="14.25">
      <c r="B41" s="82">
        <v>310</v>
      </c>
      <c r="C41" s="83" t="str">
        <f>C40&amp;".1"</f>
        <v>13.1</v>
      </c>
      <c r="D41" s="37" t="s">
        <v>479</v>
      </c>
      <c r="E41" s="7" t="s">
        <v>480</v>
      </c>
      <c r="F41" s="47"/>
    </row>
    <row r="42" spans="2:6" ht="25.5">
      <c r="B42" s="82">
        <v>320</v>
      </c>
      <c r="C42" s="83" t="str">
        <f>C41&amp;".1"</f>
        <v>13.1.1</v>
      </c>
      <c r="D42" s="38" t="s">
        <v>481</v>
      </c>
      <c r="E42" s="7" t="s">
        <v>306</v>
      </c>
      <c r="F42" s="47"/>
    </row>
    <row r="43" spans="2:6" ht="14.25">
      <c r="B43" s="82">
        <v>330</v>
      </c>
      <c r="C43" s="83" t="str">
        <f>C41&amp;".2"</f>
        <v>13.1.2</v>
      </c>
      <c r="D43" s="39" t="s">
        <v>303</v>
      </c>
      <c r="E43" s="7" t="s">
        <v>482</v>
      </c>
      <c r="F43" s="47"/>
    </row>
    <row r="44" spans="2:6" ht="14.25">
      <c r="B44" s="82">
        <v>340</v>
      </c>
      <c r="C44" s="83" t="str">
        <f>C40&amp;".2"</f>
        <v>13.2</v>
      </c>
      <c r="D44" s="37" t="s">
        <v>483</v>
      </c>
      <c r="E44" s="7" t="s">
        <v>484</v>
      </c>
      <c r="F44" s="49"/>
    </row>
    <row r="45" spans="2:6" ht="25.5">
      <c r="B45" s="82">
        <v>350</v>
      </c>
      <c r="C45" s="83" t="str">
        <f>C44&amp;".1"</f>
        <v>13.2.1</v>
      </c>
      <c r="D45" s="38" t="s">
        <v>485</v>
      </c>
      <c r="E45" s="7" t="s">
        <v>484</v>
      </c>
      <c r="F45" s="46"/>
    </row>
    <row r="46" spans="2:6" ht="14.25">
      <c r="B46" s="82">
        <v>360</v>
      </c>
      <c r="C46" s="83" t="str">
        <f>C44&amp;".2"</f>
        <v>13.2.2</v>
      </c>
      <c r="D46" s="39" t="s">
        <v>304</v>
      </c>
      <c r="E46" s="7" t="s">
        <v>486</v>
      </c>
      <c r="F46" s="46"/>
    </row>
    <row r="47" spans="2:6" ht="25.5">
      <c r="B47" s="126" t="s">
        <v>491</v>
      </c>
      <c r="C47" s="83" t="str">
        <f>C40&amp;".3"</f>
        <v>13.3</v>
      </c>
      <c r="D47" s="37" t="s">
        <v>395</v>
      </c>
      <c r="E47" s="127" t="s">
        <v>427</v>
      </c>
      <c r="F47" s="47"/>
    </row>
    <row r="48" spans="2:6" ht="25.5">
      <c r="B48" s="126" t="s">
        <v>492</v>
      </c>
      <c r="C48" s="83" t="str">
        <f>C47&amp;".1"</f>
        <v>13.3.1</v>
      </c>
      <c r="D48" s="38" t="s">
        <v>396</v>
      </c>
      <c r="E48" s="117" t="s">
        <v>427</v>
      </c>
      <c r="F48" s="46"/>
    </row>
    <row r="49" spans="2:6" ht="14.25">
      <c r="B49" s="126" t="s">
        <v>493</v>
      </c>
      <c r="C49" s="83" t="str">
        <f>C47&amp;".2"</f>
        <v>13.3.2</v>
      </c>
      <c r="D49" s="39" t="s">
        <v>394</v>
      </c>
      <c r="E49" s="117" t="s">
        <v>428</v>
      </c>
      <c r="F49" s="46"/>
    </row>
    <row r="50" spans="2:6" ht="25.5">
      <c r="B50" s="82">
        <v>370</v>
      </c>
      <c r="C50" s="84">
        <v>14</v>
      </c>
      <c r="D50" s="25" t="s">
        <v>494</v>
      </c>
      <c r="E50" s="7" t="s">
        <v>307</v>
      </c>
      <c r="F50" s="50"/>
    </row>
    <row r="51" spans="2:6" ht="14.25">
      <c r="B51" s="82">
        <v>380</v>
      </c>
      <c r="C51" s="76" t="str">
        <f>C50&amp;".1"</f>
        <v>14.1</v>
      </c>
      <c r="D51" s="40" t="s">
        <v>495</v>
      </c>
      <c r="E51" s="7" t="s">
        <v>496</v>
      </c>
      <c r="F51" s="50"/>
    </row>
    <row r="52" spans="2:6" ht="25.5">
      <c r="B52" s="82">
        <v>390</v>
      </c>
      <c r="C52" s="76" t="str">
        <f>C51&amp;".1"</f>
        <v>14.1.1</v>
      </c>
      <c r="D52" s="39" t="s">
        <v>497</v>
      </c>
      <c r="E52" s="7" t="s">
        <v>308</v>
      </c>
      <c r="F52" s="50"/>
    </row>
    <row r="53" spans="2:6" ht="14.25">
      <c r="B53" s="82">
        <v>400</v>
      </c>
      <c r="C53" s="76" t="str">
        <f>C51&amp;".2"</f>
        <v>14.1.2</v>
      </c>
      <c r="D53" s="39" t="s">
        <v>303</v>
      </c>
      <c r="E53" s="7" t="s">
        <v>498</v>
      </c>
      <c r="F53" s="50"/>
    </row>
    <row r="54" spans="2:6" ht="14.25">
      <c r="B54" s="82">
        <v>410</v>
      </c>
      <c r="C54" s="76" t="str">
        <f>C50&amp;".2"</f>
        <v>14.2</v>
      </c>
      <c r="D54" s="40" t="s">
        <v>499</v>
      </c>
      <c r="E54" s="7" t="s">
        <v>500</v>
      </c>
      <c r="F54" s="50"/>
    </row>
    <row r="55" spans="2:6" ht="25.5">
      <c r="B55" s="82">
        <v>420</v>
      </c>
      <c r="C55" s="76" t="str">
        <f>C54&amp;".1"</f>
        <v>14.2.1</v>
      </c>
      <c r="D55" s="39" t="s">
        <v>501</v>
      </c>
      <c r="E55" s="7" t="s">
        <v>500</v>
      </c>
      <c r="F55" s="46"/>
    </row>
    <row r="56" spans="2:6" ht="14.25">
      <c r="B56" s="79">
        <v>430</v>
      </c>
      <c r="C56" s="84" t="str">
        <f>C54&amp;".2"</f>
        <v>14.2.2</v>
      </c>
      <c r="D56" s="39" t="s">
        <v>304</v>
      </c>
      <c r="E56" s="7" t="s">
        <v>502</v>
      </c>
      <c r="F56" s="46"/>
    </row>
    <row r="57" spans="2:6" ht="14.25">
      <c r="B57" s="126" t="s">
        <v>503</v>
      </c>
      <c r="C57" s="76" t="str">
        <f>C50&amp;".3"</f>
        <v>14.3</v>
      </c>
      <c r="D57" s="37" t="s">
        <v>397</v>
      </c>
      <c r="E57" s="128" t="s">
        <v>429</v>
      </c>
      <c r="F57" s="47"/>
    </row>
    <row r="58" spans="2:6" ht="25.5">
      <c r="B58" s="126" t="s">
        <v>504</v>
      </c>
      <c r="C58" s="83" t="str">
        <f>C57&amp;".1"</f>
        <v>14.3.1</v>
      </c>
      <c r="D58" s="38" t="s">
        <v>398</v>
      </c>
      <c r="E58" s="128" t="s">
        <v>429</v>
      </c>
      <c r="F58" s="46"/>
    </row>
    <row r="59" spans="2:6" ht="15" thickBot="1">
      <c r="B59" s="126" t="s">
        <v>505</v>
      </c>
      <c r="C59" s="83" t="str">
        <f>C57&amp;".2"</f>
        <v>14.3.2</v>
      </c>
      <c r="D59" s="39" t="s">
        <v>394</v>
      </c>
      <c r="E59" s="128" t="s">
        <v>430</v>
      </c>
      <c r="F59" s="46"/>
    </row>
    <row r="60" spans="2:6" ht="15" thickBot="1">
      <c r="B60" s="16" t="s">
        <v>513</v>
      </c>
      <c r="C60" s="17"/>
      <c r="D60" s="17"/>
      <c r="E60" s="17"/>
      <c r="F60" s="45"/>
    </row>
    <row r="61" spans="2:6" ht="25.5">
      <c r="B61" s="129">
        <v>440</v>
      </c>
      <c r="C61" s="81">
        <v>15</v>
      </c>
      <c r="D61" s="15" t="s">
        <v>514</v>
      </c>
      <c r="E61" s="7" t="s">
        <v>302</v>
      </c>
      <c r="F61" s="47"/>
    </row>
    <row r="62" spans="2:6" ht="14.25">
      <c r="B62" s="78">
        <v>450</v>
      </c>
      <c r="C62" s="130" t="str">
        <f>C61&amp;".1"</f>
        <v>15.1</v>
      </c>
      <c r="D62" s="37" t="s">
        <v>515</v>
      </c>
      <c r="E62" s="117" t="s">
        <v>302</v>
      </c>
      <c r="F62" s="47"/>
    </row>
    <row r="63" spans="2:6" ht="14.25">
      <c r="B63" s="78">
        <v>460</v>
      </c>
      <c r="C63" s="130" t="str">
        <f>C62&amp;".1"</f>
        <v>15.1.1</v>
      </c>
      <c r="D63" s="38" t="s">
        <v>516</v>
      </c>
      <c r="E63" s="117" t="s">
        <v>302</v>
      </c>
      <c r="F63" s="59"/>
    </row>
    <row r="64" spans="2:6" ht="15" customHeight="1">
      <c r="B64" s="78">
        <v>470</v>
      </c>
      <c r="C64" s="130" t="str">
        <f>C62&amp;".2"</f>
        <v>15.1.2</v>
      </c>
      <c r="D64" s="39" t="s">
        <v>303</v>
      </c>
      <c r="E64" s="117" t="s">
        <v>473</v>
      </c>
      <c r="F64" s="59"/>
    </row>
    <row r="65" spans="2:6" ht="14.25">
      <c r="B65" s="78">
        <v>480</v>
      </c>
      <c r="C65" s="130" t="str">
        <f>C61&amp;".2"</f>
        <v>15.2</v>
      </c>
      <c r="D65" s="37" t="s">
        <v>517</v>
      </c>
      <c r="E65" s="117" t="s">
        <v>475</v>
      </c>
      <c r="F65" s="47"/>
    </row>
    <row r="66" spans="2:6" ht="14.25">
      <c r="B66" s="78">
        <v>490</v>
      </c>
      <c r="C66" s="130" t="str">
        <f>C65&amp;".1"</f>
        <v>15.2.1</v>
      </c>
      <c r="D66" s="38" t="s">
        <v>518</v>
      </c>
      <c r="E66" s="117" t="s">
        <v>475</v>
      </c>
      <c r="F66" s="110"/>
    </row>
    <row r="67" spans="2:6" ht="14.25">
      <c r="B67" s="78">
        <v>500</v>
      </c>
      <c r="C67" s="130" t="str">
        <f>C65&amp;".2"</f>
        <v>15.2.2</v>
      </c>
      <c r="D67" s="39" t="s">
        <v>304</v>
      </c>
      <c r="E67" s="7" t="s">
        <v>519</v>
      </c>
      <c r="F67" s="46"/>
    </row>
    <row r="68" spans="2:6" ht="14.25">
      <c r="B68" s="131" t="s">
        <v>506</v>
      </c>
      <c r="C68" s="130" t="str">
        <f>C61&amp;".3"</f>
        <v>15.3</v>
      </c>
      <c r="D68" s="37" t="s">
        <v>399</v>
      </c>
      <c r="E68" s="117" t="s">
        <v>425</v>
      </c>
      <c r="F68" s="47"/>
    </row>
    <row r="69" spans="2:6" ht="25.5">
      <c r="B69" s="131" t="s">
        <v>507</v>
      </c>
      <c r="C69" s="130" t="str">
        <f>C68&amp;".1"</f>
        <v>15.3.1</v>
      </c>
      <c r="D69" s="38" t="s">
        <v>400</v>
      </c>
      <c r="E69" s="117" t="s">
        <v>425</v>
      </c>
      <c r="F69" s="46"/>
    </row>
    <row r="70" spans="2:6" ht="14.25">
      <c r="B70" s="131" t="s">
        <v>508</v>
      </c>
      <c r="C70" s="130" t="str">
        <f>C68&amp;".2"</f>
        <v>15.3.2</v>
      </c>
      <c r="D70" s="39" t="s">
        <v>394</v>
      </c>
      <c r="E70" s="7" t="s">
        <v>426</v>
      </c>
      <c r="F70" s="46"/>
    </row>
    <row r="71" spans="2:6" ht="25.5">
      <c r="B71" s="78">
        <v>510</v>
      </c>
      <c r="C71" s="132">
        <v>16</v>
      </c>
      <c r="D71" s="15" t="s">
        <v>520</v>
      </c>
      <c r="E71" s="7" t="s">
        <v>521</v>
      </c>
      <c r="F71" s="47"/>
    </row>
    <row r="72" spans="2:6" ht="14.25">
      <c r="B72" s="78">
        <v>520</v>
      </c>
      <c r="C72" s="130" t="str">
        <f>C71&amp;".1"</f>
        <v>16.1</v>
      </c>
      <c r="D72" s="37" t="s">
        <v>522</v>
      </c>
      <c r="E72" s="7" t="s">
        <v>521</v>
      </c>
      <c r="F72" s="47"/>
    </row>
    <row r="73" spans="2:6" ht="14.25">
      <c r="B73" s="78">
        <v>530</v>
      </c>
      <c r="C73" s="130" t="str">
        <f>C72&amp;".1"</f>
        <v>16.1.1</v>
      </c>
      <c r="D73" s="38" t="s">
        <v>523</v>
      </c>
      <c r="E73" s="7" t="s">
        <v>512</v>
      </c>
      <c r="F73" s="47"/>
    </row>
    <row r="74" spans="2:6" ht="14.25">
      <c r="B74" s="78">
        <v>540</v>
      </c>
      <c r="C74" s="130" t="str">
        <f>C72&amp;".2"</f>
        <v>16.1.2</v>
      </c>
      <c r="D74" s="39" t="s">
        <v>303</v>
      </c>
      <c r="E74" s="7" t="s">
        <v>482</v>
      </c>
      <c r="F74" s="47"/>
    </row>
    <row r="75" spans="2:6" ht="14.25">
      <c r="B75" s="78">
        <v>550</v>
      </c>
      <c r="C75" s="130" t="str">
        <f>C71&amp;".2"</f>
        <v>16.2</v>
      </c>
      <c r="D75" s="37" t="s">
        <v>524</v>
      </c>
      <c r="E75" s="7" t="s">
        <v>484</v>
      </c>
      <c r="F75" s="47"/>
    </row>
    <row r="76" spans="2:6" ht="14.25">
      <c r="B76" s="78">
        <v>560</v>
      </c>
      <c r="C76" s="130" t="str">
        <f>C75&amp;".1"</f>
        <v>16.2.1</v>
      </c>
      <c r="D76" s="38" t="s">
        <v>525</v>
      </c>
      <c r="E76" s="7" t="s">
        <v>484</v>
      </c>
      <c r="F76" s="46"/>
    </row>
    <row r="77" spans="2:6" ht="14.25">
      <c r="B77" s="78">
        <v>570</v>
      </c>
      <c r="C77" s="130" t="str">
        <f>C75&amp;".2"</f>
        <v>16.2.2</v>
      </c>
      <c r="D77" s="39" t="s">
        <v>304</v>
      </c>
      <c r="E77" s="7" t="s">
        <v>486</v>
      </c>
      <c r="F77" s="46"/>
    </row>
    <row r="78" spans="2:6" ht="14.25">
      <c r="B78" s="131" t="s">
        <v>509</v>
      </c>
      <c r="C78" s="130" t="str">
        <f>C71&amp;".3"</f>
        <v>16.3</v>
      </c>
      <c r="D78" s="37" t="s">
        <v>401</v>
      </c>
      <c r="E78" s="7" t="s">
        <v>427</v>
      </c>
      <c r="F78" s="47"/>
    </row>
    <row r="79" spans="2:6" ht="14.25">
      <c r="B79" s="131" t="s">
        <v>510</v>
      </c>
      <c r="C79" s="130" t="str">
        <f>C78&amp;".1"</f>
        <v>16.3.1</v>
      </c>
      <c r="D79" s="38" t="s">
        <v>402</v>
      </c>
      <c r="E79" s="7" t="s">
        <v>427</v>
      </c>
      <c r="F79" s="46"/>
    </row>
    <row r="80" spans="2:6" ht="14.25">
      <c r="B80" s="131" t="s">
        <v>511</v>
      </c>
      <c r="C80" s="130" t="str">
        <f>C78&amp;".2"</f>
        <v>16.3.2</v>
      </c>
      <c r="D80" s="39" t="s">
        <v>394</v>
      </c>
      <c r="E80" s="7" t="s">
        <v>428</v>
      </c>
      <c r="F80" s="46"/>
    </row>
    <row r="81" spans="2:6" ht="30.75" customHeight="1">
      <c r="B81" s="82">
        <v>580</v>
      </c>
      <c r="C81" s="76">
        <v>17</v>
      </c>
      <c r="D81" s="15" t="s">
        <v>527</v>
      </c>
      <c r="E81" s="7" t="s">
        <v>528</v>
      </c>
      <c r="F81" s="50"/>
    </row>
    <row r="82" spans="2:6" ht="14.25">
      <c r="B82" s="82">
        <v>590</v>
      </c>
      <c r="C82" s="76" t="str">
        <f>C81&amp;".1"</f>
        <v>17.1</v>
      </c>
      <c r="D82" s="40" t="s">
        <v>529</v>
      </c>
      <c r="E82" s="7" t="s">
        <v>528</v>
      </c>
      <c r="F82" s="50"/>
    </row>
    <row r="83" spans="2:6" ht="14.25">
      <c r="B83" s="82">
        <v>600</v>
      </c>
      <c r="C83" s="76" t="str">
        <f>C82&amp;".1"</f>
        <v>17.1.1</v>
      </c>
      <c r="D83" s="39" t="s">
        <v>530</v>
      </c>
      <c r="E83" s="7" t="s">
        <v>526</v>
      </c>
      <c r="F83" s="50"/>
    </row>
    <row r="84" spans="2:6" ht="14.25">
      <c r="B84" s="82">
        <v>610</v>
      </c>
      <c r="C84" s="76" t="str">
        <f>C82&amp;".2"</f>
        <v>17.1.2</v>
      </c>
      <c r="D84" s="39" t="s">
        <v>303</v>
      </c>
      <c r="E84" s="7" t="s">
        <v>498</v>
      </c>
      <c r="F84" s="50"/>
    </row>
    <row r="85" spans="2:6" ht="14.25">
      <c r="B85" s="82">
        <v>620</v>
      </c>
      <c r="C85" s="76" t="str">
        <f>C81&amp;".2"</f>
        <v>17.2</v>
      </c>
      <c r="D85" s="40" t="s">
        <v>531</v>
      </c>
      <c r="E85" s="7" t="s">
        <v>500</v>
      </c>
      <c r="F85" s="50"/>
    </row>
    <row r="86" spans="2:6" ht="14.25">
      <c r="B86" s="82">
        <v>630</v>
      </c>
      <c r="C86" s="76" t="str">
        <f>C85&amp;".1"</f>
        <v>17.2.1</v>
      </c>
      <c r="D86" s="39" t="s">
        <v>532</v>
      </c>
      <c r="E86" s="7" t="s">
        <v>500</v>
      </c>
      <c r="F86" s="46"/>
    </row>
    <row r="87" spans="2:6" ht="14.25">
      <c r="B87" s="79">
        <v>640</v>
      </c>
      <c r="C87" s="84" t="str">
        <f>C85&amp;".2"</f>
        <v>17.2.2</v>
      </c>
      <c r="D87" s="39" t="s">
        <v>304</v>
      </c>
      <c r="E87" s="7" t="s">
        <v>502</v>
      </c>
      <c r="F87" s="46"/>
    </row>
    <row r="88" spans="2:6" ht="14.25">
      <c r="B88" s="126" t="s">
        <v>533</v>
      </c>
      <c r="C88" s="76" t="str">
        <f>C81&amp;".3"</f>
        <v>17.3</v>
      </c>
      <c r="D88" s="37" t="s">
        <v>403</v>
      </c>
      <c r="E88" s="128" t="s">
        <v>429</v>
      </c>
      <c r="F88" s="47"/>
    </row>
    <row r="89" spans="2:6" ht="14.25">
      <c r="B89" s="126" t="s">
        <v>534</v>
      </c>
      <c r="C89" s="83" t="str">
        <f>C88&amp;".1"</f>
        <v>17.3.1</v>
      </c>
      <c r="D89" s="38" t="s">
        <v>404</v>
      </c>
      <c r="E89" s="128" t="s">
        <v>429</v>
      </c>
      <c r="F89" s="46"/>
    </row>
    <row r="90" spans="2:6" ht="15" thickBot="1">
      <c r="B90" s="126" t="s">
        <v>535</v>
      </c>
      <c r="C90" s="83" t="str">
        <f>C88&amp;".2"</f>
        <v>17.3.2</v>
      </c>
      <c r="D90" s="39" t="s">
        <v>394</v>
      </c>
      <c r="E90" s="128" t="s">
        <v>430</v>
      </c>
      <c r="F90" s="46"/>
    </row>
    <row r="91" spans="2:6" ht="15" thickBot="1">
      <c r="B91" s="22" t="s">
        <v>536</v>
      </c>
      <c r="C91" s="23"/>
      <c r="D91" s="23"/>
      <c r="E91" s="23"/>
      <c r="F91" s="51"/>
    </row>
    <row r="92" spans="2:6" ht="25.5">
      <c r="B92" s="78">
        <v>650</v>
      </c>
      <c r="C92" s="81">
        <v>18</v>
      </c>
      <c r="D92" s="24" t="s">
        <v>537</v>
      </c>
      <c r="E92" s="18" t="s">
        <v>2</v>
      </c>
      <c r="F92" s="110"/>
    </row>
    <row r="93" spans="2:6" ht="25.5">
      <c r="B93" s="129">
        <v>660</v>
      </c>
      <c r="C93" s="132">
        <v>19</v>
      </c>
      <c r="D93" s="15" t="s">
        <v>538</v>
      </c>
      <c r="E93" s="4" t="s">
        <v>3</v>
      </c>
      <c r="F93" s="46"/>
    </row>
    <row r="94" spans="2:6" ht="26.25" thickBot="1">
      <c r="B94" s="133">
        <v>670</v>
      </c>
      <c r="C94" s="134">
        <v>20</v>
      </c>
      <c r="D94" s="25" t="s">
        <v>539</v>
      </c>
      <c r="E94" s="21" t="s">
        <v>4</v>
      </c>
      <c r="F94" s="111"/>
    </row>
    <row r="95" spans="2:6" ht="15" thickBot="1">
      <c r="B95" s="22" t="s">
        <v>56</v>
      </c>
      <c r="C95" s="23"/>
      <c r="D95" s="23"/>
      <c r="E95" s="23"/>
      <c r="F95" s="51"/>
    </row>
    <row r="96" spans="2:6" ht="26.25" customHeight="1">
      <c r="B96" s="78">
        <v>680</v>
      </c>
      <c r="C96" s="81">
        <v>21</v>
      </c>
      <c r="D96" s="24" t="s">
        <v>540</v>
      </c>
      <c r="E96" s="18" t="s">
        <v>69</v>
      </c>
      <c r="F96" s="110"/>
    </row>
    <row r="97" spans="2:6" ht="25.5">
      <c r="B97" s="129">
        <v>690</v>
      </c>
      <c r="C97" s="132">
        <v>22</v>
      </c>
      <c r="D97" s="15" t="s">
        <v>541</v>
      </c>
      <c r="E97" s="18" t="s">
        <v>69</v>
      </c>
      <c r="F97" s="46"/>
    </row>
    <row r="98" spans="2:6" ht="25.5">
      <c r="B98" s="129">
        <v>700</v>
      </c>
      <c r="C98" s="132">
        <v>23</v>
      </c>
      <c r="D98" s="15" t="s">
        <v>542</v>
      </c>
      <c r="E98" s="18" t="s">
        <v>69</v>
      </c>
      <c r="F98" s="46"/>
    </row>
    <row r="99" spans="2:6" ht="25.5">
      <c r="B99" s="129">
        <v>710</v>
      </c>
      <c r="C99" s="132">
        <v>24</v>
      </c>
      <c r="D99" s="15" t="s">
        <v>543</v>
      </c>
      <c r="E99" s="18" t="s">
        <v>69</v>
      </c>
      <c r="F99" s="46"/>
    </row>
    <row r="100" spans="2:6" ht="25.5">
      <c r="B100" s="129">
        <v>720</v>
      </c>
      <c r="C100" s="132">
        <v>25</v>
      </c>
      <c r="D100" s="15" t="s">
        <v>544</v>
      </c>
      <c r="E100" s="18" t="s">
        <v>69</v>
      </c>
      <c r="F100" s="46"/>
    </row>
    <row r="101" spans="2:6" ht="26.25" thickBot="1">
      <c r="B101" s="135">
        <v>730</v>
      </c>
      <c r="C101" s="134">
        <v>26</v>
      </c>
      <c r="D101" s="26" t="s">
        <v>545</v>
      </c>
      <c r="E101" s="18" t="s">
        <v>69</v>
      </c>
      <c r="F101" s="112"/>
    </row>
    <row r="102" spans="2:6" ht="15" thickBot="1">
      <c r="B102" s="22" t="s">
        <v>68</v>
      </c>
      <c r="C102" s="23"/>
      <c r="D102" s="23"/>
      <c r="E102" s="23"/>
      <c r="F102" s="51"/>
    </row>
    <row r="103" spans="2:6" ht="14.25">
      <c r="B103" s="82">
        <v>740</v>
      </c>
      <c r="C103" s="75">
        <v>27</v>
      </c>
      <c r="D103" s="24" t="s">
        <v>70</v>
      </c>
      <c r="E103" s="31" t="s">
        <v>71</v>
      </c>
      <c r="F103" s="165"/>
    </row>
    <row r="104" spans="2:6" ht="14.25">
      <c r="B104" s="126" t="s">
        <v>183</v>
      </c>
      <c r="C104" s="172" t="s">
        <v>546</v>
      </c>
      <c r="D104" s="24" t="s">
        <v>551</v>
      </c>
      <c r="E104" s="173" t="s">
        <v>552</v>
      </c>
      <c r="F104" s="165"/>
    </row>
    <row r="105" spans="2:6" ht="14.25">
      <c r="B105" s="126" t="s">
        <v>184</v>
      </c>
      <c r="C105" s="174" t="s">
        <v>548</v>
      </c>
      <c r="D105" s="24" t="s">
        <v>931</v>
      </c>
      <c r="E105" s="31" t="s">
        <v>72</v>
      </c>
      <c r="F105" s="165"/>
    </row>
    <row r="106" spans="2:6" ht="14.25">
      <c r="B106" s="126" t="s">
        <v>185</v>
      </c>
      <c r="C106" s="174" t="s">
        <v>549</v>
      </c>
      <c r="D106" s="24" t="s">
        <v>553</v>
      </c>
      <c r="E106" s="31" t="s">
        <v>554</v>
      </c>
      <c r="F106" s="165"/>
    </row>
    <row r="107" spans="2:6" ht="14.25">
      <c r="B107" s="126" t="s">
        <v>186</v>
      </c>
      <c r="C107" s="174" t="s">
        <v>547</v>
      </c>
      <c r="D107" s="24" t="s">
        <v>555</v>
      </c>
      <c r="E107" s="31" t="s">
        <v>73</v>
      </c>
      <c r="F107" s="165"/>
    </row>
    <row r="108" spans="2:6" ht="15" thickBot="1">
      <c r="B108" s="169" t="s">
        <v>187</v>
      </c>
      <c r="C108" s="175" t="s">
        <v>550</v>
      </c>
      <c r="D108" s="26" t="s">
        <v>556</v>
      </c>
      <c r="E108" s="36" t="s">
        <v>557</v>
      </c>
      <c r="F108" s="171"/>
    </row>
    <row r="109" spans="2:6" ht="15" thickBot="1">
      <c r="B109" s="22" t="s">
        <v>730</v>
      </c>
      <c r="C109" s="23"/>
      <c r="D109" s="23"/>
      <c r="E109" s="23"/>
      <c r="F109" s="51"/>
    </row>
    <row r="110" spans="2:6" ht="15" thickBot="1">
      <c r="B110" s="82">
        <v>800</v>
      </c>
      <c r="C110" s="75">
        <v>29</v>
      </c>
      <c r="D110" s="24" t="s">
        <v>731</v>
      </c>
      <c r="E110" s="31" t="s">
        <v>732</v>
      </c>
      <c r="F110" s="165"/>
    </row>
    <row r="111" spans="2:6" ht="15" thickBot="1">
      <c r="B111" s="166" t="s">
        <v>927</v>
      </c>
      <c r="C111" s="167"/>
      <c r="D111" s="167"/>
      <c r="E111" s="167"/>
      <c r="F111" s="168"/>
    </row>
    <row r="112" spans="2:6" ht="14.25">
      <c r="B112" s="82">
        <v>810</v>
      </c>
      <c r="C112" s="75">
        <v>30</v>
      </c>
      <c r="D112" s="24" t="s">
        <v>928</v>
      </c>
      <c r="E112" s="31" t="s">
        <v>929</v>
      </c>
      <c r="F112" s="165"/>
    </row>
    <row r="113" spans="2:6" ht="29.25" thickBot="1">
      <c r="B113" s="169">
        <v>820</v>
      </c>
      <c r="C113" s="77">
        <v>31</v>
      </c>
      <c r="D113" s="26" t="s">
        <v>930</v>
      </c>
      <c r="E113" s="170" t="s">
        <v>352</v>
      </c>
      <c r="F113" s="171"/>
    </row>
  </sheetData>
  <sheetProtection/>
  <mergeCells count="1">
    <mergeCell ref="B2:F2"/>
  </mergeCells>
  <conditionalFormatting sqref="F35:F36 F38:F39 F45:F49 F55:F59 F66:F70 F76:F80 F92:F94 F86:F90 F96:F101 F16:F23 F103:F108">
    <cfRule type="cellIs" priority="14" dxfId="4" operator="lessThan" stopIfTrue="1">
      <formula>0</formula>
    </cfRule>
  </conditionalFormatting>
  <conditionalFormatting sqref="F110">
    <cfRule type="cellIs" priority="2" dxfId="4" operator="lessThan" stopIfTrue="1">
      <formula>0</formula>
    </cfRule>
  </conditionalFormatting>
  <printOptions/>
  <pageMargins left="0.7" right="0.7" top="0.75" bottom="0.75" header="0.3" footer="0.3"/>
  <pageSetup horizontalDpi="600" verticalDpi="600" orientation="portrait" paperSize="9" scale="50" r:id="rId1"/>
  <rowBreaks count="1" manualBreakCount="1">
    <brk id="30" min="1" max="5" man="1"/>
  </rowBreaks>
</worksheet>
</file>

<file path=xl/worksheets/sheet6.xml><?xml version="1.0" encoding="utf-8"?>
<worksheet xmlns="http://schemas.openxmlformats.org/spreadsheetml/2006/main" xmlns:r="http://schemas.openxmlformats.org/officeDocument/2006/relationships">
  <sheetPr>
    <pageSetUpPr fitToPage="1"/>
  </sheetPr>
  <dimension ref="A1:U76"/>
  <sheetViews>
    <sheetView showGridLines="0" zoomScale="80" zoomScaleNormal="80" zoomScalePageLayoutView="0" workbookViewId="0" topLeftCell="F1">
      <selection activeCell="G7" sqref="G7"/>
    </sheetView>
  </sheetViews>
  <sheetFormatPr defaultColWidth="11.421875" defaultRowHeight="15"/>
  <cols>
    <col min="1" max="1" width="1.7109375" style="223" customWidth="1"/>
    <col min="2" max="2" width="7.28125" style="223" customWidth="1"/>
    <col min="3" max="3" width="9.7109375" style="223" customWidth="1"/>
    <col min="4" max="4" width="53.140625" style="225" customWidth="1"/>
    <col min="5" max="5" width="21.140625" style="225" customWidth="1"/>
    <col min="6" max="6" width="31.7109375" style="225" customWidth="1"/>
    <col min="7" max="7" width="29.140625" style="226" customWidth="1"/>
    <col min="8" max="9" width="21.57421875" style="225" customWidth="1"/>
    <col min="10" max="10" width="26.00390625" style="225" customWidth="1"/>
    <col min="11" max="11" width="45.421875" style="225" customWidth="1"/>
    <col min="12" max="12" width="76.8515625" style="225" customWidth="1"/>
    <col min="13" max="13" width="27.7109375" style="225" customWidth="1"/>
    <col min="14" max="14" width="37.00390625" style="225" customWidth="1"/>
    <col min="15" max="15" width="17.28125" style="225" customWidth="1"/>
    <col min="16" max="16" width="14.7109375" style="225" customWidth="1"/>
    <col min="17" max="17" width="53.8515625" style="225" customWidth="1"/>
    <col min="18" max="18" width="15.8515625" style="225" customWidth="1"/>
    <col min="19" max="19" width="16.140625" style="225" customWidth="1"/>
    <col min="20" max="20" width="15.00390625" style="225" customWidth="1"/>
    <col min="21" max="21" width="13.421875" style="225" customWidth="1"/>
    <col min="22" max="16384" width="11.421875" style="225" customWidth="1"/>
  </cols>
  <sheetData>
    <row r="1" ht="15" thickBot="1">
      <c r="L1" s="227"/>
    </row>
    <row r="2" spans="1:11" ht="31.5" customHeight="1" thickBot="1">
      <c r="A2" s="223" t="s">
        <v>571</v>
      </c>
      <c r="B2" s="2186" t="s">
        <v>961</v>
      </c>
      <c r="C2" s="2187"/>
      <c r="D2" s="2187"/>
      <c r="E2" s="2187"/>
      <c r="F2" s="2187"/>
      <c r="G2" s="2187"/>
      <c r="H2" s="2187"/>
      <c r="I2" s="2187"/>
      <c r="J2" s="2187"/>
      <c r="K2" s="2188"/>
    </row>
    <row r="3" spans="2:21" ht="15" customHeight="1">
      <c r="B3" s="2189" t="s">
        <v>572</v>
      </c>
      <c r="C3" s="2190"/>
      <c r="D3" s="2191"/>
      <c r="E3" s="2205" t="s">
        <v>28</v>
      </c>
      <c r="F3" s="2205" t="s">
        <v>77</v>
      </c>
      <c r="G3" s="2205" t="s">
        <v>78</v>
      </c>
      <c r="H3" s="2205" t="s">
        <v>79</v>
      </c>
      <c r="I3" s="2201" t="s">
        <v>319</v>
      </c>
      <c r="J3" s="2203" t="s">
        <v>432</v>
      </c>
      <c r="K3" s="2204"/>
      <c r="L3" s="228"/>
      <c r="M3" s="164"/>
      <c r="N3" s="164"/>
      <c r="O3" s="164"/>
      <c r="P3" s="164"/>
      <c r="Q3" s="164"/>
      <c r="R3" s="164"/>
      <c r="S3" s="164"/>
      <c r="T3" s="164"/>
      <c r="U3" s="164"/>
    </row>
    <row r="4" spans="2:21" ht="28.5">
      <c r="B4" s="2192"/>
      <c r="C4" s="2193"/>
      <c r="D4" s="2194"/>
      <c r="E4" s="2206"/>
      <c r="F4" s="2206"/>
      <c r="G4" s="2206"/>
      <c r="H4" s="2206"/>
      <c r="I4" s="2202"/>
      <c r="J4" s="229" t="s">
        <v>65</v>
      </c>
      <c r="K4" s="230" t="s">
        <v>83</v>
      </c>
      <c r="L4" s="228"/>
      <c r="M4" s="164"/>
      <c r="N4" s="164"/>
      <c r="O4" s="164"/>
      <c r="P4" s="164"/>
      <c r="Q4" s="164"/>
      <c r="R4" s="164"/>
      <c r="S4" s="164"/>
      <c r="T4" s="164"/>
      <c r="U4" s="164"/>
    </row>
    <row r="5" spans="2:21" ht="15.75" thickBot="1">
      <c r="B5" s="157" t="s">
        <v>110</v>
      </c>
      <c r="C5" s="156" t="s">
        <v>31</v>
      </c>
      <c r="D5" s="156" t="s">
        <v>26</v>
      </c>
      <c r="E5" s="2209"/>
      <c r="F5" s="231" t="s">
        <v>29</v>
      </c>
      <c r="G5" s="231" t="s">
        <v>30</v>
      </c>
      <c r="H5" s="231" t="s">
        <v>111</v>
      </c>
      <c r="I5" s="232" t="s">
        <v>112</v>
      </c>
      <c r="J5" s="231" t="s">
        <v>113</v>
      </c>
      <c r="K5" s="233" t="s">
        <v>114</v>
      </c>
      <c r="L5" s="228"/>
      <c r="M5" s="164"/>
      <c r="N5" s="164"/>
      <c r="O5" s="164"/>
      <c r="P5" s="164"/>
      <c r="Q5" s="164"/>
      <c r="R5" s="164"/>
      <c r="S5" s="164"/>
      <c r="T5" s="164"/>
      <c r="U5" s="164"/>
    </row>
    <row r="6" spans="2:21" ht="15">
      <c r="B6" s="136" t="s">
        <v>29</v>
      </c>
      <c r="C6" s="155" t="s">
        <v>387</v>
      </c>
      <c r="D6" s="234" t="s">
        <v>785</v>
      </c>
      <c r="E6" s="235"/>
      <c r="F6" s="236"/>
      <c r="G6" s="236"/>
      <c r="H6" s="236"/>
      <c r="I6" s="237"/>
      <c r="J6" s="238"/>
      <c r="K6" s="239"/>
      <c r="L6" s="240"/>
      <c r="M6" s="164"/>
      <c r="N6" s="164"/>
      <c r="O6" s="164"/>
      <c r="P6" s="164"/>
      <c r="Q6" s="164"/>
      <c r="R6" s="164"/>
      <c r="S6" s="164"/>
      <c r="T6" s="164"/>
      <c r="U6" s="164"/>
    </row>
    <row r="7" spans="2:21" ht="47.25" customHeight="1">
      <c r="B7" s="241" t="s">
        <v>30</v>
      </c>
      <c r="C7" s="242" t="s">
        <v>356</v>
      </c>
      <c r="D7" s="243" t="s">
        <v>786</v>
      </c>
      <c r="E7" s="244"/>
      <c r="F7" s="245" t="s">
        <v>626</v>
      </c>
      <c r="G7" s="245" t="s">
        <v>627</v>
      </c>
      <c r="H7" s="245" t="s">
        <v>628</v>
      </c>
      <c r="I7" s="246"/>
      <c r="J7" s="247"/>
      <c r="K7" s="114"/>
      <c r="L7" s="248"/>
      <c r="M7" s="164"/>
      <c r="N7" s="164"/>
      <c r="O7" s="164"/>
      <c r="P7" s="164"/>
      <c r="Q7" s="164"/>
      <c r="R7" s="164"/>
      <c r="S7" s="164"/>
      <c r="T7" s="164"/>
      <c r="U7" s="164"/>
    </row>
    <row r="8" spans="2:21" ht="28.5">
      <c r="B8" s="241" t="s">
        <v>111</v>
      </c>
      <c r="C8" s="242" t="s">
        <v>357</v>
      </c>
      <c r="D8" s="249" t="s">
        <v>787</v>
      </c>
      <c r="E8" s="149" t="s">
        <v>431</v>
      </c>
      <c r="F8" s="250"/>
      <c r="G8" s="250"/>
      <c r="H8" s="250"/>
      <c r="I8" s="251"/>
      <c r="J8" s="247"/>
      <c r="K8" s="252"/>
      <c r="L8" s="228"/>
      <c r="M8" s="164"/>
      <c r="N8" s="164"/>
      <c r="O8" s="164"/>
      <c r="P8" s="164"/>
      <c r="Q8" s="164"/>
      <c r="R8" s="164"/>
      <c r="S8" s="164"/>
      <c r="T8" s="164"/>
      <c r="U8" s="164"/>
    </row>
    <row r="9" spans="2:21" ht="42.75">
      <c r="B9" s="241" t="s">
        <v>112</v>
      </c>
      <c r="C9" s="242" t="s">
        <v>358</v>
      </c>
      <c r="D9" s="150" t="s">
        <v>788</v>
      </c>
      <c r="E9" s="149" t="s">
        <v>573</v>
      </c>
      <c r="F9" s="149" t="s">
        <v>637</v>
      </c>
      <c r="G9" s="149" t="s">
        <v>638</v>
      </c>
      <c r="H9" s="149" t="s">
        <v>641</v>
      </c>
      <c r="I9" s="251"/>
      <c r="J9" s="247"/>
      <c r="K9" s="252"/>
      <c r="L9" s="228"/>
      <c r="M9" s="164"/>
      <c r="N9" s="164"/>
      <c r="O9" s="164"/>
      <c r="P9" s="164"/>
      <c r="Q9" s="164"/>
      <c r="R9" s="164"/>
      <c r="S9" s="164"/>
      <c r="T9" s="164"/>
      <c r="U9" s="164"/>
    </row>
    <row r="10" spans="2:21" ht="57">
      <c r="B10" s="241" t="s">
        <v>113</v>
      </c>
      <c r="C10" s="242" t="s">
        <v>359</v>
      </c>
      <c r="D10" s="150" t="s">
        <v>789</v>
      </c>
      <c r="E10" s="149" t="s">
        <v>574</v>
      </c>
      <c r="F10" s="149" t="s">
        <v>639</v>
      </c>
      <c r="G10" s="149" t="s">
        <v>640</v>
      </c>
      <c r="H10" s="149" t="s">
        <v>642</v>
      </c>
      <c r="I10" s="251"/>
      <c r="J10" s="247"/>
      <c r="K10" s="252"/>
      <c r="L10" s="228"/>
      <c r="M10" s="164"/>
      <c r="N10" s="164"/>
      <c r="O10" s="164"/>
      <c r="P10" s="164"/>
      <c r="Q10" s="164"/>
      <c r="R10" s="164"/>
      <c r="S10" s="164"/>
      <c r="T10" s="164"/>
      <c r="U10" s="164"/>
    </row>
    <row r="11" spans="2:21" ht="28.5">
      <c r="B11" s="241" t="s">
        <v>114</v>
      </c>
      <c r="C11" s="242" t="s">
        <v>360</v>
      </c>
      <c r="D11" s="249" t="s">
        <v>790</v>
      </c>
      <c r="E11" s="149"/>
      <c r="F11" s="245" t="s">
        <v>938</v>
      </c>
      <c r="G11" s="245" t="s">
        <v>939</v>
      </c>
      <c r="H11" s="245" t="s">
        <v>963</v>
      </c>
      <c r="I11" s="251"/>
      <c r="J11" s="247"/>
      <c r="K11" s="252"/>
      <c r="L11" s="240"/>
      <c r="M11" s="164"/>
      <c r="N11" s="164"/>
      <c r="O11" s="164"/>
      <c r="P11" s="164"/>
      <c r="Q11" s="164"/>
      <c r="R11" s="164"/>
      <c r="S11" s="164"/>
      <c r="T11" s="164"/>
      <c r="U11" s="164"/>
    </row>
    <row r="12" spans="2:21" ht="28.5">
      <c r="B12" s="241" t="s">
        <v>115</v>
      </c>
      <c r="C12" s="242" t="s">
        <v>362</v>
      </c>
      <c r="D12" s="243" t="s">
        <v>791</v>
      </c>
      <c r="E12" s="149"/>
      <c r="F12" s="245" t="s">
        <v>629</v>
      </c>
      <c r="G12" s="245" t="s">
        <v>630</v>
      </c>
      <c r="H12" s="245" t="s">
        <v>631</v>
      </c>
      <c r="I12" s="251"/>
      <c r="J12" s="247"/>
      <c r="K12" s="252"/>
      <c r="L12" s="248"/>
      <c r="M12" s="164"/>
      <c r="N12" s="164"/>
      <c r="O12" s="164"/>
      <c r="P12" s="164"/>
      <c r="Q12" s="164"/>
      <c r="R12" s="164"/>
      <c r="S12" s="164"/>
      <c r="T12" s="164"/>
      <c r="U12" s="164"/>
    </row>
    <row r="13" spans="2:21" ht="57">
      <c r="B13" s="241" t="s">
        <v>116</v>
      </c>
      <c r="C13" s="242" t="s">
        <v>363</v>
      </c>
      <c r="D13" s="249" t="s">
        <v>792</v>
      </c>
      <c r="E13" s="149" t="s">
        <v>949</v>
      </c>
      <c r="F13" s="245" t="s">
        <v>331</v>
      </c>
      <c r="G13" s="247"/>
      <c r="H13" s="247"/>
      <c r="I13" s="251"/>
      <c r="J13" s="245" t="s">
        <v>330</v>
      </c>
      <c r="K13" s="114" t="s">
        <v>575</v>
      </c>
      <c r="L13" s="253"/>
      <c r="M13" s="164"/>
      <c r="N13" s="164"/>
      <c r="O13" s="164"/>
      <c r="P13" s="164"/>
      <c r="Q13" s="164"/>
      <c r="R13" s="164"/>
      <c r="S13" s="164"/>
      <c r="T13" s="164"/>
      <c r="U13" s="164"/>
    </row>
    <row r="14" spans="2:21" ht="57">
      <c r="B14" s="241" t="s">
        <v>117</v>
      </c>
      <c r="C14" s="242" t="s">
        <v>364</v>
      </c>
      <c r="D14" s="249" t="s">
        <v>793</v>
      </c>
      <c r="E14" s="245" t="s">
        <v>950</v>
      </c>
      <c r="F14" s="245" t="s">
        <v>643</v>
      </c>
      <c r="G14" s="247"/>
      <c r="H14" s="247"/>
      <c r="I14" s="251"/>
      <c r="J14" s="245" t="s">
        <v>332</v>
      </c>
      <c r="K14" s="114" t="s">
        <v>576</v>
      </c>
      <c r="L14" s="228"/>
      <c r="M14" s="164"/>
      <c r="N14" s="164"/>
      <c r="O14" s="164"/>
      <c r="P14" s="164"/>
      <c r="Q14" s="164"/>
      <c r="R14" s="164"/>
      <c r="S14" s="164"/>
      <c r="T14" s="164"/>
      <c r="U14" s="164"/>
    </row>
    <row r="15" spans="2:21" ht="57">
      <c r="B15" s="254" t="s">
        <v>434</v>
      </c>
      <c r="C15" s="255" t="s">
        <v>733</v>
      </c>
      <c r="D15" s="256" t="s">
        <v>794</v>
      </c>
      <c r="E15" s="245" t="s">
        <v>577</v>
      </c>
      <c r="F15" s="247"/>
      <c r="G15" s="245" t="s">
        <v>644</v>
      </c>
      <c r="H15" s="247"/>
      <c r="I15" s="251"/>
      <c r="J15" s="245" t="s">
        <v>332</v>
      </c>
      <c r="K15" s="114" t="s">
        <v>576</v>
      </c>
      <c r="L15" s="228"/>
      <c r="M15" s="164"/>
      <c r="N15" s="164"/>
      <c r="O15" s="164"/>
      <c r="P15" s="164"/>
      <c r="Q15" s="164"/>
      <c r="R15" s="164"/>
      <c r="S15" s="164"/>
      <c r="T15" s="164"/>
      <c r="U15" s="164"/>
    </row>
    <row r="16" spans="2:21" ht="57">
      <c r="B16" s="254" t="s">
        <v>435</v>
      </c>
      <c r="C16" s="255" t="s">
        <v>734</v>
      </c>
      <c r="D16" s="256" t="s">
        <v>795</v>
      </c>
      <c r="E16" s="245" t="s">
        <v>578</v>
      </c>
      <c r="F16" s="247"/>
      <c r="G16" s="247"/>
      <c r="H16" s="245" t="s">
        <v>645</v>
      </c>
      <c r="I16" s="251"/>
      <c r="J16" s="245" t="s">
        <v>332</v>
      </c>
      <c r="K16" s="114" t="s">
        <v>576</v>
      </c>
      <c r="L16" s="228"/>
      <c r="M16" s="164"/>
      <c r="N16" s="164"/>
      <c r="O16" s="164"/>
      <c r="P16" s="164"/>
      <c r="Q16" s="164"/>
      <c r="R16" s="164"/>
      <c r="S16" s="164"/>
      <c r="T16" s="164"/>
      <c r="U16" s="164"/>
    </row>
    <row r="17" spans="2:21" ht="39.75" customHeight="1">
      <c r="B17" s="241" t="s">
        <v>118</v>
      </c>
      <c r="C17" s="242" t="s">
        <v>365</v>
      </c>
      <c r="D17" s="243" t="s">
        <v>935</v>
      </c>
      <c r="E17" s="258"/>
      <c r="F17" s="245" t="s">
        <v>932</v>
      </c>
      <c r="G17" s="245" t="s">
        <v>933</v>
      </c>
      <c r="H17" s="245" t="s">
        <v>934</v>
      </c>
      <c r="I17" s="251"/>
      <c r="J17" s="247"/>
      <c r="K17" s="257"/>
      <c r="L17" s="240"/>
      <c r="M17" s="164"/>
      <c r="N17" s="164"/>
      <c r="O17" s="164"/>
      <c r="P17" s="164"/>
      <c r="Q17" s="164"/>
      <c r="R17" s="164"/>
      <c r="S17" s="164"/>
      <c r="T17" s="164"/>
      <c r="U17" s="164"/>
    </row>
    <row r="18" spans="2:20" ht="28.5" customHeight="1">
      <c r="B18" s="241" t="s">
        <v>119</v>
      </c>
      <c r="C18" s="242" t="s">
        <v>366</v>
      </c>
      <c r="D18" s="249" t="s">
        <v>796</v>
      </c>
      <c r="E18" s="149"/>
      <c r="F18" s="245"/>
      <c r="G18" s="247"/>
      <c r="H18" s="247"/>
      <c r="I18" s="251"/>
      <c r="J18" s="247"/>
      <c r="K18" s="252"/>
      <c r="L18" s="164"/>
      <c r="M18" s="164"/>
      <c r="N18" s="164"/>
      <c r="O18" s="164"/>
      <c r="P18" s="164"/>
      <c r="Q18" s="164"/>
      <c r="R18" s="164"/>
      <c r="S18" s="164"/>
      <c r="T18" s="164"/>
    </row>
    <row r="19" spans="2:21" ht="147" customHeight="1">
      <c r="B19" s="241" t="s">
        <v>120</v>
      </c>
      <c r="C19" s="242" t="s">
        <v>367</v>
      </c>
      <c r="D19" s="150" t="s">
        <v>797</v>
      </c>
      <c r="E19" s="149" t="s">
        <v>334</v>
      </c>
      <c r="F19" s="245" t="s">
        <v>646</v>
      </c>
      <c r="G19" s="247"/>
      <c r="H19" s="247"/>
      <c r="I19" s="251"/>
      <c r="J19" s="259" t="s">
        <v>648</v>
      </c>
      <c r="K19" s="114" t="s">
        <v>579</v>
      </c>
      <c r="L19" s="228"/>
      <c r="M19" s="164"/>
      <c r="N19" s="164"/>
      <c r="O19" s="164"/>
      <c r="P19" s="164"/>
      <c r="Q19" s="164"/>
      <c r="R19" s="164"/>
      <c r="S19" s="164"/>
      <c r="T19" s="164"/>
      <c r="U19" s="164"/>
    </row>
    <row r="20" spans="2:21" ht="123.75" customHeight="1">
      <c r="B20" s="241" t="s">
        <v>121</v>
      </c>
      <c r="C20" s="242" t="s">
        <v>368</v>
      </c>
      <c r="D20" s="150" t="s">
        <v>798</v>
      </c>
      <c r="E20" s="149" t="s">
        <v>333</v>
      </c>
      <c r="F20" s="245" t="s">
        <v>647</v>
      </c>
      <c r="G20" s="247"/>
      <c r="H20" s="247"/>
      <c r="I20" s="251"/>
      <c r="J20" s="259" t="s">
        <v>649</v>
      </c>
      <c r="K20" s="114" t="s">
        <v>580</v>
      </c>
      <c r="L20" s="228"/>
      <c r="M20" s="164"/>
      <c r="N20" s="164"/>
      <c r="O20" s="164"/>
      <c r="P20" s="164"/>
      <c r="Q20" s="164"/>
      <c r="R20" s="164"/>
      <c r="S20" s="164"/>
      <c r="T20" s="164"/>
      <c r="U20" s="164"/>
    </row>
    <row r="21" spans="2:21" ht="34.5" customHeight="1">
      <c r="B21" s="241" t="s">
        <v>122</v>
      </c>
      <c r="C21" s="242" t="s">
        <v>371</v>
      </c>
      <c r="D21" s="249" t="s">
        <v>799</v>
      </c>
      <c r="E21" s="258" t="s">
        <v>843</v>
      </c>
      <c r="F21" s="290" t="s">
        <v>650</v>
      </c>
      <c r="G21" s="291" t="s">
        <v>650</v>
      </c>
      <c r="H21" s="291" t="s">
        <v>650</v>
      </c>
      <c r="I21" s="291" t="s">
        <v>650</v>
      </c>
      <c r="J21" s="247"/>
      <c r="K21" s="291" t="s">
        <v>650</v>
      </c>
      <c r="L21" s="228"/>
      <c r="M21" s="164"/>
      <c r="N21" s="164"/>
      <c r="O21" s="164"/>
      <c r="P21" s="164"/>
      <c r="Q21" s="164"/>
      <c r="R21" s="164"/>
      <c r="S21" s="164"/>
      <c r="T21" s="164"/>
      <c r="U21" s="164"/>
    </row>
    <row r="22" spans="2:21" ht="64.5" customHeight="1">
      <c r="B22" s="241" t="s">
        <v>123</v>
      </c>
      <c r="C22" s="242" t="s">
        <v>735</v>
      </c>
      <c r="D22" s="150" t="s">
        <v>800</v>
      </c>
      <c r="E22" s="149" t="s">
        <v>581</v>
      </c>
      <c r="F22" s="259" t="s">
        <v>957</v>
      </c>
      <c r="G22" s="259" t="s">
        <v>651</v>
      </c>
      <c r="H22" s="247"/>
      <c r="I22" s="251"/>
      <c r="J22" s="259" t="s">
        <v>335</v>
      </c>
      <c r="K22" s="148" t="s">
        <v>937</v>
      </c>
      <c r="L22" s="228"/>
      <c r="M22" s="164"/>
      <c r="N22" s="164"/>
      <c r="O22" s="164"/>
      <c r="P22" s="164"/>
      <c r="Q22" s="164"/>
      <c r="R22" s="164"/>
      <c r="S22" s="164"/>
      <c r="T22" s="164"/>
      <c r="U22" s="164"/>
    </row>
    <row r="23" spans="2:21" ht="68.25" customHeight="1">
      <c r="B23" s="241" t="s">
        <v>124</v>
      </c>
      <c r="C23" s="242" t="s">
        <v>736</v>
      </c>
      <c r="D23" s="150" t="s">
        <v>801</v>
      </c>
      <c r="E23" s="149" t="s">
        <v>582</v>
      </c>
      <c r="F23" s="259" t="s">
        <v>958</v>
      </c>
      <c r="G23" s="259" t="s">
        <v>652</v>
      </c>
      <c r="H23" s="247"/>
      <c r="I23" s="251"/>
      <c r="J23" s="259" t="s">
        <v>335</v>
      </c>
      <c r="K23" s="148" t="s">
        <v>696</v>
      </c>
      <c r="L23" s="228"/>
      <c r="M23" s="164"/>
      <c r="N23" s="164"/>
      <c r="O23" s="164"/>
      <c r="P23" s="164"/>
      <c r="Q23" s="164"/>
      <c r="R23" s="164"/>
      <c r="S23" s="164"/>
      <c r="T23" s="164"/>
      <c r="U23" s="164"/>
    </row>
    <row r="24" spans="2:21" ht="71.25">
      <c r="B24" s="241" t="s">
        <v>125</v>
      </c>
      <c r="C24" s="242" t="s">
        <v>737</v>
      </c>
      <c r="D24" s="150" t="s">
        <v>21</v>
      </c>
      <c r="E24" s="149" t="s">
        <v>583</v>
      </c>
      <c r="F24" s="259" t="s">
        <v>653</v>
      </c>
      <c r="G24" s="247"/>
      <c r="H24" s="247"/>
      <c r="I24" s="260" t="s">
        <v>654</v>
      </c>
      <c r="J24" s="259" t="s">
        <v>335</v>
      </c>
      <c r="K24" s="148" t="s">
        <v>697</v>
      </c>
      <c r="L24" s="228"/>
      <c r="M24" s="164"/>
      <c r="N24" s="164"/>
      <c r="O24" s="164"/>
      <c r="P24" s="164"/>
      <c r="Q24" s="164"/>
      <c r="R24" s="164"/>
      <c r="S24" s="164"/>
      <c r="T24" s="164"/>
      <c r="U24" s="164"/>
    </row>
    <row r="25" spans="2:21" ht="68.25" customHeight="1">
      <c r="B25" s="241" t="s">
        <v>126</v>
      </c>
      <c r="C25" s="242" t="s">
        <v>738</v>
      </c>
      <c r="D25" s="150" t="s">
        <v>802</v>
      </c>
      <c r="E25" s="149" t="s">
        <v>584</v>
      </c>
      <c r="F25" s="259" t="s">
        <v>959</v>
      </c>
      <c r="G25" s="259" t="s">
        <v>655</v>
      </c>
      <c r="H25" s="259" t="s">
        <v>656</v>
      </c>
      <c r="I25" s="251"/>
      <c r="J25" s="259" t="s">
        <v>335</v>
      </c>
      <c r="K25" s="148" t="s">
        <v>698</v>
      </c>
      <c r="L25" s="228"/>
      <c r="M25" s="164"/>
      <c r="N25" s="164"/>
      <c r="O25" s="164"/>
      <c r="P25" s="164"/>
      <c r="Q25" s="164"/>
      <c r="R25" s="164"/>
      <c r="S25" s="164"/>
      <c r="T25" s="164"/>
      <c r="U25" s="164"/>
    </row>
    <row r="26" spans="2:21" ht="156.75">
      <c r="B26" s="241" t="s">
        <v>127</v>
      </c>
      <c r="C26" s="242" t="s">
        <v>739</v>
      </c>
      <c r="D26" s="150" t="s">
        <v>803</v>
      </c>
      <c r="E26" s="149" t="s">
        <v>585</v>
      </c>
      <c r="F26" s="259" t="s">
        <v>658</v>
      </c>
      <c r="G26" s="247"/>
      <c r="H26" s="247"/>
      <c r="I26" s="251"/>
      <c r="J26" s="259" t="s">
        <v>335</v>
      </c>
      <c r="K26" s="148" t="s">
        <v>699</v>
      </c>
      <c r="L26" s="228"/>
      <c r="M26" s="164"/>
      <c r="N26" s="164"/>
      <c r="O26" s="164"/>
      <c r="P26" s="164"/>
      <c r="Q26" s="164"/>
      <c r="R26" s="164"/>
      <c r="S26" s="164"/>
      <c r="T26" s="164"/>
      <c r="U26" s="164"/>
    </row>
    <row r="27" spans="2:21" ht="35.25" customHeight="1">
      <c r="B27" s="241" t="s">
        <v>128</v>
      </c>
      <c r="C27" s="242" t="s">
        <v>740</v>
      </c>
      <c r="D27" s="150" t="s">
        <v>804</v>
      </c>
      <c r="E27" s="149"/>
      <c r="F27" s="290" t="s">
        <v>650</v>
      </c>
      <c r="G27" s="290" t="s">
        <v>650</v>
      </c>
      <c r="H27" s="290" t="s">
        <v>650</v>
      </c>
      <c r="I27" s="292" t="s">
        <v>650</v>
      </c>
      <c r="J27" s="247"/>
      <c r="K27" s="291" t="s">
        <v>650</v>
      </c>
      <c r="L27" s="240"/>
      <c r="M27" s="164"/>
      <c r="N27" s="164"/>
      <c r="O27" s="164"/>
      <c r="P27" s="164"/>
      <c r="Q27" s="164"/>
      <c r="R27" s="164"/>
      <c r="S27" s="164"/>
      <c r="T27" s="164"/>
      <c r="U27" s="164"/>
    </row>
    <row r="28" spans="2:21" ht="85.5">
      <c r="B28" s="241" t="s">
        <v>129</v>
      </c>
      <c r="C28" s="242" t="s">
        <v>741</v>
      </c>
      <c r="D28" s="151" t="s">
        <v>805</v>
      </c>
      <c r="E28" s="149" t="s">
        <v>586</v>
      </c>
      <c r="F28" s="259" t="s">
        <v>960</v>
      </c>
      <c r="G28" s="259" t="s">
        <v>657</v>
      </c>
      <c r="H28" s="247"/>
      <c r="I28" s="260" t="s">
        <v>659</v>
      </c>
      <c r="J28" s="259" t="s">
        <v>335</v>
      </c>
      <c r="K28" s="148" t="s">
        <v>936</v>
      </c>
      <c r="L28" s="228"/>
      <c r="M28" s="164"/>
      <c r="N28" s="164"/>
      <c r="O28" s="164"/>
      <c r="P28" s="164"/>
      <c r="Q28" s="164"/>
      <c r="R28" s="164"/>
      <c r="S28" s="164"/>
      <c r="T28" s="164"/>
      <c r="U28" s="164"/>
    </row>
    <row r="29" spans="2:19" ht="85.5">
      <c r="B29" s="254" t="s">
        <v>563</v>
      </c>
      <c r="C29" s="242" t="s">
        <v>765</v>
      </c>
      <c r="D29" s="151" t="s">
        <v>587</v>
      </c>
      <c r="E29" s="261"/>
      <c r="F29" s="259" t="s">
        <v>956</v>
      </c>
      <c r="G29" s="259" t="s">
        <v>588</v>
      </c>
      <c r="H29" s="263"/>
      <c r="I29" s="262"/>
      <c r="J29" s="259" t="s">
        <v>335</v>
      </c>
      <c r="K29" s="148" t="s">
        <v>589</v>
      </c>
      <c r="L29" s="164"/>
      <c r="M29" s="164"/>
      <c r="N29" s="164"/>
      <c r="O29" s="164"/>
      <c r="P29" s="164"/>
      <c r="Q29" s="164"/>
      <c r="R29" s="164"/>
      <c r="S29" s="164"/>
    </row>
    <row r="30" spans="2:19" ht="92.25" customHeight="1">
      <c r="B30" s="254" t="s">
        <v>632</v>
      </c>
      <c r="C30" s="242" t="s">
        <v>764</v>
      </c>
      <c r="D30" s="151" t="s">
        <v>590</v>
      </c>
      <c r="E30" s="261"/>
      <c r="F30" s="259" t="s">
        <v>591</v>
      </c>
      <c r="G30" s="263"/>
      <c r="H30" s="263"/>
      <c r="I30" s="260" t="s">
        <v>592</v>
      </c>
      <c r="J30" s="259" t="s">
        <v>335</v>
      </c>
      <c r="K30" s="148" t="s">
        <v>593</v>
      </c>
      <c r="L30" s="164"/>
      <c r="M30" s="164"/>
      <c r="N30" s="164"/>
      <c r="O30" s="164"/>
      <c r="P30" s="164"/>
      <c r="Q30" s="164"/>
      <c r="R30" s="164"/>
      <c r="S30" s="164"/>
    </row>
    <row r="31" spans="2:21" ht="99.75">
      <c r="B31" s="241" t="s">
        <v>130</v>
      </c>
      <c r="C31" s="242" t="s">
        <v>742</v>
      </c>
      <c r="D31" s="151" t="s">
        <v>806</v>
      </c>
      <c r="E31" s="149" t="s">
        <v>594</v>
      </c>
      <c r="F31" s="263"/>
      <c r="G31" s="259" t="s">
        <v>660</v>
      </c>
      <c r="H31" s="247"/>
      <c r="I31" s="260" t="s">
        <v>597</v>
      </c>
      <c r="J31" s="259" t="s">
        <v>335</v>
      </c>
      <c r="K31" s="148" t="s">
        <v>700</v>
      </c>
      <c r="L31" s="228"/>
      <c r="M31" s="164"/>
      <c r="N31" s="164"/>
      <c r="O31" s="164"/>
      <c r="P31" s="164"/>
      <c r="Q31" s="164"/>
      <c r="R31" s="164"/>
      <c r="S31" s="164"/>
      <c r="T31" s="164"/>
      <c r="U31" s="164"/>
    </row>
    <row r="32" spans="2:21" ht="85.5">
      <c r="B32" s="254" t="s">
        <v>633</v>
      </c>
      <c r="C32" s="242" t="s">
        <v>767</v>
      </c>
      <c r="D32" s="151" t="s">
        <v>587</v>
      </c>
      <c r="E32" s="261"/>
      <c r="F32" s="263"/>
      <c r="G32" s="259" t="s">
        <v>595</v>
      </c>
      <c r="H32" s="263"/>
      <c r="I32" s="262"/>
      <c r="J32" s="259" t="s">
        <v>335</v>
      </c>
      <c r="K32" s="148" t="s">
        <v>596</v>
      </c>
      <c r="L32" s="228"/>
      <c r="M32" s="164"/>
      <c r="N32" s="164"/>
      <c r="O32" s="164"/>
      <c r="P32" s="164"/>
      <c r="Q32" s="164"/>
      <c r="R32" s="164"/>
      <c r="S32" s="164"/>
      <c r="T32" s="164"/>
      <c r="U32" s="164"/>
    </row>
    <row r="33" spans="2:21" ht="85.5">
      <c r="B33" s="254" t="s">
        <v>634</v>
      </c>
      <c r="C33" s="242" t="s">
        <v>766</v>
      </c>
      <c r="D33" s="151" t="s">
        <v>590</v>
      </c>
      <c r="E33" s="261"/>
      <c r="F33" s="263"/>
      <c r="G33" s="263"/>
      <c r="H33" s="263"/>
      <c r="I33" s="260" t="s">
        <v>597</v>
      </c>
      <c r="J33" s="259" t="s">
        <v>335</v>
      </c>
      <c r="K33" s="148" t="s">
        <v>598</v>
      </c>
      <c r="L33" s="228"/>
      <c r="M33" s="164"/>
      <c r="N33" s="164"/>
      <c r="O33" s="164"/>
      <c r="P33" s="164"/>
      <c r="Q33" s="164"/>
      <c r="R33" s="164"/>
      <c r="S33" s="164"/>
      <c r="T33" s="164"/>
      <c r="U33" s="164"/>
    </row>
    <row r="34" spans="2:21" ht="156.75">
      <c r="B34" s="241" t="s">
        <v>131</v>
      </c>
      <c r="C34" s="242" t="s">
        <v>743</v>
      </c>
      <c r="D34" s="151" t="s">
        <v>807</v>
      </c>
      <c r="E34" s="149" t="s">
        <v>599</v>
      </c>
      <c r="F34" s="247"/>
      <c r="G34" s="247"/>
      <c r="H34" s="259" t="s">
        <v>661</v>
      </c>
      <c r="I34" s="260" t="s">
        <v>662</v>
      </c>
      <c r="J34" s="259" t="s">
        <v>335</v>
      </c>
      <c r="K34" s="148" t="s">
        <v>701</v>
      </c>
      <c r="L34" s="228"/>
      <c r="M34" s="164"/>
      <c r="N34" s="164"/>
      <c r="O34" s="164"/>
      <c r="P34" s="164"/>
      <c r="Q34" s="164"/>
      <c r="R34" s="164"/>
      <c r="S34" s="164"/>
      <c r="T34" s="164"/>
      <c r="U34" s="164"/>
    </row>
    <row r="35" spans="2:21" ht="85.5">
      <c r="B35" s="254" t="s">
        <v>635</v>
      </c>
      <c r="C35" s="242" t="s">
        <v>768</v>
      </c>
      <c r="D35" s="151" t="s">
        <v>587</v>
      </c>
      <c r="E35" s="261"/>
      <c r="F35" s="263"/>
      <c r="G35" s="263"/>
      <c r="H35" s="259" t="s">
        <v>600</v>
      </c>
      <c r="I35" s="262"/>
      <c r="J35" s="259" t="s">
        <v>335</v>
      </c>
      <c r="K35" s="148" t="s">
        <v>601</v>
      </c>
      <c r="L35" s="228"/>
      <c r="M35" s="164"/>
      <c r="N35" s="164"/>
      <c r="O35" s="164"/>
      <c r="P35" s="164"/>
      <c r="Q35" s="164"/>
      <c r="R35" s="164"/>
      <c r="S35" s="164"/>
      <c r="T35" s="164"/>
      <c r="U35" s="164"/>
    </row>
    <row r="36" spans="2:18" ht="85.5">
      <c r="B36" s="254" t="s">
        <v>636</v>
      </c>
      <c r="C36" s="242" t="s">
        <v>769</v>
      </c>
      <c r="D36" s="151" t="s">
        <v>590</v>
      </c>
      <c r="E36" s="261"/>
      <c r="F36" s="263"/>
      <c r="G36" s="263"/>
      <c r="H36" s="263"/>
      <c r="I36" s="260" t="s">
        <v>602</v>
      </c>
      <c r="J36" s="259" t="s">
        <v>335</v>
      </c>
      <c r="K36" s="148" t="s">
        <v>603</v>
      </c>
      <c r="L36" s="164"/>
      <c r="M36" s="164"/>
      <c r="N36" s="164"/>
      <c r="O36" s="164"/>
      <c r="P36" s="164"/>
      <c r="Q36" s="164"/>
      <c r="R36" s="164"/>
    </row>
    <row r="37" spans="2:17" ht="49.5" customHeight="1">
      <c r="B37" s="241" t="s">
        <v>132</v>
      </c>
      <c r="C37" s="242" t="s">
        <v>744</v>
      </c>
      <c r="D37" s="150" t="s">
        <v>808</v>
      </c>
      <c r="E37" s="149"/>
      <c r="F37" s="290" t="s">
        <v>650</v>
      </c>
      <c r="G37" s="290" t="s">
        <v>650</v>
      </c>
      <c r="H37" s="290" t="s">
        <v>650</v>
      </c>
      <c r="I37" s="292" t="s">
        <v>650</v>
      </c>
      <c r="J37" s="247"/>
      <c r="K37" s="291" t="s">
        <v>650</v>
      </c>
      <c r="L37" s="164"/>
      <c r="M37" s="164"/>
      <c r="N37" s="164"/>
      <c r="O37" s="164"/>
      <c r="P37" s="164"/>
      <c r="Q37" s="164"/>
    </row>
    <row r="38" spans="2:17" ht="57">
      <c r="B38" s="241" t="s">
        <v>133</v>
      </c>
      <c r="C38" s="242" t="s">
        <v>745</v>
      </c>
      <c r="D38" s="151" t="s">
        <v>809</v>
      </c>
      <c r="E38" s="149" t="s">
        <v>604</v>
      </c>
      <c r="F38" s="259" t="s">
        <v>663</v>
      </c>
      <c r="G38" s="247"/>
      <c r="H38" s="247"/>
      <c r="I38" s="251"/>
      <c r="J38" s="259" t="s">
        <v>335</v>
      </c>
      <c r="K38" s="148" t="s">
        <v>702</v>
      </c>
      <c r="L38" s="164"/>
      <c r="M38" s="164"/>
      <c r="N38" s="164"/>
      <c r="O38" s="164"/>
      <c r="P38" s="164"/>
      <c r="Q38" s="164"/>
    </row>
    <row r="39" spans="2:17" ht="99.75">
      <c r="B39" s="241" t="s">
        <v>134</v>
      </c>
      <c r="C39" s="242" t="s">
        <v>746</v>
      </c>
      <c r="D39" s="151" t="s">
        <v>810</v>
      </c>
      <c r="E39" s="149" t="s">
        <v>605</v>
      </c>
      <c r="F39" s="263"/>
      <c r="G39" s="259" t="s">
        <v>666</v>
      </c>
      <c r="H39" s="259" t="s">
        <v>666</v>
      </c>
      <c r="I39" s="260" t="s">
        <v>667</v>
      </c>
      <c r="J39" s="247"/>
      <c r="K39" s="148" t="s">
        <v>606</v>
      </c>
      <c r="L39" s="164"/>
      <c r="M39" s="164"/>
      <c r="N39" s="164"/>
      <c r="O39" s="164"/>
      <c r="P39" s="164"/>
      <c r="Q39" s="164"/>
    </row>
    <row r="40" spans="2:17" ht="99.75">
      <c r="B40" s="241" t="s">
        <v>135</v>
      </c>
      <c r="C40" s="242" t="s">
        <v>747</v>
      </c>
      <c r="D40" s="151" t="s">
        <v>811</v>
      </c>
      <c r="E40" s="149" t="s">
        <v>607</v>
      </c>
      <c r="F40" s="263"/>
      <c r="G40" s="259" t="s">
        <v>673</v>
      </c>
      <c r="H40" s="259" t="s">
        <v>673</v>
      </c>
      <c r="I40" s="260" t="s">
        <v>674</v>
      </c>
      <c r="J40" s="247"/>
      <c r="K40" s="148" t="s">
        <v>606</v>
      </c>
      <c r="L40" s="164"/>
      <c r="M40" s="164"/>
      <c r="N40" s="164"/>
      <c r="O40" s="164"/>
      <c r="P40" s="164"/>
      <c r="Q40" s="164"/>
    </row>
    <row r="41" spans="2:17" ht="57">
      <c r="B41" s="241" t="s">
        <v>136</v>
      </c>
      <c r="C41" s="242" t="s">
        <v>748</v>
      </c>
      <c r="D41" s="151" t="s">
        <v>812</v>
      </c>
      <c r="E41" s="149" t="s">
        <v>608</v>
      </c>
      <c r="F41" s="247"/>
      <c r="G41" s="259" t="s">
        <v>664</v>
      </c>
      <c r="H41" s="247"/>
      <c r="I41" s="251"/>
      <c r="J41" s="259" t="s">
        <v>335</v>
      </c>
      <c r="K41" s="148" t="s">
        <v>703</v>
      </c>
      <c r="L41" s="164"/>
      <c r="M41" s="164"/>
      <c r="N41" s="164"/>
      <c r="O41" s="164"/>
      <c r="P41" s="164"/>
      <c r="Q41" s="164"/>
    </row>
    <row r="42" spans="2:17" ht="114">
      <c r="B42" s="241" t="s">
        <v>137</v>
      </c>
      <c r="C42" s="242" t="s">
        <v>749</v>
      </c>
      <c r="D42" s="151" t="s">
        <v>813</v>
      </c>
      <c r="E42" s="149" t="s">
        <v>609</v>
      </c>
      <c r="F42" s="263"/>
      <c r="G42" s="259" t="s">
        <v>668</v>
      </c>
      <c r="H42" s="259" t="s">
        <v>668</v>
      </c>
      <c r="I42" s="260" t="s">
        <v>669</v>
      </c>
      <c r="J42" s="247"/>
      <c r="K42" s="148" t="s">
        <v>610</v>
      </c>
      <c r="L42" s="164"/>
      <c r="M42" s="164"/>
      <c r="N42" s="164"/>
      <c r="O42" s="164"/>
      <c r="P42" s="164"/>
      <c r="Q42" s="164"/>
    </row>
    <row r="43" spans="2:17" ht="114">
      <c r="B43" s="241" t="s">
        <v>138</v>
      </c>
      <c r="C43" s="242" t="s">
        <v>750</v>
      </c>
      <c r="D43" s="151" t="s">
        <v>814</v>
      </c>
      <c r="E43" s="149" t="s">
        <v>611</v>
      </c>
      <c r="F43" s="263"/>
      <c r="G43" s="259" t="s">
        <v>675</v>
      </c>
      <c r="H43" s="259" t="s">
        <v>675</v>
      </c>
      <c r="I43" s="260" t="s">
        <v>669</v>
      </c>
      <c r="J43" s="247"/>
      <c r="K43" s="148" t="s">
        <v>610</v>
      </c>
      <c r="L43" s="164"/>
      <c r="M43" s="164"/>
      <c r="N43" s="164"/>
      <c r="O43" s="164"/>
      <c r="P43" s="164"/>
      <c r="Q43" s="164"/>
    </row>
    <row r="44" spans="2:17" ht="85.5">
      <c r="B44" s="241" t="s">
        <v>139</v>
      </c>
      <c r="C44" s="242" t="s">
        <v>751</v>
      </c>
      <c r="D44" s="151" t="s">
        <v>815</v>
      </c>
      <c r="E44" s="149" t="s">
        <v>612</v>
      </c>
      <c r="F44" s="247"/>
      <c r="G44" s="247"/>
      <c r="H44" s="259" t="s">
        <v>665</v>
      </c>
      <c r="I44" s="251"/>
      <c r="J44" s="259" t="s">
        <v>335</v>
      </c>
      <c r="K44" s="148" t="s">
        <v>704</v>
      </c>
      <c r="L44" s="164"/>
      <c r="M44" s="164"/>
      <c r="N44" s="164"/>
      <c r="O44" s="164"/>
      <c r="P44" s="164"/>
      <c r="Q44" s="164"/>
    </row>
    <row r="45" spans="2:17" ht="128.25">
      <c r="B45" s="241" t="s">
        <v>140</v>
      </c>
      <c r="C45" s="242" t="s">
        <v>752</v>
      </c>
      <c r="D45" s="151" t="s">
        <v>816</v>
      </c>
      <c r="E45" s="149" t="s">
        <v>613</v>
      </c>
      <c r="F45" s="263"/>
      <c r="G45" s="259" t="s">
        <v>671</v>
      </c>
      <c r="H45" s="259" t="s">
        <v>670</v>
      </c>
      <c r="I45" s="260" t="s">
        <v>672</v>
      </c>
      <c r="J45" s="247"/>
      <c r="K45" s="148" t="s">
        <v>614</v>
      </c>
      <c r="L45" s="164"/>
      <c r="M45" s="164"/>
      <c r="N45" s="164"/>
      <c r="O45" s="164"/>
      <c r="P45" s="164"/>
      <c r="Q45" s="164"/>
    </row>
    <row r="46" spans="2:17" ht="128.25">
      <c r="B46" s="241" t="s">
        <v>141</v>
      </c>
      <c r="C46" s="242" t="s">
        <v>753</v>
      </c>
      <c r="D46" s="151" t="s">
        <v>817</v>
      </c>
      <c r="E46" s="149" t="s">
        <v>615</v>
      </c>
      <c r="F46" s="263"/>
      <c r="G46" s="259" t="s">
        <v>670</v>
      </c>
      <c r="H46" s="259" t="s">
        <v>670</v>
      </c>
      <c r="I46" s="260" t="s">
        <v>676</v>
      </c>
      <c r="J46" s="247"/>
      <c r="K46" s="148" t="s">
        <v>614</v>
      </c>
      <c r="L46" s="164"/>
      <c r="M46" s="164"/>
      <c r="N46" s="164"/>
      <c r="O46" s="164"/>
      <c r="P46" s="164"/>
      <c r="Q46" s="164"/>
    </row>
    <row r="47" spans="2:18" ht="42.75">
      <c r="B47" s="241" t="s">
        <v>142</v>
      </c>
      <c r="C47" s="242" t="s">
        <v>754</v>
      </c>
      <c r="D47" s="150" t="s">
        <v>818</v>
      </c>
      <c r="E47" s="149"/>
      <c r="F47" s="290" t="s">
        <v>650</v>
      </c>
      <c r="G47" s="290" t="s">
        <v>650</v>
      </c>
      <c r="H47" s="290" t="s">
        <v>650</v>
      </c>
      <c r="I47" s="292" t="s">
        <v>650</v>
      </c>
      <c r="J47" s="247"/>
      <c r="K47" s="293" t="s">
        <v>650</v>
      </c>
      <c r="L47" s="164"/>
      <c r="M47" s="164"/>
      <c r="N47" s="164"/>
      <c r="O47" s="164"/>
      <c r="P47" s="164"/>
      <c r="Q47" s="164"/>
      <c r="R47" s="164"/>
    </row>
    <row r="48" spans="2:21" ht="85.5">
      <c r="B48" s="241" t="s">
        <v>143</v>
      </c>
      <c r="C48" s="242" t="s">
        <v>755</v>
      </c>
      <c r="D48" s="151" t="s">
        <v>819</v>
      </c>
      <c r="E48" s="149" t="s">
        <v>616</v>
      </c>
      <c r="F48" s="259" t="s">
        <v>955</v>
      </c>
      <c r="G48" s="259" t="s">
        <v>677</v>
      </c>
      <c r="H48" s="259" t="s">
        <v>678</v>
      </c>
      <c r="I48" s="260" t="s">
        <v>679</v>
      </c>
      <c r="J48" s="259" t="s">
        <v>335</v>
      </c>
      <c r="K48" s="148" t="s">
        <v>705</v>
      </c>
      <c r="O48" s="164"/>
      <c r="P48" s="164"/>
      <c r="Q48" s="164"/>
      <c r="R48" s="164"/>
      <c r="S48" s="164"/>
      <c r="T48" s="164"/>
      <c r="U48" s="164"/>
    </row>
    <row r="49" spans="2:21" ht="99.75">
      <c r="B49" s="241" t="s">
        <v>144</v>
      </c>
      <c r="C49" s="242" t="s">
        <v>756</v>
      </c>
      <c r="D49" s="151" t="s">
        <v>820</v>
      </c>
      <c r="E49" s="149" t="s">
        <v>617</v>
      </c>
      <c r="F49" s="263"/>
      <c r="G49" s="259" t="s">
        <v>681</v>
      </c>
      <c r="H49" s="259" t="s">
        <v>680</v>
      </c>
      <c r="I49" s="260" t="s">
        <v>682</v>
      </c>
      <c r="J49" s="259" t="s">
        <v>335</v>
      </c>
      <c r="K49" s="148" t="s">
        <v>706</v>
      </c>
      <c r="L49" s="228"/>
      <c r="M49" s="164"/>
      <c r="N49" s="164"/>
      <c r="O49" s="164"/>
      <c r="P49" s="164"/>
      <c r="Q49" s="164"/>
      <c r="R49" s="164"/>
      <c r="S49" s="164"/>
      <c r="T49" s="164"/>
      <c r="U49" s="164"/>
    </row>
    <row r="50" spans="2:21" ht="171">
      <c r="B50" s="241" t="s">
        <v>145</v>
      </c>
      <c r="C50" s="242" t="s">
        <v>757</v>
      </c>
      <c r="D50" s="151" t="s">
        <v>821</v>
      </c>
      <c r="E50" s="149" t="s">
        <v>618</v>
      </c>
      <c r="F50" s="263"/>
      <c r="G50" s="259" t="s">
        <v>683</v>
      </c>
      <c r="H50" s="259" t="s">
        <v>684</v>
      </c>
      <c r="I50" s="260" t="s">
        <v>685</v>
      </c>
      <c r="J50" s="259" t="s">
        <v>335</v>
      </c>
      <c r="K50" s="148" t="s">
        <v>707</v>
      </c>
      <c r="L50" s="228"/>
      <c r="M50" s="164"/>
      <c r="N50" s="164"/>
      <c r="O50" s="164"/>
      <c r="P50" s="164"/>
      <c r="Q50" s="164"/>
      <c r="R50" s="164"/>
      <c r="S50" s="164"/>
      <c r="T50" s="164"/>
      <c r="U50" s="164"/>
    </row>
    <row r="51" spans="2:21" ht="85.5">
      <c r="B51" s="241" t="s">
        <v>146</v>
      </c>
      <c r="C51" s="242" t="s">
        <v>758</v>
      </c>
      <c r="D51" s="150" t="s">
        <v>822</v>
      </c>
      <c r="E51" s="149" t="s">
        <v>619</v>
      </c>
      <c r="F51" s="260" t="s">
        <v>686</v>
      </c>
      <c r="G51" s="247"/>
      <c r="H51" s="247"/>
      <c r="I51" s="245" t="s">
        <v>687</v>
      </c>
      <c r="J51" s="247"/>
      <c r="K51" s="148" t="s">
        <v>620</v>
      </c>
      <c r="L51" s="228"/>
      <c r="M51" s="164"/>
      <c r="N51" s="164"/>
      <c r="O51" s="164"/>
      <c r="P51" s="164"/>
      <c r="Q51" s="164"/>
      <c r="R51" s="164"/>
      <c r="S51" s="164"/>
      <c r="T51" s="164"/>
      <c r="U51" s="164"/>
    </row>
    <row r="52" spans="2:21" ht="42.75">
      <c r="B52" s="241" t="s">
        <v>147</v>
      </c>
      <c r="C52" s="242" t="s">
        <v>759</v>
      </c>
      <c r="D52" s="150" t="s">
        <v>823</v>
      </c>
      <c r="E52" s="149"/>
      <c r="F52" s="290" t="s">
        <v>650</v>
      </c>
      <c r="G52" s="290" t="s">
        <v>650</v>
      </c>
      <c r="H52" s="290" t="s">
        <v>650</v>
      </c>
      <c r="I52" s="292" t="s">
        <v>650</v>
      </c>
      <c r="J52" s="247"/>
      <c r="K52" s="293" t="s">
        <v>650</v>
      </c>
      <c r="L52" s="228"/>
      <c r="M52" s="164"/>
      <c r="N52" s="164"/>
      <c r="O52" s="164"/>
      <c r="P52" s="164"/>
      <c r="Q52" s="164"/>
      <c r="R52" s="164"/>
      <c r="S52" s="164"/>
      <c r="T52" s="164"/>
      <c r="U52" s="164"/>
    </row>
    <row r="53" spans="2:21" ht="85.5">
      <c r="B53" s="241" t="s">
        <v>148</v>
      </c>
      <c r="C53" s="242" t="s">
        <v>760</v>
      </c>
      <c r="D53" s="151" t="s">
        <v>824</v>
      </c>
      <c r="E53" s="149" t="s">
        <v>716</v>
      </c>
      <c r="F53" s="259" t="s">
        <v>954</v>
      </c>
      <c r="G53" s="259" t="s">
        <v>688</v>
      </c>
      <c r="H53" s="259" t="s">
        <v>688</v>
      </c>
      <c r="I53" s="260" t="s">
        <v>689</v>
      </c>
      <c r="J53" s="259" t="s">
        <v>335</v>
      </c>
      <c r="K53" s="148" t="s">
        <v>708</v>
      </c>
      <c r="L53" s="228"/>
      <c r="M53" s="164"/>
      <c r="N53" s="164"/>
      <c r="O53" s="164"/>
      <c r="P53" s="164"/>
      <c r="Q53" s="164"/>
      <c r="R53" s="164"/>
      <c r="S53" s="164"/>
      <c r="T53" s="164"/>
      <c r="U53" s="164"/>
    </row>
    <row r="54" spans="2:21" ht="99.75">
      <c r="B54" s="241" t="s">
        <v>149</v>
      </c>
      <c r="C54" s="242" t="s">
        <v>761</v>
      </c>
      <c r="D54" s="151" t="s">
        <v>825</v>
      </c>
      <c r="E54" s="149" t="s">
        <v>717</v>
      </c>
      <c r="F54" s="263"/>
      <c r="G54" s="259" t="s">
        <v>691</v>
      </c>
      <c r="H54" s="259" t="s">
        <v>690</v>
      </c>
      <c r="I54" s="260" t="s">
        <v>692</v>
      </c>
      <c r="J54" s="259" t="s">
        <v>335</v>
      </c>
      <c r="K54" s="148" t="s">
        <v>709</v>
      </c>
      <c r="L54" s="228"/>
      <c r="M54" s="164"/>
      <c r="N54" s="164"/>
      <c r="O54" s="164"/>
      <c r="P54" s="164"/>
      <c r="Q54" s="164"/>
      <c r="R54" s="164"/>
      <c r="S54" s="164"/>
      <c r="T54" s="164"/>
      <c r="U54" s="164"/>
    </row>
    <row r="55" spans="2:21" ht="171">
      <c r="B55" s="241" t="s">
        <v>150</v>
      </c>
      <c r="C55" s="242" t="s">
        <v>762</v>
      </c>
      <c r="D55" s="151" t="s">
        <v>826</v>
      </c>
      <c r="E55" s="149" t="s">
        <v>718</v>
      </c>
      <c r="F55" s="263"/>
      <c r="G55" s="259" t="s">
        <v>693</v>
      </c>
      <c r="H55" s="259" t="s">
        <v>694</v>
      </c>
      <c r="I55" s="260" t="s">
        <v>695</v>
      </c>
      <c r="J55" s="259" t="s">
        <v>335</v>
      </c>
      <c r="K55" s="148" t="s">
        <v>710</v>
      </c>
      <c r="L55" s="228"/>
      <c r="M55" s="164"/>
      <c r="N55" s="164"/>
      <c r="O55" s="164"/>
      <c r="P55" s="164"/>
      <c r="Q55" s="164"/>
      <c r="R55" s="164"/>
      <c r="S55" s="164"/>
      <c r="T55" s="164"/>
      <c r="U55" s="164"/>
    </row>
    <row r="56" spans="2:21" ht="49.5" customHeight="1" thickBot="1">
      <c r="B56" s="264" t="s">
        <v>151</v>
      </c>
      <c r="C56" s="265" t="s">
        <v>763</v>
      </c>
      <c r="D56" s="266" t="s">
        <v>827</v>
      </c>
      <c r="E56" s="267" t="s">
        <v>621</v>
      </c>
      <c r="F56" s="268"/>
      <c r="G56" s="268"/>
      <c r="H56" s="268"/>
      <c r="I56" s="269"/>
      <c r="J56" s="268"/>
      <c r="K56" s="270"/>
      <c r="L56" s="228"/>
      <c r="M56" s="164"/>
      <c r="N56" s="164"/>
      <c r="O56" s="164"/>
      <c r="P56" s="164"/>
      <c r="Q56" s="164"/>
      <c r="R56" s="164"/>
      <c r="S56" s="164"/>
      <c r="T56" s="164"/>
      <c r="U56" s="164"/>
    </row>
    <row r="57" spans="7:20" ht="21.75" customHeight="1">
      <c r="G57" s="225"/>
      <c r="J57" s="164"/>
      <c r="K57" s="164"/>
      <c r="L57" s="164"/>
      <c r="M57" s="164"/>
      <c r="N57" s="164"/>
      <c r="O57" s="164"/>
      <c r="P57" s="164"/>
      <c r="Q57" s="164"/>
      <c r="R57" s="164"/>
      <c r="S57" s="164"/>
      <c r="T57" s="164"/>
    </row>
    <row r="58" spans="1:3" s="224" customFormat="1" ht="15" thickBot="1">
      <c r="A58" s="271"/>
      <c r="B58" s="271"/>
      <c r="C58" s="271"/>
    </row>
    <row r="59" spans="1:13" s="224" customFormat="1" ht="85.5" customHeight="1">
      <c r="A59" s="271"/>
      <c r="B59" s="2195" t="s">
        <v>622</v>
      </c>
      <c r="C59" s="2196"/>
      <c r="D59" s="2197"/>
      <c r="E59" s="2207" t="s">
        <v>28</v>
      </c>
      <c r="F59" s="273" t="s">
        <v>315</v>
      </c>
      <c r="G59" s="273" t="s">
        <v>316</v>
      </c>
      <c r="H59" s="273" t="s">
        <v>65</v>
      </c>
      <c r="I59" s="272" t="s">
        <v>80</v>
      </c>
      <c r="J59" s="273" t="s">
        <v>58</v>
      </c>
      <c r="K59" s="137" t="s">
        <v>314</v>
      </c>
      <c r="M59" s="274"/>
    </row>
    <row r="60" spans="1:13" s="224" customFormat="1" ht="28.5">
      <c r="A60" s="271"/>
      <c r="B60" s="2198"/>
      <c r="C60" s="2199"/>
      <c r="D60" s="2200"/>
      <c r="E60" s="2208"/>
      <c r="F60" s="245" t="s">
        <v>317</v>
      </c>
      <c r="G60" s="275" t="s">
        <v>318</v>
      </c>
      <c r="H60" s="275" t="s">
        <v>82</v>
      </c>
      <c r="I60" s="275" t="s">
        <v>329</v>
      </c>
      <c r="J60" s="275" t="s">
        <v>329</v>
      </c>
      <c r="K60" s="114"/>
      <c r="M60" s="274"/>
    </row>
    <row r="61" spans="1:13" s="224" customFormat="1" ht="13.5" customHeight="1" thickBot="1">
      <c r="A61" s="271"/>
      <c r="B61" s="157" t="s">
        <v>110</v>
      </c>
      <c r="C61" s="156" t="s">
        <v>31</v>
      </c>
      <c r="D61" s="156" t="s">
        <v>26</v>
      </c>
      <c r="E61" s="2208"/>
      <c r="F61" s="276" t="s">
        <v>29</v>
      </c>
      <c r="G61" s="276" t="s">
        <v>30</v>
      </c>
      <c r="H61" s="276" t="s">
        <v>111</v>
      </c>
      <c r="I61" s="276" t="s">
        <v>112</v>
      </c>
      <c r="J61" s="276" t="s">
        <v>113</v>
      </c>
      <c r="K61" s="277" t="s">
        <v>114</v>
      </c>
      <c r="M61" s="274"/>
    </row>
    <row r="62" spans="1:13" s="224" customFormat="1" ht="28.5">
      <c r="A62" s="271"/>
      <c r="B62" s="241" t="s">
        <v>29</v>
      </c>
      <c r="C62" s="242" t="s">
        <v>770</v>
      </c>
      <c r="D62" s="278" t="s">
        <v>828</v>
      </c>
      <c r="E62" s="245" t="s">
        <v>81</v>
      </c>
      <c r="F62" s="245"/>
      <c r="G62" s="245"/>
      <c r="H62" s="279"/>
      <c r="I62" s="245"/>
      <c r="J62" s="245"/>
      <c r="K62" s="114" t="s">
        <v>623</v>
      </c>
      <c r="M62" s="274"/>
    </row>
    <row r="63" spans="1:13" s="224" customFormat="1" ht="57">
      <c r="A63" s="271"/>
      <c r="B63" s="280" t="s">
        <v>30</v>
      </c>
      <c r="C63" s="281" t="s">
        <v>771</v>
      </c>
      <c r="D63" s="138" t="s">
        <v>829</v>
      </c>
      <c r="E63" s="275" t="s">
        <v>61</v>
      </c>
      <c r="F63" s="245"/>
      <c r="G63" s="245"/>
      <c r="H63" s="279"/>
      <c r="I63" s="245"/>
      <c r="J63" s="245"/>
      <c r="K63" s="114" t="s">
        <v>624</v>
      </c>
      <c r="M63" s="274"/>
    </row>
    <row r="64" spans="1:13" s="224" customFormat="1" ht="28.5">
      <c r="A64" s="271"/>
      <c r="B64" s="280" t="s">
        <v>111</v>
      </c>
      <c r="C64" s="281" t="s">
        <v>772</v>
      </c>
      <c r="D64" s="194" t="s">
        <v>830</v>
      </c>
      <c r="E64" s="275" t="s">
        <v>320</v>
      </c>
      <c r="F64" s="275"/>
      <c r="G64" s="247"/>
      <c r="H64" s="247"/>
      <c r="I64" s="247"/>
      <c r="J64" s="247"/>
      <c r="K64" s="252"/>
      <c r="M64" s="274"/>
    </row>
    <row r="65" spans="1:13" s="224" customFormat="1" ht="28.5">
      <c r="A65" s="271"/>
      <c r="B65" s="280" t="s">
        <v>112</v>
      </c>
      <c r="C65" s="281" t="s">
        <v>773</v>
      </c>
      <c r="D65" s="194" t="s">
        <v>831</v>
      </c>
      <c r="E65" s="275" t="s">
        <v>320</v>
      </c>
      <c r="F65" s="245"/>
      <c r="G65" s="247"/>
      <c r="H65" s="247"/>
      <c r="I65" s="247"/>
      <c r="J65" s="247"/>
      <c r="K65" s="252"/>
      <c r="M65" s="274"/>
    </row>
    <row r="66" spans="1:13" s="224" customFormat="1" ht="57">
      <c r="A66" s="271"/>
      <c r="B66" s="280" t="s">
        <v>113</v>
      </c>
      <c r="C66" s="281" t="s">
        <v>774</v>
      </c>
      <c r="D66" s="194" t="s">
        <v>832</v>
      </c>
      <c r="E66" s="275" t="s">
        <v>321</v>
      </c>
      <c r="F66" s="245"/>
      <c r="G66" s="247"/>
      <c r="H66" s="247"/>
      <c r="I66" s="247"/>
      <c r="J66" s="247"/>
      <c r="K66" s="252"/>
      <c r="M66" s="274"/>
    </row>
    <row r="67" spans="1:13" s="224" customFormat="1" ht="57">
      <c r="A67" s="271"/>
      <c r="B67" s="280" t="s">
        <v>114</v>
      </c>
      <c r="C67" s="281" t="s">
        <v>775</v>
      </c>
      <c r="D67" s="194" t="s">
        <v>833</v>
      </c>
      <c r="E67" s="275" t="s">
        <v>322</v>
      </c>
      <c r="F67" s="245"/>
      <c r="G67" s="247"/>
      <c r="H67" s="247"/>
      <c r="I67" s="247"/>
      <c r="J67" s="247"/>
      <c r="K67" s="252"/>
      <c r="M67" s="274"/>
    </row>
    <row r="68" spans="1:13" s="224" customFormat="1" ht="57">
      <c r="A68" s="271"/>
      <c r="B68" s="280" t="s">
        <v>115</v>
      </c>
      <c r="C68" s="281" t="s">
        <v>776</v>
      </c>
      <c r="D68" s="194" t="s">
        <v>834</v>
      </c>
      <c r="E68" s="275" t="s">
        <v>323</v>
      </c>
      <c r="F68" s="245"/>
      <c r="G68" s="247"/>
      <c r="H68" s="247"/>
      <c r="I68" s="247"/>
      <c r="J68" s="247"/>
      <c r="K68" s="252"/>
      <c r="M68" s="274"/>
    </row>
    <row r="69" spans="1:13" s="224" customFormat="1" ht="28.5">
      <c r="A69" s="271"/>
      <c r="B69" s="280" t="s">
        <v>116</v>
      </c>
      <c r="C69" s="281" t="s">
        <v>777</v>
      </c>
      <c r="D69" s="194" t="s">
        <v>835</v>
      </c>
      <c r="E69" s="275" t="s">
        <v>60</v>
      </c>
      <c r="F69" s="282"/>
      <c r="G69" s="247"/>
      <c r="H69" s="247"/>
      <c r="I69" s="247"/>
      <c r="J69" s="247"/>
      <c r="K69" s="252"/>
      <c r="M69" s="274"/>
    </row>
    <row r="70" spans="1:13" s="224" customFormat="1" ht="42.75">
      <c r="A70" s="271"/>
      <c r="B70" s="280" t="s">
        <v>117</v>
      </c>
      <c r="C70" s="281" t="s">
        <v>778</v>
      </c>
      <c r="D70" s="138" t="s">
        <v>836</v>
      </c>
      <c r="E70" s="275" t="s">
        <v>59</v>
      </c>
      <c r="F70" s="245"/>
      <c r="G70" s="245"/>
      <c r="H70" s="245"/>
      <c r="I70" s="245"/>
      <c r="J70" s="245"/>
      <c r="K70" s="114" t="s">
        <v>625</v>
      </c>
      <c r="M70" s="274"/>
    </row>
    <row r="71" spans="1:13" s="224" customFormat="1" ht="28.5">
      <c r="A71" s="271"/>
      <c r="B71" s="280" t="s">
        <v>118</v>
      </c>
      <c r="C71" s="281" t="s">
        <v>779</v>
      </c>
      <c r="D71" s="194" t="s">
        <v>837</v>
      </c>
      <c r="E71" s="275" t="s">
        <v>324</v>
      </c>
      <c r="F71" s="275"/>
      <c r="G71" s="247"/>
      <c r="H71" s="247"/>
      <c r="I71" s="247"/>
      <c r="J71" s="247"/>
      <c r="K71" s="252"/>
      <c r="M71" s="274"/>
    </row>
    <row r="72" spans="1:13" s="224" customFormat="1" ht="28.5">
      <c r="A72" s="271"/>
      <c r="B72" s="280" t="s">
        <v>119</v>
      </c>
      <c r="C72" s="281" t="s">
        <v>780</v>
      </c>
      <c r="D72" s="194" t="s">
        <v>838</v>
      </c>
      <c r="E72" s="275" t="s">
        <v>324</v>
      </c>
      <c r="F72" s="245"/>
      <c r="G72" s="247"/>
      <c r="H72" s="247"/>
      <c r="I72" s="247"/>
      <c r="J72" s="247"/>
      <c r="K72" s="252"/>
      <c r="M72" s="274"/>
    </row>
    <row r="73" spans="1:13" s="224" customFormat="1" ht="57">
      <c r="A73" s="271"/>
      <c r="B73" s="280" t="s">
        <v>120</v>
      </c>
      <c r="C73" s="281" t="s">
        <v>781</v>
      </c>
      <c r="D73" s="194" t="s">
        <v>839</v>
      </c>
      <c r="E73" s="275" t="s">
        <v>325</v>
      </c>
      <c r="F73" s="275"/>
      <c r="G73" s="247"/>
      <c r="H73" s="247"/>
      <c r="I73" s="247"/>
      <c r="J73" s="247"/>
      <c r="K73" s="252"/>
      <c r="M73" s="274"/>
    </row>
    <row r="74" spans="1:13" s="224" customFormat="1" ht="57">
      <c r="A74" s="271"/>
      <c r="B74" s="280" t="s">
        <v>121</v>
      </c>
      <c r="C74" s="281" t="s">
        <v>782</v>
      </c>
      <c r="D74" s="194" t="s">
        <v>840</v>
      </c>
      <c r="E74" s="275" t="s">
        <v>326</v>
      </c>
      <c r="F74" s="275"/>
      <c r="G74" s="247"/>
      <c r="H74" s="247"/>
      <c r="I74" s="247"/>
      <c r="J74" s="247"/>
      <c r="K74" s="252"/>
      <c r="M74" s="274"/>
    </row>
    <row r="75" spans="1:13" s="224" customFormat="1" ht="57">
      <c r="A75" s="271"/>
      <c r="B75" s="280" t="s">
        <v>122</v>
      </c>
      <c r="C75" s="281" t="s">
        <v>783</v>
      </c>
      <c r="D75" s="194" t="s">
        <v>841</v>
      </c>
      <c r="E75" s="275" t="s">
        <v>327</v>
      </c>
      <c r="F75" s="275"/>
      <c r="G75" s="247"/>
      <c r="H75" s="247"/>
      <c r="I75" s="247"/>
      <c r="J75" s="247"/>
      <c r="K75" s="252"/>
      <c r="M75" s="274"/>
    </row>
    <row r="76" spans="1:13" s="224" customFormat="1" ht="29.25" thickBot="1">
      <c r="A76" s="271"/>
      <c r="B76" s="283" t="s">
        <v>123</v>
      </c>
      <c r="C76" s="284" t="s">
        <v>784</v>
      </c>
      <c r="D76" s="285" t="s">
        <v>842</v>
      </c>
      <c r="E76" s="286" t="s">
        <v>328</v>
      </c>
      <c r="F76" s="287"/>
      <c r="G76" s="288"/>
      <c r="H76" s="288"/>
      <c r="I76" s="288"/>
      <c r="J76" s="288"/>
      <c r="K76" s="289"/>
      <c r="M76" s="274"/>
    </row>
  </sheetData>
  <sheetProtection/>
  <mergeCells count="10">
    <mergeCell ref="B2:K2"/>
    <mergeCell ref="B3:D4"/>
    <mergeCell ref="B59:D60"/>
    <mergeCell ref="I3:I4"/>
    <mergeCell ref="J3:K3"/>
    <mergeCell ref="G3:G4"/>
    <mergeCell ref="H3:H4"/>
    <mergeCell ref="E59:E61"/>
    <mergeCell ref="E3:E5"/>
    <mergeCell ref="F3:F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13" r:id="rId1"/>
</worksheet>
</file>

<file path=xl/worksheets/sheet7.xml><?xml version="1.0" encoding="utf-8"?>
<worksheet xmlns="http://schemas.openxmlformats.org/spreadsheetml/2006/main" xmlns:r="http://schemas.openxmlformats.org/officeDocument/2006/relationships">
  <sheetPr>
    <pageSetUpPr fitToPage="1"/>
  </sheetPr>
  <dimension ref="A1:AU15"/>
  <sheetViews>
    <sheetView showGridLines="0" zoomScale="80" zoomScaleNormal="80" zoomScaleSheetLayoutView="40" zoomScalePageLayoutView="55" workbookViewId="0" topLeftCell="A1">
      <selection activeCell="A12" sqref="A12"/>
    </sheetView>
  </sheetViews>
  <sheetFormatPr defaultColWidth="21.140625" defaultRowHeight="15"/>
  <cols>
    <col min="1" max="1" width="1.57421875" style="296" customWidth="1"/>
    <col min="2" max="2" width="10.00390625" style="297" customWidth="1"/>
    <col min="3" max="3" width="20.28125" style="296" customWidth="1"/>
    <col min="4" max="5" width="12.421875" style="296" customWidth="1"/>
    <col min="6" max="6" width="14.140625" style="296" customWidth="1"/>
    <col min="7" max="7" width="16.57421875" style="296" customWidth="1"/>
    <col min="8" max="8" width="15.28125" style="296" customWidth="1"/>
    <col min="9" max="10" width="15.00390625" style="296" customWidth="1"/>
    <col min="11" max="46" width="18.421875" style="296" customWidth="1"/>
    <col min="47" max="16384" width="21.140625" style="296" customWidth="1"/>
  </cols>
  <sheetData>
    <row r="1" spans="1:2" ht="19.5" customHeight="1" thickBot="1">
      <c r="A1" s="294"/>
      <c r="B1" s="295"/>
    </row>
    <row r="2" spans="2:46" ht="35.25" customHeight="1" thickBot="1">
      <c r="B2" s="2223" t="s">
        <v>964</v>
      </c>
      <c r="C2" s="2224"/>
      <c r="D2" s="2224"/>
      <c r="E2" s="2224"/>
      <c r="F2" s="2224"/>
      <c r="G2" s="2224"/>
      <c r="H2" s="2224"/>
      <c r="I2" s="2224"/>
      <c r="J2" s="2224"/>
      <c r="K2" s="2224"/>
      <c r="L2" s="2224"/>
      <c r="M2" s="2224"/>
      <c r="N2" s="2224"/>
      <c r="O2" s="2224"/>
      <c r="P2" s="2224"/>
      <c r="Q2" s="2224"/>
      <c r="R2" s="2224"/>
      <c r="S2" s="2224"/>
      <c r="T2" s="2224"/>
      <c r="U2" s="2224"/>
      <c r="V2" s="2224"/>
      <c r="W2" s="2224"/>
      <c r="X2" s="2224"/>
      <c r="Y2" s="2224"/>
      <c r="Z2" s="2224"/>
      <c r="AA2" s="2224"/>
      <c r="AB2" s="2224"/>
      <c r="AC2" s="2224"/>
      <c r="AD2" s="2224"/>
      <c r="AE2" s="2224"/>
      <c r="AF2" s="2224"/>
      <c r="AG2" s="2224"/>
      <c r="AH2" s="2224"/>
      <c r="AI2" s="2224"/>
      <c r="AJ2" s="2224"/>
      <c r="AK2" s="2224"/>
      <c r="AL2" s="2224"/>
      <c r="AM2" s="2224"/>
      <c r="AN2" s="2224"/>
      <c r="AO2" s="2224"/>
      <c r="AP2" s="2224"/>
      <c r="AQ2" s="2224"/>
      <c r="AR2" s="2224"/>
      <c r="AS2" s="2224"/>
      <c r="AT2" s="2225"/>
    </row>
    <row r="3" ht="28.5" customHeight="1"/>
    <row r="4" spans="2:46" ht="57" customHeight="1">
      <c r="B4" s="298"/>
      <c r="C4" s="2226" t="s">
        <v>965</v>
      </c>
      <c r="D4" s="2227"/>
      <c r="E4" s="2227"/>
      <c r="F4" s="2227"/>
      <c r="G4" s="2227"/>
      <c r="H4" s="2227"/>
      <c r="I4" s="2228"/>
      <c r="J4" s="2226" t="s">
        <v>966</v>
      </c>
      <c r="K4" s="2227"/>
      <c r="L4" s="2227"/>
      <c r="M4" s="2227"/>
      <c r="N4" s="2227"/>
      <c r="O4" s="2227"/>
      <c r="P4" s="2227"/>
      <c r="Q4" s="2227"/>
      <c r="R4" s="2227"/>
      <c r="S4" s="2227"/>
      <c r="T4" s="2227"/>
      <c r="U4" s="2227"/>
      <c r="V4" s="2227"/>
      <c r="W4" s="2227"/>
      <c r="X4" s="2227"/>
      <c r="Y4" s="2227"/>
      <c r="Z4" s="2227"/>
      <c r="AA4" s="2227"/>
      <c r="AB4" s="2226" t="s">
        <v>967</v>
      </c>
      <c r="AC4" s="2227"/>
      <c r="AD4" s="2227"/>
      <c r="AE4" s="2227"/>
      <c r="AF4" s="2227"/>
      <c r="AG4" s="2227"/>
      <c r="AH4" s="2227"/>
      <c r="AI4" s="2227"/>
      <c r="AJ4" s="2227"/>
      <c r="AK4" s="2227"/>
      <c r="AL4" s="2227"/>
      <c r="AM4" s="2227"/>
      <c r="AN4" s="2227"/>
      <c r="AO4" s="2227"/>
      <c r="AP4" s="2227"/>
      <c r="AQ4" s="2228"/>
      <c r="AR4" s="2226" t="s">
        <v>968</v>
      </c>
      <c r="AS4" s="2227"/>
      <c r="AT4" s="2228"/>
    </row>
    <row r="5" spans="2:46" ht="57" customHeight="1">
      <c r="B5" s="300"/>
      <c r="C5" s="2210" t="s">
        <v>969</v>
      </c>
      <c r="D5" s="2210" t="s">
        <v>970</v>
      </c>
      <c r="E5" s="2210" t="s">
        <v>971</v>
      </c>
      <c r="F5" s="2210" t="s">
        <v>972</v>
      </c>
      <c r="G5" s="2210" t="s">
        <v>973</v>
      </c>
      <c r="H5" s="2210" t="s">
        <v>974</v>
      </c>
      <c r="I5" s="2210" t="s">
        <v>975</v>
      </c>
      <c r="J5" s="2229" t="s">
        <v>976</v>
      </c>
      <c r="K5" s="302"/>
      <c r="L5" s="302"/>
      <c r="M5" s="302"/>
      <c r="N5" s="302"/>
      <c r="O5" s="2213" t="s">
        <v>977</v>
      </c>
      <c r="P5" s="301"/>
      <c r="Q5" s="301"/>
      <c r="R5" s="301"/>
      <c r="S5" s="301"/>
      <c r="T5" s="301"/>
      <c r="U5" s="302"/>
      <c r="V5" s="299"/>
      <c r="W5" s="299"/>
      <c r="X5" s="299"/>
      <c r="Y5" s="299"/>
      <c r="Z5" s="303"/>
      <c r="AA5" s="303"/>
      <c r="AB5" s="2213" t="s">
        <v>976</v>
      </c>
      <c r="AC5" s="299"/>
      <c r="AD5" s="299"/>
      <c r="AE5" s="299"/>
      <c r="AF5" s="299"/>
      <c r="AG5" s="2213" t="s">
        <v>978</v>
      </c>
      <c r="AH5" s="304"/>
      <c r="AI5" s="302"/>
      <c r="AJ5" s="302"/>
      <c r="AK5" s="2218"/>
      <c r="AL5" s="2219"/>
      <c r="AM5" s="2213" t="s">
        <v>979</v>
      </c>
      <c r="AN5" s="305"/>
      <c r="AO5" s="305"/>
      <c r="AP5" s="305"/>
      <c r="AQ5" s="306"/>
      <c r="AR5" s="2220" t="s">
        <v>980</v>
      </c>
      <c r="AS5" s="302"/>
      <c r="AT5" s="306"/>
    </row>
    <row r="6" spans="2:46" ht="57.75" customHeight="1">
      <c r="B6" s="300"/>
      <c r="C6" s="2211"/>
      <c r="D6" s="2211"/>
      <c r="E6" s="2211"/>
      <c r="F6" s="2211"/>
      <c r="G6" s="2211"/>
      <c r="H6" s="2211"/>
      <c r="I6" s="2211"/>
      <c r="J6" s="2230"/>
      <c r="K6" s="2210" t="s">
        <v>981</v>
      </c>
      <c r="L6" s="2210" t="s">
        <v>982</v>
      </c>
      <c r="M6" s="2210" t="s">
        <v>983</v>
      </c>
      <c r="N6" s="2213" t="s">
        <v>984</v>
      </c>
      <c r="O6" s="2215"/>
      <c r="P6" s="308"/>
      <c r="Q6" s="307"/>
      <c r="R6" s="2213" t="s">
        <v>985</v>
      </c>
      <c r="S6" s="309"/>
      <c r="T6" s="309"/>
      <c r="U6" s="310"/>
      <c r="V6" s="310"/>
      <c r="W6" s="310"/>
      <c r="X6" s="310"/>
      <c r="Y6" s="310"/>
      <c r="Z6" s="2213" t="s">
        <v>87</v>
      </c>
      <c r="AA6" s="301"/>
      <c r="AB6" s="2211"/>
      <c r="AC6" s="2210" t="s">
        <v>981</v>
      </c>
      <c r="AD6" s="2210" t="s">
        <v>982</v>
      </c>
      <c r="AE6" s="2210" t="s">
        <v>983</v>
      </c>
      <c r="AF6" s="2210" t="s">
        <v>984</v>
      </c>
      <c r="AG6" s="2211"/>
      <c r="AH6" s="2213" t="s">
        <v>986</v>
      </c>
      <c r="AI6" s="311"/>
      <c r="AJ6" s="312"/>
      <c r="AK6" s="2210" t="s">
        <v>987</v>
      </c>
      <c r="AL6" s="2210" t="s">
        <v>988</v>
      </c>
      <c r="AM6" s="2215"/>
      <c r="AN6" s="2210" t="s">
        <v>989</v>
      </c>
      <c r="AO6" s="2210" t="s">
        <v>990</v>
      </c>
      <c r="AP6" s="2210" t="s">
        <v>991</v>
      </c>
      <c r="AQ6" s="2210" t="s">
        <v>992</v>
      </c>
      <c r="AR6" s="2221"/>
      <c r="AS6" s="2210" t="s">
        <v>993</v>
      </c>
      <c r="AT6" s="2210" t="s">
        <v>994</v>
      </c>
    </row>
    <row r="7" spans="2:46" ht="46.5" customHeight="1">
      <c r="B7" s="300"/>
      <c r="C7" s="2211"/>
      <c r="D7" s="2211"/>
      <c r="E7" s="2211" t="s">
        <v>995</v>
      </c>
      <c r="F7" s="2211"/>
      <c r="G7" s="2211"/>
      <c r="H7" s="2211"/>
      <c r="I7" s="2211"/>
      <c r="J7" s="2230"/>
      <c r="K7" s="2211"/>
      <c r="L7" s="2211"/>
      <c r="M7" s="2211"/>
      <c r="N7" s="2215"/>
      <c r="O7" s="2215"/>
      <c r="P7" s="313"/>
      <c r="Q7" s="314"/>
      <c r="R7" s="2215"/>
      <c r="S7" s="308"/>
      <c r="T7" s="308"/>
      <c r="U7" s="2213" t="s">
        <v>15</v>
      </c>
      <c r="V7" s="304"/>
      <c r="W7" s="301"/>
      <c r="X7" s="2213" t="s">
        <v>66</v>
      </c>
      <c r="Y7" s="304"/>
      <c r="Z7" s="2215"/>
      <c r="AA7" s="313"/>
      <c r="AB7" s="2211"/>
      <c r="AC7" s="2211"/>
      <c r="AD7" s="2211"/>
      <c r="AE7" s="2211"/>
      <c r="AF7" s="2211"/>
      <c r="AG7" s="2211"/>
      <c r="AH7" s="2215"/>
      <c r="AI7" s="2210" t="s">
        <v>996</v>
      </c>
      <c r="AJ7" s="2210" t="s">
        <v>997</v>
      </c>
      <c r="AK7" s="2211"/>
      <c r="AL7" s="2216"/>
      <c r="AM7" s="2215"/>
      <c r="AN7" s="2211"/>
      <c r="AO7" s="2211"/>
      <c r="AP7" s="2211"/>
      <c r="AQ7" s="2211"/>
      <c r="AR7" s="2221"/>
      <c r="AS7" s="2211"/>
      <c r="AT7" s="2211"/>
    </row>
    <row r="8" spans="2:46" ht="102">
      <c r="B8" s="300"/>
      <c r="C8" s="2212"/>
      <c r="D8" s="2212"/>
      <c r="E8" s="2212"/>
      <c r="F8" s="2212"/>
      <c r="G8" s="2212"/>
      <c r="H8" s="2212"/>
      <c r="I8" s="2212"/>
      <c r="J8" s="2231"/>
      <c r="K8" s="2212"/>
      <c r="L8" s="2212"/>
      <c r="M8" s="2212"/>
      <c r="N8" s="2214"/>
      <c r="O8" s="2212"/>
      <c r="P8" s="315" t="s">
        <v>998</v>
      </c>
      <c r="Q8" s="315" t="s">
        <v>999</v>
      </c>
      <c r="R8" s="2214"/>
      <c r="S8" s="315" t="s">
        <v>1000</v>
      </c>
      <c r="T8" s="315" t="s">
        <v>1001</v>
      </c>
      <c r="U8" s="2214"/>
      <c r="V8" s="315" t="s">
        <v>1002</v>
      </c>
      <c r="W8" s="315" t="s">
        <v>1003</v>
      </c>
      <c r="X8" s="2214"/>
      <c r="Y8" s="315" t="s">
        <v>1004</v>
      </c>
      <c r="Z8" s="2214"/>
      <c r="AA8" s="315" t="s">
        <v>1005</v>
      </c>
      <c r="AB8" s="2212"/>
      <c r="AC8" s="2212"/>
      <c r="AD8" s="2212"/>
      <c r="AE8" s="2212"/>
      <c r="AF8" s="2212"/>
      <c r="AG8" s="2212"/>
      <c r="AH8" s="2214"/>
      <c r="AI8" s="2212"/>
      <c r="AJ8" s="2212"/>
      <c r="AK8" s="2212"/>
      <c r="AL8" s="2217"/>
      <c r="AM8" s="2214"/>
      <c r="AN8" s="2212"/>
      <c r="AO8" s="2212"/>
      <c r="AP8" s="2212"/>
      <c r="AQ8" s="2212"/>
      <c r="AR8" s="2222"/>
      <c r="AS8" s="2212"/>
      <c r="AT8" s="2212"/>
    </row>
    <row r="9" spans="2:46" ht="15.75" customHeight="1">
      <c r="B9" s="316"/>
      <c r="C9" s="317" t="s">
        <v>29</v>
      </c>
      <c r="D9" s="318" t="s">
        <v>30</v>
      </c>
      <c r="E9" s="318" t="s">
        <v>1006</v>
      </c>
      <c r="F9" s="318" t="s">
        <v>111</v>
      </c>
      <c r="G9" s="317" t="s">
        <v>112</v>
      </c>
      <c r="H9" s="318" t="s">
        <v>113</v>
      </c>
      <c r="I9" s="317" t="s">
        <v>114</v>
      </c>
      <c r="J9" s="318" t="s">
        <v>115</v>
      </c>
      <c r="K9" s="317" t="s">
        <v>116</v>
      </c>
      <c r="L9" s="318" t="s">
        <v>117</v>
      </c>
      <c r="M9" s="317" t="s">
        <v>118</v>
      </c>
      <c r="N9" s="318" t="s">
        <v>119</v>
      </c>
      <c r="O9" s="317" t="s">
        <v>120</v>
      </c>
      <c r="P9" s="318" t="s">
        <v>121</v>
      </c>
      <c r="Q9" s="317" t="s">
        <v>122</v>
      </c>
      <c r="R9" s="318" t="s">
        <v>123</v>
      </c>
      <c r="S9" s="317" t="s">
        <v>124</v>
      </c>
      <c r="T9" s="318" t="s">
        <v>125</v>
      </c>
      <c r="U9" s="317" t="s">
        <v>126</v>
      </c>
      <c r="V9" s="318" t="s">
        <v>127</v>
      </c>
      <c r="W9" s="317" t="s">
        <v>128</v>
      </c>
      <c r="X9" s="318" t="s">
        <v>129</v>
      </c>
      <c r="Y9" s="317" t="s">
        <v>130</v>
      </c>
      <c r="Z9" s="318" t="s">
        <v>131</v>
      </c>
      <c r="AA9" s="317" t="s">
        <v>132</v>
      </c>
      <c r="AB9" s="318" t="s">
        <v>133</v>
      </c>
      <c r="AC9" s="317" t="s">
        <v>134</v>
      </c>
      <c r="AD9" s="318" t="s">
        <v>135</v>
      </c>
      <c r="AE9" s="317" t="s">
        <v>136</v>
      </c>
      <c r="AF9" s="318" t="s">
        <v>137</v>
      </c>
      <c r="AG9" s="317" t="s">
        <v>138</v>
      </c>
      <c r="AH9" s="318" t="s">
        <v>139</v>
      </c>
      <c r="AI9" s="317" t="s">
        <v>140</v>
      </c>
      <c r="AJ9" s="318" t="s">
        <v>141</v>
      </c>
      <c r="AK9" s="317" t="s">
        <v>142</v>
      </c>
      <c r="AL9" s="318" t="s">
        <v>143</v>
      </c>
      <c r="AM9" s="317" t="s">
        <v>144</v>
      </c>
      <c r="AN9" s="318" t="s">
        <v>145</v>
      </c>
      <c r="AO9" s="317" t="s">
        <v>146</v>
      </c>
      <c r="AP9" s="318" t="s">
        <v>147</v>
      </c>
      <c r="AQ9" s="317" t="s">
        <v>148</v>
      </c>
      <c r="AR9" s="318" t="s">
        <v>149</v>
      </c>
      <c r="AS9" s="317" t="s">
        <v>150</v>
      </c>
      <c r="AT9" s="317" t="s">
        <v>151</v>
      </c>
    </row>
    <row r="10" spans="2:46" ht="45" customHeight="1">
      <c r="B10" s="319" t="s">
        <v>29</v>
      </c>
      <c r="C10" s="320" t="s">
        <v>1007</v>
      </c>
      <c r="D10" s="321"/>
      <c r="E10" s="321"/>
      <c r="F10" s="321"/>
      <c r="G10" s="321"/>
      <c r="H10" s="321"/>
      <c r="I10" s="322"/>
      <c r="J10" s="323"/>
      <c r="K10" s="324"/>
      <c r="L10" s="324"/>
      <c r="M10" s="324"/>
      <c r="N10" s="324"/>
      <c r="O10" s="323"/>
      <c r="P10" s="324"/>
      <c r="Q10" s="324"/>
      <c r="R10" s="324"/>
      <c r="S10" s="324"/>
      <c r="T10" s="324"/>
      <c r="U10" s="324"/>
      <c r="V10" s="324"/>
      <c r="W10" s="324"/>
      <c r="X10" s="324"/>
      <c r="Y10" s="324"/>
      <c r="Z10" s="324"/>
      <c r="AA10" s="324"/>
      <c r="AB10" s="325"/>
      <c r="AC10" s="326"/>
      <c r="AD10" s="326"/>
      <c r="AE10" s="326"/>
      <c r="AF10" s="326"/>
      <c r="AG10" s="327"/>
      <c r="AH10" s="328"/>
      <c r="AI10" s="328"/>
      <c r="AJ10" s="328"/>
      <c r="AK10" s="329"/>
      <c r="AL10" s="328"/>
      <c r="AM10" s="328"/>
      <c r="AN10" s="328"/>
      <c r="AO10" s="328"/>
      <c r="AP10" s="328"/>
      <c r="AQ10" s="329"/>
      <c r="AR10" s="327"/>
      <c r="AS10" s="330"/>
      <c r="AT10" s="331"/>
    </row>
    <row r="11" spans="2:47" ht="45" customHeight="1">
      <c r="B11" s="332" t="s">
        <v>1008</v>
      </c>
      <c r="C11" s="333"/>
      <c r="D11" s="334"/>
      <c r="E11" s="334"/>
      <c r="F11" s="334"/>
      <c r="G11" s="334"/>
      <c r="H11" s="335"/>
      <c r="I11" s="336"/>
      <c r="J11" s="337"/>
      <c r="K11" s="338"/>
      <c r="L11" s="338"/>
      <c r="M11" s="338"/>
      <c r="N11" s="338"/>
      <c r="O11" s="339"/>
      <c r="P11" s="340"/>
      <c r="Q11" s="340"/>
      <c r="R11" s="340"/>
      <c r="S11" s="340"/>
      <c r="T11" s="340"/>
      <c r="U11" s="340"/>
      <c r="V11" s="340"/>
      <c r="W11" s="340"/>
      <c r="X11" s="340"/>
      <c r="Y11" s="340"/>
      <c r="Z11" s="340"/>
      <c r="AA11" s="340"/>
      <c r="AB11" s="341"/>
      <c r="AC11" s="338"/>
      <c r="AD11" s="338"/>
      <c r="AE11" s="338"/>
      <c r="AF11" s="338"/>
      <c r="AG11" s="339"/>
      <c r="AH11" s="340"/>
      <c r="AI11" s="340"/>
      <c r="AJ11" s="342"/>
      <c r="AK11" s="343"/>
      <c r="AL11" s="342"/>
      <c r="AM11" s="344"/>
      <c r="AN11" s="344"/>
      <c r="AO11" s="344"/>
      <c r="AP11" s="344"/>
      <c r="AQ11" s="345"/>
      <c r="AR11" s="346"/>
      <c r="AS11" s="347"/>
      <c r="AT11" s="348"/>
      <c r="AU11" s="349"/>
    </row>
    <row r="12" spans="2:47" ht="45" customHeight="1">
      <c r="B12" s="332" t="s">
        <v>1009</v>
      </c>
      <c r="C12" s="333"/>
      <c r="D12" s="334"/>
      <c r="E12" s="334"/>
      <c r="F12" s="334"/>
      <c r="G12" s="334"/>
      <c r="H12" s="335"/>
      <c r="I12" s="336"/>
      <c r="J12" s="337"/>
      <c r="K12" s="338"/>
      <c r="L12" s="338"/>
      <c r="M12" s="338"/>
      <c r="N12" s="338"/>
      <c r="O12" s="341"/>
      <c r="P12" s="338"/>
      <c r="Q12" s="338"/>
      <c r="R12" s="338"/>
      <c r="S12" s="338"/>
      <c r="T12" s="338"/>
      <c r="U12" s="338"/>
      <c r="V12" s="338"/>
      <c r="W12" s="338"/>
      <c r="X12" s="338"/>
      <c r="Y12" s="338"/>
      <c r="Z12" s="338"/>
      <c r="AA12" s="338"/>
      <c r="AB12" s="341"/>
      <c r="AC12" s="338"/>
      <c r="AD12" s="338"/>
      <c r="AE12" s="338"/>
      <c r="AF12" s="338"/>
      <c r="AG12" s="341"/>
      <c r="AH12" s="338"/>
      <c r="AI12" s="338"/>
      <c r="AJ12" s="350"/>
      <c r="AK12" s="351"/>
      <c r="AL12" s="350"/>
      <c r="AM12" s="352"/>
      <c r="AN12" s="352"/>
      <c r="AO12" s="352"/>
      <c r="AP12" s="352"/>
      <c r="AQ12" s="353"/>
      <c r="AR12" s="354"/>
      <c r="AS12" s="355"/>
      <c r="AT12" s="356"/>
      <c r="AU12" s="349"/>
    </row>
    <row r="13" spans="2:47" ht="45" customHeight="1">
      <c r="B13" s="357" t="s">
        <v>1010</v>
      </c>
      <c r="C13" s="333"/>
      <c r="D13" s="334"/>
      <c r="E13" s="334"/>
      <c r="F13" s="334"/>
      <c r="G13" s="334"/>
      <c r="H13" s="335"/>
      <c r="I13" s="336"/>
      <c r="J13" s="337"/>
      <c r="K13" s="338"/>
      <c r="L13" s="338"/>
      <c r="M13" s="338"/>
      <c r="N13" s="338"/>
      <c r="O13" s="341"/>
      <c r="P13" s="338"/>
      <c r="Q13" s="338"/>
      <c r="R13" s="338"/>
      <c r="S13" s="338"/>
      <c r="T13" s="338"/>
      <c r="U13" s="338"/>
      <c r="V13" s="338"/>
      <c r="W13" s="338"/>
      <c r="X13" s="338"/>
      <c r="Y13" s="338"/>
      <c r="Z13" s="338"/>
      <c r="AA13" s="338"/>
      <c r="AB13" s="341"/>
      <c r="AC13" s="338"/>
      <c r="AD13" s="338"/>
      <c r="AE13" s="338"/>
      <c r="AF13" s="338"/>
      <c r="AG13" s="341"/>
      <c r="AH13" s="338"/>
      <c r="AI13" s="338"/>
      <c r="AJ13" s="350"/>
      <c r="AK13" s="351"/>
      <c r="AL13" s="350"/>
      <c r="AM13" s="352"/>
      <c r="AN13" s="352"/>
      <c r="AO13" s="352"/>
      <c r="AP13" s="352"/>
      <c r="AQ13" s="353"/>
      <c r="AR13" s="354"/>
      <c r="AS13" s="355"/>
      <c r="AT13" s="356"/>
      <c r="AU13" s="349"/>
    </row>
    <row r="14" spans="2:47" ht="45" customHeight="1">
      <c r="B14" s="358" t="s">
        <v>1011</v>
      </c>
      <c r="C14" s="359"/>
      <c r="D14" s="360"/>
      <c r="E14" s="360"/>
      <c r="F14" s="360"/>
      <c r="G14" s="360"/>
      <c r="H14" s="361"/>
      <c r="I14" s="362"/>
      <c r="J14" s="363"/>
      <c r="K14" s="364"/>
      <c r="L14" s="364"/>
      <c r="M14" s="364"/>
      <c r="N14" s="364"/>
      <c r="O14" s="365"/>
      <c r="P14" s="364"/>
      <c r="Q14" s="364"/>
      <c r="R14" s="364"/>
      <c r="S14" s="364"/>
      <c r="T14" s="364"/>
      <c r="U14" s="364"/>
      <c r="V14" s="364"/>
      <c r="W14" s="364"/>
      <c r="X14" s="364"/>
      <c r="Y14" s="364"/>
      <c r="Z14" s="364"/>
      <c r="AA14" s="364"/>
      <c r="AB14" s="365"/>
      <c r="AC14" s="364"/>
      <c r="AD14" s="364"/>
      <c r="AE14" s="364"/>
      <c r="AF14" s="364"/>
      <c r="AG14" s="365"/>
      <c r="AH14" s="364"/>
      <c r="AI14" s="364"/>
      <c r="AJ14" s="366"/>
      <c r="AK14" s="367"/>
      <c r="AL14" s="366"/>
      <c r="AM14" s="368"/>
      <c r="AN14" s="368"/>
      <c r="AO14" s="368"/>
      <c r="AP14" s="368"/>
      <c r="AQ14" s="369"/>
      <c r="AR14" s="370"/>
      <c r="AS14" s="371"/>
      <c r="AT14" s="372"/>
      <c r="AU14" s="349"/>
    </row>
    <row r="15" spans="3:47" ht="12.75">
      <c r="C15" s="373"/>
      <c r="D15" s="373"/>
      <c r="E15" s="373"/>
      <c r="F15" s="373"/>
      <c r="G15" s="373"/>
      <c r="H15" s="374"/>
      <c r="I15" s="374"/>
      <c r="J15" s="374"/>
      <c r="K15" s="374"/>
      <c r="L15" s="349"/>
      <c r="M15" s="349"/>
      <c r="N15" s="349"/>
      <c r="O15" s="349"/>
      <c r="P15" s="349"/>
      <c r="Q15" s="349"/>
      <c r="R15" s="349"/>
      <c r="S15" s="349"/>
      <c r="T15" s="349"/>
      <c r="U15" s="349"/>
      <c r="V15" s="349"/>
      <c r="W15" s="349"/>
      <c r="X15" s="349"/>
      <c r="Y15" s="349"/>
      <c r="Z15" s="349"/>
      <c r="AA15" s="375"/>
      <c r="AB15" s="375"/>
      <c r="AC15" s="374"/>
      <c r="AD15" s="374"/>
      <c r="AE15" s="349"/>
      <c r="AF15" s="349"/>
      <c r="AG15" s="349"/>
      <c r="AH15" s="349"/>
      <c r="AI15" s="349"/>
      <c r="AJ15" s="349"/>
      <c r="AK15" s="349"/>
      <c r="AL15" s="349"/>
      <c r="AM15" s="349"/>
      <c r="AN15" s="349"/>
      <c r="AO15" s="349"/>
      <c r="AP15" s="349"/>
      <c r="AQ15" s="349"/>
      <c r="AR15" s="349"/>
      <c r="AS15" s="349"/>
      <c r="AT15" s="349"/>
      <c r="AU15" s="349"/>
    </row>
  </sheetData>
  <sheetProtection/>
  <mergeCells count="42">
    <mergeCell ref="D5:D8"/>
    <mergeCell ref="E5:E8"/>
    <mergeCell ref="F5:F8"/>
    <mergeCell ref="G5:G8"/>
    <mergeCell ref="AG5:AG8"/>
    <mergeCell ref="AD6:AD8"/>
    <mergeCell ref="AE6:AE8"/>
    <mergeCell ref="AF6:AF8"/>
    <mergeCell ref="O5:O8"/>
    <mergeCell ref="AB5:AB8"/>
    <mergeCell ref="B2:AT2"/>
    <mergeCell ref="C4:I4"/>
    <mergeCell ref="J4:AA4"/>
    <mergeCell ref="AB4:AQ4"/>
    <mergeCell ref="AR4:AT4"/>
    <mergeCell ref="C5:C8"/>
    <mergeCell ref="AC6:AC8"/>
    <mergeCell ref="H5:H8"/>
    <mergeCell ref="I5:I8"/>
    <mergeCell ref="J5:J8"/>
    <mergeCell ref="K6:K8"/>
    <mergeCell ref="L6:L8"/>
    <mergeCell ref="M6:M8"/>
    <mergeCell ref="N6:N8"/>
    <mergeCell ref="R6:R8"/>
    <mergeCell ref="Z6:Z8"/>
    <mergeCell ref="AO6:AO8"/>
    <mergeCell ref="AP6:AP8"/>
    <mergeCell ref="AK5:AL5"/>
    <mergeCell ref="AM5:AM8"/>
    <mergeCell ref="AR5:AR8"/>
    <mergeCell ref="AQ6:AQ8"/>
    <mergeCell ref="AS6:AS8"/>
    <mergeCell ref="AT6:AT8"/>
    <mergeCell ref="U7:U8"/>
    <mergeCell ref="X7:X8"/>
    <mergeCell ref="AI7:AI8"/>
    <mergeCell ref="AJ7:AJ8"/>
    <mergeCell ref="AH6:AH8"/>
    <mergeCell ref="AK6:AK8"/>
    <mergeCell ref="AL6:AL8"/>
    <mergeCell ref="AN6:AN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23" r:id="rId1"/>
  <colBreaks count="1" manualBreakCount="1">
    <brk id="31" max="20" man="1"/>
  </colBreaks>
</worksheet>
</file>

<file path=xl/worksheets/sheet8.xml><?xml version="1.0" encoding="utf-8"?>
<worksheet xmlns="http://schemas.openxmlformats.org/spreadsheetml/2006/main" xmlns:r="http://schemas.openxmlformats.org/officeDocument/2006/relationships">
  <sheetPr>
    <pageSetUpPr fitToPage="1"/>
  </sheetPr>
  <dimension ref="B1:AA47"/>
  <sheetViews>
    <sheetView zoomScale="25" zoomScaleNormal="25" zoomScaleSheetLayoutView="30" zoomScalePageLayoutView="0" workbookViewId="0" topLeftCell="A1">
      <selection activeCell="W29" sqref="W29"/>
    </sheetView>
  </sheetViews>
  <sheetFormatPr defaultColWidth="11.421875" defaultRowHeight="15"/>
  <cols>
    <col min="1" max="2" width="11.421875" style="384" customWidth="1"/>
    <col min="3" max="3" width="82.8515625" style="384" customWidth="1"/>
    <col min="4" max="4" width="32.00390625" style="384" customWidth="1"/>
    <col min="5" max="5" width="43.57421875" style="384" customWidth="1"/>
    <col min="6" max="6" width="36.421875" style="384" customWidth="1"/>
    <col min="7" max="8" width="31.7109375" style="384" customWidth="1"/>
    <col min="9" max="9" width="30.140625" style="384" customWidth="1"/>
    <col min="10" max="10" width="29.00390625" style="384" customWidth="1"/>
    <col min="11" max="11" width="27.00390625" style="384" customWidth="1"/>
    <col min="12" max="12" width="28.7109375" style="384" customWidth="1"/>
    <col min="13" max="13" width="34.8515625" style="384" customWidth="1"/>
    <col min="14" max="14" width="37.00390625" style="384" customWidth="1"/>
    <col min="15" max="15" width="34.8515625" style="384" customWidth="1"/>
    <col min="16" max="16" width="27.57421875" style="384" customWidth="1"/>
    <col min="17" max="17" width="36.8515625" style="384" customWidth="1"/>
    <col min="18" max="18" width="38.7109375" style="384" customWidth="1"/>
    <col min="19" max="21" width="14.7109375" style="384" customWidth="1"/>
    <col min="22" max="22" width="18.7109375" style="384" customWidth="1"/>
    <col min="23" max="23" width="25.421875" style="384" customWidth="1"/>
    <col min="24" max="24" width="34.8515625" style="384" customWidth="1"/>
    <col min="25" max="25" width="28.00390625" style="384" customWidth="1"/>
    <col min="26" max="26" width="34.140625" style="384" customWidth="1"/>
    <col min="27" max="27" width="34.00390625" style="384" customWidth="1"/>
    <col min="28" max="16384" width="11.421875" style="384" customWidth="1"/>
  </cols>
  <sheetData>
    <row r="1" spans="2:27" s="383" customFormat="1" ht="68.25" customHeight="1" thickBot="1">
      <c r="B1" s="376"/>
      <c r="C1" s="377" t="s">
        <v>1012</v>
      </c>
      <c r="D1" s="378" t="s">
        <v>1013</v>
      </c>
      <c r="E1" s="379"/>
      <c r="F1" s="379"/>
      <c r="G1" s="379"/>
      <c r="H1" s="379"/>
      <c r="I1" s="379"/>
      <c r="J1" s="379"/>
      <c r="K1" s="380"/>
      <c r="L1" s="380"/>
      <c r="M1" s="380"/>
      <c r="N1" s="380"/>
      <c r="O1" s="380"/>
      <c r="P1" s="380"/>
      <c r="Q1" s="380"/>
      <c r="R1" s="380"/>
      <c r="S1" s="380"/>
      <c r="T1" s="381"/>
      <c r="U1" s="381"/>
      <c r="V1" s="381"/>
      <c r="W1" s="381"/>
      <c r="X1" s="381"/>
      <c r="Y1" s="381"/>
      <c r="Z1" s="381"/>
      <c r="AA1" s="382"/>
    </row>
    <row r="2" spans="3:27" ht="45.75">
      <c r="C2" s="385"/>
      <c r="D2" s="386"/>
      <c r="E2" s="386"/>
      <c r="F2" s="387"/>
      <c r="G2" s="388"/>
      <c r="H2" s="388"/>
      <c r="I2" s="388"/>
      <c r="J2" s="388"/>
      <c r="K2" s="389"/>
      <c r="L2" s="390"/>
      <c r="M2" s="389"/>
      <c r="N2" s="389"/>
      <c r="O2" s="389"/>
      <c r="P2" s="389"/>
      <c r="Q2" s="389"/>
      <c r="R2" s="389"/>
      <c r="S2" s="389"/>
      <c r="T2" s="391"/>
      <c r="U2" s="391"/>
      <c r="V2" s="392"/>
      <c r="W2" s="392"/>
      <c r="X2" s="393"/>
      <c r="Y2" s="393"/>
      <c r="Z2" s="393"/>
      <c r="AA2" s="393"/>
    </row>
    <row r="3" spans="3:27" ht="45.75">
      <c r="C3" s="394" t="s">
        <v>1014</v>
      </c>
      <c r="D3" s="386"/>
      <c r="E3" s="2278"/>
      <c r="F3" s="2279"/>
      <c r="G3" s="388"/>
      <c r="H3" s="388"/>
      <c r="I3" s="388"/>
      <c r="J3" s="388"/>
      <c r="K3" s="389"/>
      <c r="L3" s="390"/>
      <c r="M3" s="389"/>
      <c r="N3" s="389"/>
      <c r="O3" s="389"/>
      <c r="P3" s="389"/>
      <c r="Q3" s="389"/>
      <c r="R3" s="389"/>
      <c r="S3" s="389"/>
      <c r="T3" s="391"/>
      <c r="U3" s="391"/>
      <c r="V3" s="392"/>
      <c r="W3" s="392"/>
      <c r="X3" s="393"/>
      <c r="Y3" s="393"/>
      <c r="Z3" s="393"/>
      <c r="AA3" s="393"/>
    </row>
    <row r="4" spans="3:27" ht="45.75">
      <c r="C4" s="394"/>
      <c r="D4" s="386"/>
      <c r="E4" s="395"/>
      <c r="F4" s="396"/>
      <c r="G4" s="388"/>
      <c r="H4" s="388"/>
      <c r="I4" s="388"/>
      <c r="J4" s="388"/>
      <c r="K4" s="389"/>
      <c r="L4" s="390"/>
      <c r="M4" s="389"/>
      <c r="N4" s="389"/>
      <c r="O4" s="389"/>
      <c r="P4" s="389"/>
      <c r="Q4" s="389"/>
      <c r="R4" s="389"/>
      <c r="S4" s="389"/>
      <c r="T4" s="391"/>
      <c r="U4" s="391"/>
      <c r="V4" s="392"/>
      <c r="W4" s="392"/>
      <c r="X4" s="393"/>
      <c r="Y4" s="393"/>
      <c r="Z4" s="393"/>
      <c r="AA4" s="393"/>
    </row>
    <row r="5" spans="3:27" ht="35.25">
      <c r="C5" s="397"/>
      <c r="D5" s="398"/>
      <c r="E5" s="395"/>
      <c r="F5" s="396"/>
      <c r="G5" s="399"/>
      <c r="H5" s="400"/>
      <c r="I5" s="401"/>
      <c r="J5" s="402"/>
      <c r="K5" s="402"/>
      <c r="L5" s="402"/>
      <c r="M5" s="403"/>
      <c r="N5" s="403"/>
      <c r="O5" s="403"/>
      <c r="P5" s="403"/>
      <c r="Q5" s="403"/>
      <c r="R5" s="403"/>
      <c r="S5" s="403"/>
      <c r="T5" s="404"/>
      <c r="U5" s="404"/>
      <c r="V5" s="404"/>
      <c r="W5" s="404"/>
      <c r="X5" s="393"/>
      <c r="Y5" s="404"/>
      <c r="Z5" s="404"/>
      <c r="AA5" s="404"/>
    </row>
    <row r="6" spans="3:27" ht="36" thickBot="1">
      <c r="C6" s="405"/>
      <c r="D6" s="406"/>
      <c r="E6" s="406"/>
      <c r="F6" s="406"/>
      <c r="G6" s="406"/>
      <c r="H6" s="407"/>
      <c r="I6" s="401"/>
      <c r="J6" s="408"/>
      <c r="K6" s="408"/>
      <c r="L6" s="408"/>
      <c r="M6" s="403"/>
      <c r="N6" s="403"/>
      <c r="O6" s="403"/>
      <c r="P6" s="403"/>
      <c r="Q6" s="403"/>
      <c r="R6" s="403"/>
      <c r="S6" s="403"/>
      <c r="T6" s="404"/>
      <c r="U6" s="404"/>
      <c r="V6" s="404"/>
      <c r="W6" s="404"/>
      <c r="X6" s="404"/>
      <c r="Y6" s="404"/>
      <c r="Z6" s="404"/>
      <c r="AA6" s="404"/>
    </row>
    <row r="7" spans="2:27" ht="169.5" customHeight="1">
      <c r="B7" s="409"/>
      <c r="C7" s="410"/>
      <c r="D7" s="2280" t="s">
        <v>1015</v>
      </c>
      <c r="E7" s="2281"/>
      <c r="F7" s="2282" t="s">
        <v>1016</v>
      </c>
      <c r="G7" s="2282" t="s">
        <v>1017</v>
      </c>
      <c r="H7" s="2285" t="s">
        <v>1018</v>
      </c>
      <c r="I7" s="2286"/>
      <c r="J7" s="2286"/>
      <c r="K7" s="2286"/>
      <c r="L7" s="2286"/>
      <c r="M7" s="2287"/>
      <c r="N7" s="2288" t="s">
        <v>1019</v>
      </c>
      <c r="O7" s="2273" t="s">
        <v>1020</v>
      </c>
      <c r="P7" s="2274"/>
      <c r="Q7" s="2275"/>
      <c r="R7" s="2251" t="s">
        <v>1021</v>
      </c>
      <c r="S7" s="2251" t="s">
        <v>1022</v>
      </c>
      <c r="T7" s="2252"/>
      <c r="U7" s="2252"/>
      <c r="V7" s="2253"/>
      <c r="W7" s="2254" t="s">
        <v>1023</v>
      </c>
      <c r="X7" s="411"/>
      <c r="Y7" s="2263" t="s">
        <v>1024</v>
      </c>
      <c r="Z7" s="412"/>
      <c r="AA7" s="413"/>
    </row>
    <row r="8" spans="2:27" ht="96.75" customHeight="1">
      <c r="B8" s="414"/>
      <c r="C8" s="415"/>
      <c r="D8" s="416"/>
      <c r="E8" s="2264" t="s">
        <v>1025</v>
      </c>
      <c r="F8" s="2249"/>
      <c r="G8" s="2283"/>
      <c r="H8" s="2267" t="s">
        <v>1026</v>
      </c>
      <c r="I8" s="2268"/>
      <c r="J8" s="2267" t="s">
        <v>1027</v>
      </c>
      <c r="K8" s="2269"/>
      <c r="L8" s="2267" t="s">
        <v>1028</v>
      </c>
      <c r="M8" s="2269"/>
      <c r="N8" s="2289"/>
      <c r="O8" s="2270" t="s">
        <v>1029</v>
      </c>
      <c r="P8" s="2258" t="s">
        <v>1030</v>
      </c>
      <c r="Q8" s="2259"/>
      <c r="R8" s="2276"/>
      <c r="S8" s="2260">
        <v>0</v>
      </c>
      <c r="T8" s="2260">
        <v>0.2</v>
      </c>
      <c r="U8" s="2260">
        <v>0.5</v>
      </c>
      <c r="V8" s="2260">
        <v>1</v>
      </c>
      <c r="W8" s="2255"/>
      <c r="X8" s="2264" t="s">
        <v>1031</v>
      </c>
      <c r="Y8" s="2241"/>
      <c r="Z8" s="2240" t="s">
        <v>1032</v>
      </c>
      <c r="AA8" s="2243" t="s">
        <v>1033</v>
      </c>
    </row>
    <row r="9" spans="2:27" ht="30" customHeight="1">
      <c r="B9" s="414"/>
      <c r="C9" s="415"/>
      <c r="D9" s="416"/>
      <c r="E9" s="2265"/>
      <c r="F9" s="2249"/>
      <c r="G9" s="2283"/>
      <c r="H9" s="2246" t="s">
        <v>1034</v>
      </c>
      <c r="I9" s="2246" t="s">
        <v>1035</v>
      </c>
      <c r="J9" s="2248" t="s">
        <v>1036</v>
      </c>
      <c r="K9" s="2248" t="s">
        <v>1037</v>
      </c>
      <c r="L9" s="2248" t="s">
        <v>1038</v>
      </c>
      <c r="M9" s="2248" t="s">
        <v>1039</v>
      </c>
      <c r="N9" s="2289"/>
      <c r="O9" s="2271"/>
      <c r="P9" s="417"/>
      <c r="Q9" s="2256" t="s">
        <v>1040</v>
      </c>
      <c r="R9" s="2277"/>
      <c r="S9" s="2261"/>
      <c r="T9" s="2261"/>
      <c r="U9" s="2261"/>
      <c r="V9" s="2261"/>
      <c r="W9" s="2255"/>
      <c r="X9" s="2265"/>
      <c r="Y9" s="2241"/>
      <c r="Z9" s="2241"/>
      <c r="AA9" s="2244"/>
    </row>
    <row r="10" spans="2:27" ht="324.75" customHeight="1">
      <c r="B10" s="414"/>
      <c r="C10" s="415"/>
      <c r="D10" s="418"/>
      <c r="E10" s="2266"/>
      <c r="F10" s="2250"/>
      <c r="G10" s="2284"/>
      <c r="H10" s="2247"/>
      <c r="I10" s="2247"/>
      <c r="J10" s="2249"/>
      <c r="K10" s="2249"/>
      <c r="L10" s="2250"/>
      <c r="M10" s="2250"/>
      <c r="N10" s="2289"/>
      <c r="O10" s="2272"/>
      <c r="P10" s="419"/>
      <c r="Q10" s="2257"/>
      <c r="R10" s="2240"/>
      <c r="S10" s="2262"/>
      <c r="T10" s="2261"/>
      <c r="U10" s="2261"/>
      <c r="V10" s="2261"/>
      <c r="W10" s="2255"/>
      <c r="X10" s="2266" t="s">
        <v>1031</v>
      </c>
      <c r="Y10" s="2242"/>
      <c r="Z10" s="2242"/>
      <c r="AA10" s="2245"/>
    </row>
    <row r="11" spans="2:27" ht="117.75" customHeight="1" thickBot="1">
      <c r="B11" s="420"/>
      <c r="C11" s="421"/>
      <c r="D11" s="422" t="s">
        <v>29</v>
      </c>
      <c r="E11" s="423" t="s">
        <v>30</v>
      </c>
      <c r="F11" s="424" t="s">
        <v>111</v>
      </c>
      <c r="G11" s="423" t="s">
        <v>1041</v>
      </c>
      <c r="H11" s="424" t="s">
        <v>113</v>
      </c>
      <c r="I11" s="424" t="s">
        <v>114</v>
      </c>
      <c r="J11" s="424" t="s">
        <v>115</v>
      </c>
      <c r="K11" s="424" t="s">
        <v>116</v>
      </c>
      <c r="L11" s="424" t="s">
        <v>117</v>
      </c>
      <c r="M11" s="424" t="s">
        <v>118</v>
      </c>
      <c r="N11" s="424" t="s">
        <v>1042</v>
      </c>
      <c r="O11" s="425" t="s">
        <v>120</v>
      </c>
      <c r="P11" s="426" t="s">
        <v>121</v>
      </c>
      <c r="Q11" s="425" t="s">
        <v>122</v>
      </c>
      <c r="R11" s="427" t="s">
        <v>1043</v>
      </c>
      <c r="S11" s="427" t="s">
        <v>124</v>
      </c>
      <c r="T11" s="427" t="s">
        <v>125</v>
      </c>
      <c r="U11" s="427" t="s">
        <v>126</v>
      </c>
      <c r="V11" s="427" t="s">
        <v>127</v>
      </c>
      <c r="W11" s="427" t="s">
        <v>1044</v>
      </c>
      <c r="X11" s="428" t="s">
        <v>129</v>
      </c>
      <c r="Y11" s="429">
        <v>220</v>
      </c>
      <c r="Z11" s="430" t="s">
        <v>131</v>
      </c>
      <c r="AA11" s="431" t="s">
        <v>132</v>
      </c>
    </row>
    <row r="12" spans="2:27" ht="120.75" customHeight="1">
      <c r="B12" s="432" t="s">
        <v>29</v>
      </c>
      <c r="C12" s="433" t="s">
        <v>1045</v>
      </c>
      <c r="D12" s="1862"/>
      <c r="E12" s="434"/>
      <c r="F12" s="1878"/>
      <c r="G12" s="1876" t="s">
        <v>1760</v>
      </c>
      <c r="H12" s="1876" t="s">
        <v>1761</v>
      </c>
      <c r="I12" s="1876" t="s">
        <v>1762</v>
      </c>
      <c r="J12" s="1876" t="s">
        <v>1763</v>
      </c>
      <c r="K12" s="1876" t="s">
        <v>1764</v>
      </c>
      <c r="L12" s="1876" t="s">
        <v>1755</v>
      </c>
      <c r="M12" s="1876" t="s">
        <v>1756</v>
      </c>
      <c r="N12" s="1876" t="s">
        <v>1759</v>
      </c>
      <c r="O12" s="1876" t="s">
        <v>1757</v>
      </c>
      <c r="P12" s="1876" t="s">
        <v>1758</v>
      </c>
      <c r="Q12" s="1876" t="s">
        <v>1765</v>
      </c>
      <c r="R12" s="1876" t="s">
        <v>1766</v>
      </c>
      <c r="S12" s="1876" t="s">
        <v>1767</v>
      </c>
      <c r="T12" s="1876" t="s">
        <v>1768</v>
      </c>
      <c r="U12" s="1876" t="s">
        <v>1769</v>
      </c>
      <c r="V12" s="1876" t="s">
        <v>1770</v>
      </c>
      <c r="W12" s="1876" t="s">
        <v>1771</v>
      </c>
      <c r="X12" s="1910"/>
      <c r="Y12" s="418" t="s">
        <v>1046</v>
      </c>
      <c r="Z12" s="1909"/>
      <c r="AA12" s="1908"/>
    </row>
    <row r="13" spans="2:27" s="438" customFormat="1" ht="120.75" customHeight="1">
      <c r="B13" s="435" t="s">
        <v>1047</v>
      </c>
      <c r="C13" s="436" t="s">
        <v>1048</v>
      </c>
      <c r="D13" s="1863"/>
      <c r="E13" s="434"/>
      <c r="F13" s="1877"/>
      <c r="G13" s="1877"/>
      <c r="H13" s="1877"/>
      <c r="I13" s="1877"/>
      <c r="J13" s="1877"/>
      <c r="K13" s="1877"/>
      <c r="L13" s="1877" t="s">
        <v>1754</v>
      </c>
      <c r="M13" s="1877"/>
      <c r="N13" s="1877"/>
      <c r="O13" s="1877"/>
      <c r="P13" s="1877"/>
      <c r="Q13" s="1877"/>
      <c r="R13" s="1877"/>
      <c r="S13" s="1877"/>
      <c r="T13" s="1877"/>
      <c r="U13" s="1877"/>
      <c r="V13" s="1877"/>
      <c r="W13" s="1877"/>
      <c r="X13" s="1877"/>
      <c r="Y13" s="1877"/>
      <c r="Z13" s="437"/>
      <c r="AA13" s="437"/>
    </row>
    <row r="14" spans="2:27" s="438" customFormat="1" ht="147">
      <c r="B14" s="439" t="s">
        <v>1049</v>
      </c>
      <c r="C14" s="436" t="s">
        <v>1050</v>
      </c>
      <c r="D14" s="1863"/>
      <c r="E14" s="434"/>
      <c r="F14" s="1877"/>
      <c r="G14" s="1877"/>
      <c r="H14" s="1877"/>
      <c r="I14" s="1877"/>
      <c r="J14" s="1877"/>
      <c r="K14" s="1877"/>
      <c r="L14" s="1877"/>
      <c r="M14" s="1877"/>
      <c r="N14" s="1877"/>
      <c r="O14" s="1877"/>
      <c r="P14" s="1877"/>
      <c r="Q14" s="1877"/>
      <c r="R14" s="1877"/>
      <c r="S14" s="1877"/>
      <c r="T14" s="1877"/>
      <c r="U14" s="1877"/>
      <c r="V14" s="1886"/>
      <c r="W14" s="1887"/>
      <c r="X14" s="1887"/>
      <c r="Y14" s="1888"/>
      <c r="Z14" s="437"/>
      <c r="AA14" s="437"/>
    </row>
    <row r="15" spans="2:27" ht="120.75" customHeight="1">
      <c r="B15" s="435" t="s">
        <v>1051</v>
      </c>
      <c r="C15" s="440" t="s">
        <v>1052</v>
      </c>
      <c r="D15" s="1864"/>
      <c r="E15" s="434"/>
      <c r="F15" s="1877"/>
      <c r="G15" s="1877"/>
      <c r="H15" s="1877"/>
      <c r="I15" s="1877"/>
      <c r="J15" s="1877"/>
      <c r="K15" s="1877"/>
      <c r="L15" s="1877"/>
      <c r="M15" s="1877"/>
      <c r="N15" s="1877"/>
      <c r="O15" s="1877"/>
      <c r="P15" s="1877"/>
      <c r="Q15" s="1877"/>
      <c r="R15" s="1877"/>
      <c r="S15" s="1877"/>
      <c r="T15" s="1877"/>
      <c r="U15" s="1877"/>
      <c r="V15" s="1886"/>
      <c r="W15" s="1887"/>
      <c r="X15" s="1887"/>
      <c r="Y15" s="1888"/>
      <c r="Z15" s="441"/>
      <c r="AA15" s="437"/>
    </row>
    <row r="16" spans="2:27" ht="193.5">
      <c r="B16" s="435" t="s">
        <v>1053</v>
      </c>
      <c r="C16" s="440" t="s">
        <v>1054</v>
      </c>
      <c r="D16" s="1864"/>
      <c r="E16" s="434"/>
      <c r="F16" s="1877"/>
      <c r="G16" s="1877"/>
      <c r="H16" s="1877"/>
      <c r="I16" s="1877"/>
      <c r="J16" s="1877"/>
      <c r="K16" s="1877"/>
      <c r="L16" s="1877"/>
      <c r="M16" s="1877"/>
      <c r="N16" s="1877"/>
      <c r="O16" s="1877"/>
      <c r="P16" s="1877"/>
      <c r="Q16" s="1877"/>
      <c r="R16" s="1877"/>
      <c r="S16" s="1877"/>
      <c r="T16" s="1877"/>
      <c r="U16" s="1877"/>
      <c r="V16" s="1886"/>
      <c r="W16" s="1887"/>
      <c r="X16" s="1887"/>
      <c r="Y16" s="1888"/>
      <c r="Z16" s="441"/>
      <c r="AA16" s="437"/>
    </row>
    <row r="17" spans="2:27" ht="72" customHeight="1">
      <c r="B17" s="414"/>
      <c r="C17" s="2232" t="s">
        <v>1055</v>
      </c>
      <c r="D17" s="2233"/>
      <c r="E17" s="2233"/>
      <c r="F17" s="2233"/>
      <c r="G17" s="2233"/>
      <c r="H17" s="2233"/>
      <c r="I17" s="2233"/>
      <c r="J17" s="2233"/>
      <c r="K17" s="2233"/>
      <c r="L17" s="2233"/>
      <c r="M17" s="2233"/>
      <c r="N17" s="2233"/>
      <c r="O17" s="2233"/>
      <c r="P17" s="2233"/>
      <c r="Q17" s="2233"/>
      <c r="R17" s="2233"/>
      <c r="S17" s="2233"/>
      <c r="T17" s="2233"/>
      <c r="U17" s="2233"/>
      <c r="V17" s="2233"/>
      <c r="W17" s="2233"/>
      <c r="X17" s="2233"/>
      <c r="Y17" s="2233"/>
      <c r="Z17" s="2233"/>
      <c r="AA17" s="2234"/>
    </row>
    <row r="18" spans="2:27" ht="111.75" customHeight="1">
      <c r="B18" s="442" t="s">
        <v>30</v>
      </c>
      <c r="C18" s="443" t="s">
        <v>1056</v>
      </c>
      <c r="D18" s="1865"/>
      <c r="E18" s="1874"/>
      <c r="F18" s="1879"/>
      <c r="G18" s="1876" t="s">
        <v>1749</v>
      </c>
      <c r="H18" s="1877"/>
      <c r="I18" s="1877"/>
      <c r="J18" s="1877"/>
      <c r="K18" s="1877"/>
      <c r="L18" s="1877"/>
      <c r="M18" s="1877"/>
      <c r="N18" s="1877"/>
      <c r="O18" s="1877"/>
      <c r="P18" s="1877"/>
      <c r="Q18" s="1877"/>
      <c r="R18" s="1877"/>
      <c r="S18" s="444"/>
      <c r="T18" s="445"/>
      <c r="U18" s="445"/>
      <c r="V18" s="446"/>
      <c r="W18" s="1865"/>
      <c r="X18" s="1889"/>
      <c r="Y18" s="1890"/>
      <c r="Z18" s="447"/>
      <c r="AA18" s="448"/>
    </row>
    <row r="19" spans="2:27" ht="135.75" customHeight="1">
      <c r="B19" s="442" t="s">
        <v>111</v>
      </c>
      <c r="C19" s="449" t="s">
        <v>1057</v>
      </c>
      <c r="D19" s="1866"/>
      <c r="E19" s="1875"/>
      <c r="F19" s="1880"/>
      <c r="G19" s="1876" t="s">
        <v>1750</v>
      </c>
      <c r="H19" s="1877"/>
      <c r="I19" s="1877"/>
      <c r="J19" s="1877"/>
      <c r="K19" s="1877"/>
      <c r="L19" s="1877"/>
      <c r="M19" s="1877"/>
      <c r="N19" s="1877"/>
      <c r="O19" s="1877"/>
      <c r="P19" s="1877"/>
      <c r="Q19" s="1877"/>
      <c r="R19" s="1877"/>
      <c r="S19" s="1866"/>
      <c r="T19" s="1891"/>
      <c r="U19" s="1891"/>
      <c r="V19" s="1892"/>
      <c r="W19" s="1866"/>
      <c r="X19" s="1893"/>
      <c r="Y19" s="1894"/>
      <c r="Z19" s="447"/>
      <c r="AA19" s="448"/>
    </row>
    <row r="20" spans="2:27" ht="135.75" customHeight="1">
      <c r="B20" s="435"/>
      <c r="C20" s="449" t="s">
        <v>1058</v>
      </c>
      <c r="D20" s="450"/>
      <c r="E20" s="451"/>
      <c r="F20" s="452"/>
      <c r="G20" s="453"/>
      <c r="H20" s="454"/>
      <c r="I20" s="455"/>
      <c r="J20" s="455"/>
      <c r="K20" s="455"/>
      <c r="L20" s="455"/>
      <c r="M20" s="451"/>
      <c r="N20" s="456"/>
      <c r="O20" s="455"/>
      <c r="P20" s="455"/>
      <c r="Q20" s="455"/>
      <c r="R20" s="447"/>
      <c r="S20" s="450"/>
      <c r="T20" s="457"/>
      <c r="U20" s="457"/>
      <c r="V20" s="458"/>
      <c r="W20" s="450"/>
      <c r="X20" s="459"/>
      <c r="Y20" s="460"/>
      <c r="Z20" s="447"/>
      <c r="AA20" s="448"/>
    </row>
    <row r="21" spans="2:27" s="462" customFormat="1" ht="79.5" customHeight="1">
      <c r="B21" s="435" t="s">
        <v>112</v>
      </c>
      <c r="C21" s="461" t="s">
        <v>1059</v>
      </c>
      <c r="D21" s="1866"/>
      <c r="E21" s="458"/>
      <c r="F21" s="1880"/>
      <c r="G21" s="1877" t="s">
        <v>1752</v>
      </c>
      <c r="H21" s="1869"/>
      <c r="I21" s="1911"/>
      <c r="J21" s="1911"/>
      <c r="K21" s="1911"/>
      <c r="L21" s="1911"/>
      <c r="M21" s="1875"/>
      <c r="N21" s="1897"/>
      <c r="O21" s="1911"/>
      <c r="P21" s="1911"/>
      <c r="Q21" s="1911"/>
      <c r="R21" s="1912"/>
      <c r="S21" s="454"/>
      <c r="T21" s="455"/>
      <c r="U21" s="455"/>
      <c r="V21" s="451"/>
      <c r="W21" s="1866"/>
      <c r="X21" s="1892"/>
      <c r="Y21" s="1912"/>
      <c r="Z21" s="447"/>
      <c r="AA21" s="448"/>
    </row>
    <row r="22" spans="2:27" s="462" customFormat="1" ht="163.5" customHeight="1">
      <c r="B22" s="463" t="s">
        <v>113</v>
      </c>
      <c r="C22" s="464" t="s">
        <v>1060</v>
      </c>
      <c r="D22" s="1866"/>
      <c r="E22" s="458"/>
      <c r="F22" s="1880"/>
      <c r="G22" s="465"/>
      <c r="H22" s="454"/>
      <c r="I22" s="455"/>
      <c r="J22" s="455"/>
      <c r="K22" s="455"/>
      <c r="L22" s="455"/>
      <c r="M22" s="451"/>
      <c r="N22" s="466"/>
      <c r="O22" s="455"/>
      <c r="P22" s="455"/>
      <c r="Q22" s="455"/>
      <c r="R22" s="447"/>
      <c r="S22" s="454"/>
      <c r="T22" s="455"/>
      <c r="U22" s="455"/>
      <c r="V22" s="451"/>
      <c r="W22" s="450"/>
      <c r="X22" s="458"/>
      <c r="Y22" s="447"/>
      <c r="Z22" s="447"/>
      <c r="AA22" s="448"/>
    </row>
    <row r="23" spans="2:27" s="462" customFormat="1" ht="163.5" customHeight="1">
      <c r="B23" s="463" t="s">
        <v>114</v>
      </c>
      <c r="C23" s="461" t="s">
        <v>1061</v>
      </c>
      <c r="D23" s="1866"/>
      <c r="E23" s="458"/>
      <c r="F23" s="1880"/>
      <c r="G23" s="1877" t="s">
        <v>1751</v>
      </c>
      <c r="H23" s="1869"/>
      <c r="I23" s="1911"/>
      <c r="J23" s="1911"/>
      <c r="K23" s="1911"/>
      <c r="L23" s="1911"/>
      <c r="M23" s="1875"/>
      <c r="N23" s="1897"/>
      <c r="O23" s="1911"/>
      <c r="P23" s="1911"/>
      <c r="Q23" s="1911"/>
      <c r="R23" s="1912"/>
      <c r="S23" s="454"/>
      <c r="T23" s="455"/>
      <c r="U23" s="455"/>
      <c r="V23" s="451"/>
      <c r="W23" s="1866"/>
      <c r="X23" s="1892"/>
      <c r="Y23" s="1912"/>
      <c r="Z23" s="447"/>
      <c r="AA23" s="448"/>
    </row>
    <row r="24" spans="2:27" s="462" customFormat="1" ht="163.5" customHeight="1">
      <c r="B24" s="463" t="s">
        <v>115</v>
      </c>
      <c r="C24" s="464" t="s">
        <v>1060</v>
      </c>
      <c r="D24" s="1866"/>
      <c r="E24" s="458"/>
      <c r="F24" s="1880"/>
      <c r="G24" s="465"/>
      <c r="H24" s="454"/>
      <c r="I24" s="455"/>
      <c r="J24" s="455"/>
      <c r="K24" s="455"/>
      <c r="L24" s="455"/>
      <c r="M24" s="451"/>
      <c r="N24" s="466"/>
      <c r="O24" s="455"/>
      <c r="P24" s="455"/>
      <c r="Q24" s="455"/>
      <c r="R24" s="447"/>
      <c r="S24" s="454"/>
      <c r="T24" s="455"/>
      <c r="U24" s="455"/>
      <c r="V24" s="451"/>
      <c r="W24" s="1866"/>
      <c r="X24" s="1892"/>
      <c r="Y24" s="447"/>
      <c r="Z24" s="447"/>
      <c r="AA24" s="448"/>
    </row>
    <row r="25" spans="2:27" s="462" customFormat="1" ht="146.25" customHeight="1">
      <c r="B25" s="463" t="s">
        <v>116</v>
      </c>
      <c r="C25" s="467" t="s">
        <v>1062</v>
      </c>
      <c r="D25" s="1862"/>
      <c r="E25" s="468"/>
      <c r="F25" s="1881"/>
      <c r="G25" s="1877" t="s">
        <v>1753</v>
      </c>
      <c r="H25" s="1916"/>
      <c r="I25" s="1917"/>
      <c r="J25" s="1917"/>
      <c r="K25" s="1917"/>
      <c r="L25" s="1917"/>
      <c r="M25" s="1918"/>
      <c r="N25" s="1895"/>
      <c r="O25" s="1917"/>
      <c r="P25" s="1917"/>
      <c r="Q25" s="1917"/>
      <c r="R25" s="1919"/>
      <c r="S25" s="469"/>
      <c r="T25" s="470"/>
      <c r="U25" s="470"/>
      <c r="V25" s="471"/>
      <c r="W25" s="1862"/>
      <c r="X25" s="1920"/>
      <c r="Y25" s="1919"/>
      <c r="Z25" s="447"/>
      <c r="AA25" s="448"/>
    </row>
    <row r="26" spans="2:27" ht="75" customHeight="1">
      <c r="B26" s="442"/>
      <c r="C26" s="2235" t="s">
        <v>1063</v>
      </c>
      <c r="D26" s="2236"/>
      <c r="E26" s="2236"/>
      <c r="F26" s="2236"/>
      <c r="G26" s="2236"/>
      <c r="H26" s="2236"/>
      <c r="I26" s="2236"/>
      <c r="J26" s="2236"/>
      <c r="K26" s="2236"/>
      <c r="L26" s="2236"/>
      <c r="M26" s="2236"/>
      <c r="N26" s="2236"/>
      <c r="O26" s="2236"/>
      <c r="P26" s="2236"/>
      <c r="Q26" s="2236"/>
      <c r="R26" s="2236"/>
      <c r="S26" s="2236"/>
      <c r="T26" s="2236"/>
      <c r="U26" s="2236"/>
      <c r="V26" s="2236"/>
      <c r="W26" s="2236"/>
      <c r="X26" s="2236"/>
      <c r="Y26" s="2236"/>
      <c r="Z26" s="2236"/>
      <c r="AA26" s="2237"/>
    </row>
    <row r="27" spans="2:27" ht="63.75" customHeight="1">
      <c r="B27" s="442">
        <v>90</v>
      </c>
      <c r="C27" s="472" t="s">
        <v>1064</v>
      </c>
      <c r="D27" s="1867"/>
      <c r="E27" s="473"/>
      <c r="F27" s="1882"/>
      <c r="G27" s="1925"/>
      <c r="H27" s="474"/>
      <c r="I27" s="475"/>
      <c r="J27" s="476"/>
      <c r="K27" s="476"/>
      <c r="L27" s="476"/>
      <c r="M27" s="477"/>
      <c r="N27" s="478"/>
      <c r="O27" s="479"/>
      <c r="P27" s="476"/>
      <c r="Q27" s="477"/>
      <c r="R27" s="1927"/>
      <c r="S27" s="1913"/>
      <c r="T27" s="1914"/>
      <c r="U27" s="1914"/>
      <c r="V27" s="1915"/>
      <c r="W27" s="1904" t="s">
        <v>1777</v>
      </c>
      <c r="X27" s="1915"/>
      <c r="Y27" s="1899" t="s">
        <v>1778</v>
      </c>
      <c r="Z27" s="1915"/>
      <c r="AA27" s="1906"/>
    </row>
    <row r="28" spans="2:27" ht="63.75" customHeight="1">
      <c r="B28" s="435">
        <v>100</v>
      </c>
      <c r="C28" s="472">
        <v>0.02</v>
      </c>
      <c r="D28" s="1867"/>
      <c r="E28" s="473"/>
      <c r="F28" s="1882"/>
      <c r="G28" s="1925"/>
      <c r="H28" s="474"/>
      <c r="I28" s="475"/>
      <c r="J28" s="476"/>
      <c r="K28" s="476"/>
      <c r="L28" s="476"/>
      <c r="M28" s="477"/>
      <c r="N28" s="478"/>
      <c r="O28" s="479"/>
      <c r="P28" s="476"/>
      <c r="Q28" s="477"/>
      <c r="R28" s="1927"/>
      <c r="S28" s="1913"/>
      <c r="T28" s="1914"/>
      <c r="U28" s="1914"/>
      <c r="V28" s="1915"/>
      <c r="W28" s="1903"/>
      <c r="X28" s="1915"/>
      <c r="Y28" s="1899"/>
      <c r="Z28" s="1915"/>
      <c r="AA28" s="1906"/>
    </row>
    <row r="29" spans="2:27" ht="51.75" customHeight="1">
      <c r="B29" s="435">
        <v>110</v>
      </c>
      <c r="C29" s="472">
        <v>0.1</v>
      </c>
      <c r="D29" s="1868"/>
      <c r="E29" s="480"/>
      <c r="F29" s="1883"/>
      <c r="G29" s="1926"/>
      <c r="H29" s="481"/>
      <c r="I29" s="482"/>
      <c r="J29" s="476"/>
      <c r="K29" s="476"/>
      <c r="L29" s="476"/>
      <c r="M29" s="477"/>
      <c r="N29" s="478"/>
      <c r="O29" s="479"/>
      <c r="P29" s="476"/>
      <c r="Q29" s="477"/>
      <c r="R29" s="1927"/>
      <c r="S29" s="1913"/>
      <c r="T29" s="1914"/>
      <c r="U29" s="1914"/>
      <c r="V29" s="1915"/>
      <c r="W29" s="1904" t="s">
        <v>1779</v>
      </c>
      <c r="X29" s="1915"/>
      <c r="Y29" s="1904" t="s">
        <v>1780</v>
      </c>
      <c r="Z29" s="1915"/>
      <c r="AA29" s="1906"/>
    </row>
    <row r="30" spans="2:27" ht="44.25" customHeight="1">
      <c r="B30" s="435">
        <v>120</v>
      </c>
      <c r="C30" s="472">
        <v>0.2</v>
      </c>
      <c r="D30" s="1867"/>
      <c r="E30" s="473"/>
      <c r="F30" s="1882"/>
      <c r="G30" s="1925"/>
      <c r="H30" s="474"/>
      <c r="I30" s="475"/>
      <c r="J30" s="476"/>
      <c r="K30" s="476"/>
      <c r="L30" s="476"/>
      <c r="M30" s="477"/>
      <c r="N30" s="478"/>
      <c r="O30" s="479"/>
      <c r="P30" s="476"/>
      <c r="Q30" s="477"/>
      <c r="R30" s="1927"/>
      <c r="S30" s="1913"/>
      <c r="T30" s="1914"/>
      <c r="U30" s="1914"/>
      <c r="V30" s="1915"/>
      <c r="W30" s="1904" t="s">
        <v>1781</v>
      </c>
      <c r="X30" s="1915"/>
      <c r="Y30" s="1904" t="s">
        <v>1782</v>
      </c>
      <c r="Z30" s="1915"/>
      <c r="AA30" s="1906"/>
    </row>
    <row r="31" spans="2:27" ht="51" customHeight="1">
      <c r="B31" s="435">
        <v>130</v>
      </c>
      <c r="C31" s="472">
        <v>0.35</v>
      </c>
      <c r="D31" s="1869"/>
      <c r="E31" s="451"/>
      <c r="F31" s="1875"/>
      <c r="G31" s="1872"/>
      <c r="H31" s="474"/>
      <c r="I31" s="475"/>
      <c r="J31" s="476"/>
      <c r="K31" s="476"/>
      <c r="L31" s="476"/>
      <c r="M31" s="477"/>
      <c r="N31" s="478"/>
      <c r="O31" s="479"/>
      <c r="P31" s="476"/>
      <c r="Q31" s="477"/>
      <c r="R31" s="1927"/>
      <c r="S31" s="1913"/>
      <c r="T31" s="1914"/>
      <c r="U31" s="1914"/>
      <c r="V31" s="1915"/>
      <c r="W31" s="1904" t="s">
        <v>1772</v>
      </c>
      <c r="X31" s="1915"/>
      <c r="Y31" s="1904" t="s">
        <v>1783</v>
      </c>
      <c r="Z31" s="1915"/>
      <c r="AA31" s="1906"/>
    </row>
    <row r="32" spans="2:27" ht="49.5" customHeight="1">
      <c r="B32" s="435">
        <v>140</v>
      </c>
      <c r="C32" s="472">
        <v>0.5</v>
      </c>
      <c r="D32" s="1869"/>
      <c r="E32" s="451"/>
      <c r="F32" s="1875"/>
      <c r="G32" s="1872"/>
      <c r="H32" s="474"/>
      <c r="I32" s="475"/>
      <c r="J32" s="476"/>
      <c r="K32" s="476"/>
      <c r="L32" s="476"/>
      <c r="M32" s="477"/>
      <c r="N32" s="478"/>
      <c r="O32" s="479"/>
      <c r="P32" s="476"/>
      <c r="Q32" s="477"/>
      <c r="R32" s="1927"/>
      <c r="S32" s="1913"/>
      <c r="T32" s="1914"/>
      <c r="U32" s="1914"/>
      <c r="V32" s="1915"/>
      <c r="W32" s="1904" t="s">
        <v>1784</v>
      </c>
      <c r="X32" s="1915"/>
      <c r="Y32" s="1904" t="s">
        <v>1785</v>
      </c>
      <c r="Z32" s="1915"/>
      <c r="AA32" s="1906"/>
    </row>
    <row r="33" spans="2:27" ht="90" customHeight="1">
      <c r="B33" s="435">
        <v>150</v>
      </c>
      <c r="C33" s="472">
        <v>0.7</v>
      </c>
      <c r="D33" s="483"/>
      <c r="E33" s="484"/>
      <c r="F33" s="484"/>
      <c r="G33" s="485"/>
      <c r="H33" s="486"/>
      <c r="I33" s="487"/>
      <c r="J33" s="488"/>
      <c r="K33" s="488"/>
      <c r="L33" s="488"/>
      <c r="M33" s="489"/>
      <c r="N33" s="490"/>
      <c r="O33" s="491"/>
      <c r="P33" s="488"/>
      <c r="Q33" s="489"/>
      <c r="R33" s="1927"/>
      <c r="S33" s="1913"/>
      <c r="T33" s="1914"/>
      <c r="U33" s="1914"/>
      <c r="V33" s="1915"/>
      <c r="W33" s="1913"/>
      <c r="X33" s="1915"/>
      <c r="Y33" s="1898"/>
      <c r="Z33" s="1915"/>
      <c r="AA33" s="1906"/>
    </row>
    <row r="34" spans="2:27" ht="42.75" customHeight="1">
      <c r="B34" s="435">
        <v>160</v>
      </c>
      <c r="C34" s="472">
        <v>0.75</v>
      </c>
      <c r="D34" s="1869"/>
      <c r="E34" s="451"/>
      <c r="F34" s="1875"/>
      <c r="G34" s="1872"/>
      <c r="H34" s="474"/>
      <c r="I34" s="475"/>
      <c r="J34" s="476"/>
      <c r="K34" s="476"/>
      <c r="L34" s="476"/>
      <c r="M34" s="477"/>
      <c r="N34" s="478"/>
      <c r="O34" s="479"/>
      <c r="P34" s="476"/>
      <c r="Q34" s="477"/>
      <c r="R34" s="1927"/>
      <c r="S34" s="1913"/>
      <c r="T34" s="1914"/>
      <c r="U34" s="1914"/>
      <c r="V34" s="1915"/>
      <c r="W34" s="1904" t="s">
        <v>1773</v>
      </c>
      <c r="X34" s="1915"/>
      <c r="Y34" s="1904" t="s">
        <v>1786</v>
      </c>
      <c r="Z34" s="1915"/>
      <c r="AA34" s="1906"/>
    </row>
    <row r="35" spans="2:27" ht="48" customHeight="1">
      <c r="B35" s="435">
        <v>170</v>
      </c>
      <c r="C35" s="472">
        <v>1</v>
      </c>
      <c r="D35" s="1869"/>
      <c r="E35" s="451"/>
      <c r="F35" s="1875"/>
      <c r="G35" s="1872"/>
      <c r="H35" s="474"/>
      <c r="I35" s="475"/>
      <c r="J35" s="476"/>
      <c r="K35" s="476"/>
      <c r="L35" s="476"/>
      <c r="M35" s="477"/>
      <c r="N35" s="478"/>
      <c r="O35" s="479"/>
      <c r="P35" s="476"/>
      <c r="Q35" s="477"/>
      <c r="R35" s="1927"/>
      <c r="S35" s="1913"/>
      <c r="T35" s="1914"/>
      <c r="U35" s="1914"/>
      <c r="V35" s="1915"/>
      <c r="W35" s="1904" t="s">
        <v>1774</v>
      </c>
      <c r="X35" s="1915"/>
      <c r="Y35" s="1904" t="s">
        <v>1787</v>
      </c>
      <c r="Z35" s="1915"/>
      <c r="AA35" s="1906"/>
    </row>
    <row r="36" spans="2:27" ht="41.25" customHeight="1">
      <c r="B36" s="435">
        <v>180</v>
      </c>
      <c r="C36" s="472">
        <v>1.5</v>
      </c>
      <c r="D36" s="1869"/>
      <c r="E36" s="484"/>
      <c r="F36" s="1875"/>
      <c r="G36" s="1872"/>
      <c r="H36" s="474"/>
      <c r="I36" s="475"/>
      <c r="J36" s="476"/>
      <c r="K36" s="476"/>
      <c r="L36" s="476"/>
      <c r="M36" s="477"/>
      <c r="N36" s="478"/>
      <c r="O36" s="479"/>
      <c r="P36" s="476"/>
      <c r="Q36" s="477"/>
      <c r="R36" s="1927"/>
      <c r="S36" s="1913"/>
      <c r="T36" s="1914"/>
      <c r="U36" s="1914"/>
      <c r="V36" s="1915"/>
      <c r="W36" s="1904" t="s">
        <v>1775</v>
      </c>
      <c r="X36" s="1915"/>
      <c r="Y36" s="1904" t="s">
        <v>1788</v>
      </c>
      <c r="Z36" s="1915"/>
      <c r="AA36" s="1906"/>
    </row>
    <row r="37" spans="2:27" ht="112.5" customHeight="1">
      <c r="B37" s="435">
        <v>190</v>
      </c>
      <c r="C37" s="472">
        <v>2.5</v>
      </c>
      <c r="D37" s="1870"/>
      <c r="E37" s="484"/>
      <c r="F37" s="1884"/>
      <c r="G37" s="1924"/>
      <c r="H37" s="486"/>
      <c r="I37" s="487"/>
      <c r="J37" s="488"/>
      <c r="K37" s="488"/>
      <c r="L37" s="488"/>
      <c r="M37" s="489"/>
      <c r="N37" s="490"/>
      <c r="O37" s="491"/>
      <c r="P37" s="488"/>
      <c r="Q37" s="489"/>
      <c r="R37" s="1927"/>
      <c r="S37" s="1913"/>
      <c r="T37" s="1914"/>
      <c r="U37" s="1914"/>
      <c r="V37" s="1915"/>
      <c r="W37" s="1903"/>
      <c r="X37" s="1915"/>
      <c r="Y37" s="1896"/>
      <c r="Z37" s="1915"/>
      <c r="AA37" s="1906"/>
    </row>
    <row r="38" spans="2:27" ht="112.5" customHeight="1">
      <c r="B38" s="435">
        <v>200</v>
      </c>
      <c r="C38" s="472" t="s">
        <v>1065</v>
      </c>
      <c r="D38" s="1870"/>
      <c r="E38" s="484"/>
      <c r="F38" s="1884"/>
      <c r="G38" s="1924"/>
      <c r="H38" s="486"/>
      <c r="I38" s="487"/>
      <c r="J38" s="488"/>
      <c r="K38" s="488"/>
      <c r="L38" s="488"/>
      <c r="M38" s="489"/>
      <c r="N38" s="490"/>
      <c r="O38" s="491"/>
      <c r="P38" s="488"/>
      <c r="Q38" s="489"/>
      <c r="R38" s="1927"/>
      <c r="S38" s="1913"/>
      <c r="T38" s="1914"/>
      <c r="U38" s="1914"/>
      <c r="V38" s="1915"/>
      <c r="W38" s="1903"/>
      <c r="X38" s="1915"/>
      <c r="Y38" s="1896"/>
      <c r="Z38" s="1915"/>
      <c r="AA38" s="1906"/>
    </row>
    <row r="39" spans="2:27" ht="112.5" customHeight="1" thickBot="1">
      <c r="B39" s="492">
        <v>210</v>
      </c>
      <c r="C39" s="493" t="s">
        <v>1066</v>
      </c>
      <c r="D39" s="1871"/>
      <c r="E39" s="494"/>
      <c r="F39" s="1885"/>
      <c r="G39" s="1907"/>
      <c r="H39" s="495"/>
      <c r="I39" s="495"/>
      <c r="J39" s="495"/>
      <c r="K39" s="495"/>
      <c r="L39" s="495"/>
      <c r="M39" s="496"/>
      <c r="N39" s="497"/>
      <c r="O39" s="498"/>
      <c r="P39" s="495"/>
      <c r="Q39" s="496"/>
      <c r="R39" s="1928"/>
      <c r="S39" s="1929"/>
      <c r="T39" s="1930"/>
      <c r="U39" s="1930"/>
      <c r="V39" s="1931"/>
      <c r="W39" s="1902" t="s">
        <v>1776</v>
      </c>
      <c r="X39" s="1931"/>
      <c r="Y39" s="1902" t="s">
        <v>1789</v>
      </c>
      <c r="Z39" s="1931"/>
      <c r="AA39" s="1905"/>
    </row>
    <row r="40" spans="2:27" ht="87" customHeight="1">
      <c r="B40" s="2238" t="s">
        <v>1067</v>
      </c>
      <c r="C40" s="2239"/>
      <c r="D40" s="2239"/>
      <c r="E40" s="2239"/>
      <c r="F40" s="2239"/>
      <c r="G40" s="2239"/>
      <c r="H40" s="2239"/>
      <c r="I40" s="2239"/>
      <c r="J40" s="2239"/>
      <c r="K40" s="2239"/>
      <c r="L40" s="2239"/>
      <c r="M40" s="2239"/>
      <c r="N40" s="2239"/>
      <c r="O40" s="2239"/>
      <c r="P40" s="2239"/>
      <c r="Q40" s="2239"/>
      <c r="R40" s="2239"/>
      <c r="S40" s="2239"/>
      <c r="T40" s="2239"/>
      <c r="U40" s="2239"/>
      <c r="V40" s="2239"/>
      <c r="W40" s="2239"/>
      <c r="X40" s="2239"/>
      <c r="Y40" s="2239"/>
      <c r="Z40" s="2239"/>
      <c r="AA40" s="499"/>
    </row>
    <row r="41" spans="2:27" ht="129">
      <c r="B41" s="500">
        <v>220</v>
      </c>
      <c r="C41" s="501" t="s">
        <v>1068</v>
      </c>
      <c r="D41" s="1872"/>
      <c r="E41" s="488"/>
      <c r="F41" s="1872"/>
      <c r="G41" s="1872"/>
      <c r="H41" s="488"/>
      <c r="I41" s="488"/>
      <c r="J41" s="488"/>
      <c r="K41" s="488"/>
      <c r="L41" s="488"/>
      <c r="M41" s="488"/>
      <c r="N41" s="502"/>
      <c r="O41" s="488"/>
      <c r="P41" s="488"/>
      <c r="Q41" s="488"/>
      <c r="R41" s="1872"/>
      <c r="S41" s="1869"/>
      <c r="T41" s="1911"/>
      <c r="U41" s="1911"/>
      <c r="V41" s="1875"/>
      <c r="W41" s="1921"/>
      <c r="X41" s="1874"/>
      <c r="Y41" s="1872"/>
      <c r="Z41" s="502"/>
      <c r="AA41" s="503"/>
    </row>
    <row r="42" spans="2:27" ht="96.75">
      <c r="B42" s="500">
        <v>230</v>
      </c>
      <c r="C42" s="501" t="s">
        <v>1069</v>
      </c>
      <c r="D42" s="1872"/>
      <c r="E42" s="488"/>
      <c r="F42" s="1872"/>
      <c r="G42" s="1872"/>
      <c r="H42" s="488"/>
      <c r="I42" s="488"/>
      <c r="J42" s="488"/>
      <c r="K42" s="488"/>
      <c r="L42" s="488"/>
      <c r="M42" s="488"/>
      <c r="N42" s="490"/>
      <c r="O42" s="488"/>
      <c r="P42" s="488"/>
      <c r="Q42" s="488"/>
      <c r="R42" s="1901"/>
      <c r="S42" s="1869"/>
      <c r="T42" s="1911"/>
      <c r="U42" s="1911"/>
      <c r="V42" s="1875"/>
      <c r="W42" s="1869"/>
      <c r="X42" s="1875"/>
      <c r="Y42" s="1872"/>
      <c r="Z42" s="490"/>
      <c r="AA42" s="504"/>
    </row>
    <row r="43" spans="2:27" ht="129">
      <c r="B43" s="500">
        <v>240</v>
      </c>
      <c r="C43" s="501" t="s">
        <v>1070</v>
      </c>
      <c r="D43" s="1872"/>
      <c r="E43" s="488"/>
      <c r="F43" s="1872"/>
      <c r="G43" s="1872"/>
      <c r="H43" s="488"/>
      <c r="I43" s="488"/>
      <c r="J43" s="488"/>
      <c r="K43" s="488"/>
      <c r="L43" s="488"/>
      <c r="M43" s="488"/>
      <c r="N43" s="490"/>
      <c r="O43" s="488"/>
      <c r="P43" s="488"/>
      <c r="Q43" s="488"/>
      <c r="R43" s="1901"/>
      <c r="S43" s="1869"/>
      <c r="T43" s="1911"/>
      <c r="U43" s="1911"/>
      <c r="V43" s="1875"/>
      <c r="W43" s="1869"/>
      <c r="X43" s="1875"/>
      <c r="Y43" s="1872"/>
      <c r="Z43" s="490"/>
      <c r="AA43" s="504"/>
    </row>
    <row r="44" spans="2:27" ht="97.5" thickBot="1">
      <c r="B44" s="505">
        <v>250</v>
      </c>
      <c r="C44" s="506" t="s">
        <v>1071</v>
      </c>
      <c r="D44" s="1873"/>
      <c r="E44" s="495"/>
      <c r="F44" s="1873"/>
      <c r="G44" s="1873"/>
      <c r="H44" s="495"/>
      <c r="I44" s="495"/>
      <c r="J44" s="495"/>
      <c r="K44" s="495"/>
      <c r="L44" s="495"/>
      <c r="M44" s="495"/>
      <c r="N44" s="497"/>
      <c r="O44" s="495"/>
      <c r="P44" s="495"/>
      <c r="Q44" s="488"/>
      <c r="R44" s="1900"/>
      <c r="S44" s="1922"/>
      <c r="T44" s="1932"/>
      <c r="U44" s="1932"/>
      <c r="V44" s="1923"/>
      <c r="W44" s="1922"/>
      <c r="X44" s="1923"/>
      <c r="Y44" s="1873"/>
      <c r="Z44" s="497"/>
      <c r="AA44" s="507"/>
    </row>
    <row r="45" spans="8:26" ht="22.5">
      <c r="H45" s="508"/>
      <c r="I45" s="509"/>
      <c r="J45" s="509"/>
      <c r="K45" s="510"/>
      <c r="L45" s="510"/>
      <c r="M45" s="510"/>
      <c r="N45" s="510"/>
      <c r="O45" s="510"/>
      <c r="P45" s="510"/>
      <c r="Q45" s="510"/>
      <c r="R45" s="510"/>
      <c r="S45" s="508"/>
      <c r="T45" s="508"/>
      <c r="U45" s="508"/>
      <c r="V45" s="508"/>
      <c r="W45" s="508"/>
      <c r="X45" s="508"/>
      <c r="Y45" s="508"/>
      <c r="Z45" s="508"/>
    </row>
    <row r="46" spans="8:26" ht="15">
      <c r="H46" s="462"/>
      <c r="I46" s="462"/>
      <c r="J46" s="462"/>
      <c r="K46" s="462"/>
      <c r="L46" s="462"/>
      <c r="M46" s="462"/>
      <c r="N46" s="462"/>
      <c r="O46" s="462"/>
      <c r="P46" s="462"/>
      <c r="Q46" s="462"/>
      <c r="R46" s="462"/>
      <c r="S46" s="462"/>
      <c r="T46" s="462"/>
      <c r="U46" s="462"/>
      <c r="V46" s="462"/>
      <c r="W46" s="462"/>
      <c r="X46" s="462"/>
      <c r="Y46" s="462"/>
      <c r="Z46" s="462"/>
    </row>
    <row r="47" spans="8:26" ht="15">
      <c r="H47" s="462"/>
      <c r="I47" s="462"/>
      <c r="J47" s="462"/>
      <c r="K47" s="462"/>
      <c r="L47" s="462"/>
      <c r="M47" s="462"/>
      <c r="N47" s="462"/>
      <c r="O47" s="462"/>
      <c r="P47" s="462"/>
      <c r="Q47" s="462"/>
      <c r="R47" s="462"/>
      <c r="S47" s="462"/>
      <c r="T47" s="462"/>
      <c r="U47" s="462"/>
      <c r="V47" s="462"/>
      <c r="W47" s="462"/>
      <c r="X47" s="462"/>
      <c r="Y47" s="462"/>
      <c r="Z47" s="462"/>
    </row>
  </sheetData>
  <sheetProtection/>
  <mergeCells count="34">
    <mergeCell ref="E3:F3"/>
    <mergeCell ref="D7:E7"/>
    <mergeCell ref="F7:F10"/>
    <mergeCell ref="G7:G10"/>
    <mergeCell ref="H7:M7"/>
    <mergeCell ref="N7:N10"/>
    <mergeCell ref="Y7:Y10"/>
    <mergeCell ref="E8:E10"/>
    <mergeCell ref="H8:I8"/>
    <mergeCell ref="J8:K8"/>
    <mergeCell ref="L8:M8"/>
    <mergeCell ref="O8:O10"/>
    <mergeCell ref="V8:V10"/>
    <mergeCell ref="X8:X10"/>
    <mergeCell ref="O7:Q7"/>
    <mergeCell ref="R7:R10"/>
    <mergeCell ref="S7:V7"/>
    <mergeCell ref="W7:W10"/>
    <mergeCell ref="M9:M10"/>
    <mergeCell ref="Q9:Q10"/>
    <mergeCell ref="P8:Q8"/>
    <mergeCell ref="S8:S10"/>
    <mergeCell ref="T8:T10"/>
    <mergeCell ref="U8:U10"/>
    <mergeCell ref="C17:AA17"/>
    <mergeCell ref="C26:AA26"/>
    <mergeCell ref="B40:Z40"/>
    <mergeCell ref="Z8:Z10"/>
    <mergeCell ref="AA8:AA10"/>
    <mergeCell ref="H9:H10"/>
    <mergeCell ref="I9:I10"/>
    <mergeCell ref="J9:J10"/>
    <mergeCell ref="K9:K10"/>
    <mergeCell ref="L9:L10"/>
  </mergeCells>
  <conditionalFormatting sqref="R37:X39 C37:G39 C17:C36">
    <cfRule type="cellIs" priority="3" dxfId="6" operator="equal" stopIfTrue="1">
      <formula>#REF!</formula>
    </cfRule>
  </conditionalFormatting>
  <conditionalFormatting sqref="C41:C44">
    <cfRule type="cellIs" priority="2" dxfId="7" operator="equal" stopIfTrue="1">
      <formula>#REF!</formula>
    </cfRule>
  </conditionalFormatting>
  <conditionalFormatting sqref="Y39">
    <cfRule type="cellIs" priority="1" dxfId="6" operator="equal" stopIfTrue="1">
      <formula>#REF!</formula>
    </cfRule>
  </conditionalFormatting>
  <printOptions/>
  <pageMargins left="0.7086614173228347" right="0.7086614173228347" top="0.15748031496062992" bottom="0" header="0.31496062992125984" footer="0.31496062992125984"/>
  <pageSetup cellComments="asDisplayed" fitToHeight="3" fitToWidth="1" horizontalDpi="600" verticalDpi="600" orientation="landscape" paperSize="9" scale="14" r:id="rId3"/>
  <headerFooter alignWithMargins="0">
    <oddFooter>&amp;C&amp;60&amp;U&amp;A&amp;R&amp;40&amp;P of &amp;N</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AI50"/>
  <sheetViews>
    <sheetView zoomScale="40" zoomScaleNormal="40" zoomScalePageLayoutView="0" workbookViewId="0" topLeftCell="A1">
      <selection activeCell="P1" sqref="P1"/>
    </sheetView>
  </sheetViews>
  <sheetFormatPr defaultColWidth="11.421875" defaultRowHeight="15"/>
  <cols>
    <col min="1" max="1" width="11.421875" style="517" customWidth="1"/>
    <col min="2" max="2" width="16.7109375" style="517" customWidth="1"/>
    <col min="3" max="3" width="78.57421875" style="517" customWidth="1"/>
    <col min="4" max="4" width="33.421875" style="517" customWidth="1"/>
    <col min="5" max="5" width="16.8515625" style="517" customWidth="1"/>
    <col min="6" max="6" width="29.28125" style="517" customWidth="1"/>
    <col min="7" max="8" width="24.57421875" style="517" customWidth="1"/>
    <col min="9" max="9" width="22.57421875" style="517" customWidth="1"/>
    <col min="10" max="10" width="28.00390625" style="517" customWidth="1"/>
    <col min="11" max="11" width="21.421875" style="517" customWidth="1"/>
    <col min="12" max="12" width="28.28125" style="517" customWidth="1"/>
    <col min="13" max="13" width="23.421875" style="517" customWidth="1"/>
    <col min="14" max="14" width="21.8515625" style="517" customWidth="1"/>
    <col min="15" max="15" width="25.28125" style="517" customWidth="1"/>
    <col min="16" max="17" width="33.8515625" style="517" customWidth="1"/>
    <col min="18" max="18" width="27.7109375" style="517" customWidth="1"/>
    <col min="19" max="19" width="26.57421875" style="517" customWidth="1"/>
    <col min="20" max="20" width="33.8515625" style="517" customWidth="1"/>
    <col min="21" max="21" width="25.140625" style="517" customWidth="1"/>
    <col min="22" max="22" width="24.140625" style="517" customWidth="1"/>
    <col min="23" max="23" width="32.57421875" style="517" customWidth="1"/>
    <col min="24" max="24" width="26.140625" style="517" customWidth="1"/>
    <col min="25" max="25" width="28.00390625" style="517" customWidth="1"/>
    <col min="26" max="27" width="31.57421875" style="517" customWidth="1"/>
    <col min="28" max="28" width="27.7109375" style="517" customWidth="1"/>
    <col min="29" max="30" width="35.7109375" style="517" customWidth="1"/>
    <col min="31" max="31" width="30.57421875" style="517" customWidth="1"/>
    <col min="32" max="33" width="30.421875" style="517" customWidth="1"/>
    <col min="34" max="35" width="21.421875" style="517" customWidth="1"/>
    <col min="36" max="16384" width="11.421875" style="517" customWidth="1"/>
  </cols>
  <sheetData>
    <row r="1" spans="2:35" ht="54.75" customHeight="1" thickBot="1">
      <c r="B1" s="511"/>
      <c r="C1" s="512" t="s">
        <v>1072</v>
      </c>
      <c r="D1" s="513" t="s">
        <v>1073</v>
      </c>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5"/>
      <c r="AH1" s="516"/>
      <c r="AI1" s="516"/>
    </row>
    <row r="2" spans="3:35" ht="27">
      <c r="C2" s="518"/>
      <c r="D2" s="518"/>
      <c r="E2" s="518"/>
      <c r="F2" s="518"/>
      <c r="G2" s="519"/>
      <c r="H2" s="519"/>
      <c r="I2" s="519"/>
      <c r="J2" s="519"/>
      <c r="K2" s="519"/>
      <c r="L2" s="519"/>
      <c r="M2" s="519"/>
      <c r="N2" s="519"/>
      <c r="O2" s="520"/>
      <c r="P2" s="520"/>
      <c r="Q2" s="520"/>
      <c r="R2" s="521"/>
      <c r="S2" s="521"/>
      <c r="T2" s="521"/>
      <c r="U2" s="521"/>
      <c r="V2" s="521"/>
      <c r="W2" s="521"/>
      <c r="X2" s="521"/>
      <c r="Y2" s="521"/>
      <c r="Z2" s="521"/>
      <c r="AA2" s="521"/>
      <c r="AB2" s="521"/>
      <c r="AC2" s="521"/>
      <c r="AD2" s="521"/>
      <c r="AE2" s="521"/>
      <c r="AF2" s="521"/>
      <c r="AG2" s="521"/>
      <c r="AH2" s="521"/>
      <c r="AI2" s="521"/>
    </row>
    <row r="3" spans="3:35" ht="27">
      <c r="C3" s="522" t="s">
        <v>1074</v>
      </c>
      <c r="D3" s="518"/>
      <c r="E3" s="518"/>
      <c r="F3" s="518"/>
      <c r="G3" s="523"/>
      <c r="H3" s="524"/>
      <c r="I3" s="525"/>
      <c r="J3" s="525"/>
      <c r="K3" s="525"/>
      <c r="L3" s="525"/>
      <c r="M3" s="525"/>
      <c r="N3" s="525"/>
      <c r="O3" s="520"/>
      <c r="P3" s="520"/>
      <c r="Q3" s="520"/>
      <c r="R3" s="521"/>
      <c r="S3" s="521"/>
      <c r="T3" s="521"/>
      <c r="U3" s="521"/>
      <c r="V3" s="521"/>
      <c r="W3" s="521"/>
      <c r="X3" s="521"/>
      <c r="Y3" s="521"/>
      <c r="Z3" s="521"/>
      <c r="AA3" s="521"/>
      <c r="AB3" s="521"/>
      <c r="AC3" s="521"/>
      <c r="AD3" s="521"/>
      <c r="AE3" s="521"/>
      <c r="AF3" s="521"/>
      <c r="AG3" s="521"/>
      <c r="AH3" s="521"/>
      <c r="AI3" s="521"/>
    </row>
    <row r="4" spans="3:35" ht="27">
      <c r="C4" s="526" t="s">
        <v>1075</v>
      </c>
      <c r="D4" s="518"/>
      <c r="E4" s="518"/>
      <c r="F4" s="518"/>
      <c r="G4" s="527"/>
      <c r="H4" s="528"/>
      <c r="I4" s="525"/>
      <c r="J4" s="525"/>
      <c r="K4" s="525"/>
      <c r="L4" s="525"/>
      <c r="M4" s="525"/>
      <c r="N4" s="525"/>
      <c r="O4" s="520"/>
      <c r="P4" s="520"/>
      <c r="Q4" s="520"/>
      <c r="R4" s="521"/>
      <c r="S4" s="521"/>
      <c r="T4" s="521"/>
      <c r="U4" s="521"/>
      <c r="V4" s="521"/>
      <c r="W4" s="521"/>
      <c r="X4" s="521"/>
      <c r="Y4" s="521"/>
      <c r="Z4" s="521"/>
      <c r="AA4" s="521"/>
      <c r="AB4" s="521"/>
      <c r="AC4" s="521"/>
      <c r="AD4" s="521"/>
      <c r="AE4" s="521"/>
      <c r="AF4" s="521"/>
      <c r="AG4" s="521"/>
      <c r="AH4" s="521"/>
      <c r="AI4" s="521"/>
    </row>
    <row r="5" spans="3:35" ht="35.25">
      <c r="C5" s="529"/>
      <c r="D5" s="530"/>
      <c r="E5" s="531"/>
      <c r="F5" s="531"/>
      <c r="G5" s="520"/>
      <c r="H5" s="532"/>
      <c r="I5" s="533"/>
      <c r="J5" s="533"/>
      <c r="K5" s="533"/>
      <c r="L5" s="533"/>
      <c r="M5" s="533"/>
      <c r="N5" s="533"/>
      <c r="O5" s="520"/>
      <c r="P5" s="520"/>
      <c r="Q5" s="520"/>
      <c r="R5" s="521"/>
      <c r="S5" s="521"/>
      <c r="T5" s="521"/>
      <c r="U5" s="521"/>
      <c r="V5" s="521"/>
      <c r="W5" s="521"/>
      <c r="X5" s="521"/>
      <c r="Y5" s="521"/>
      <c r="Z5" s="521"/>
      <c r="AA5" s="521"/>
      <c r="AB5" s="521"/>
      <c r="AC5" s="521"/>
      <c r="AD5" s="521"/>
      <c r="AE5" s="521"/>
      <c r="AF5" s="521"/>
      <c r="AG5" s="521"/>
      <c r="AH5" s="521"/>
      <c r="AI5" s="521"/>
    </row>
    <row r="6" spans="3:35" ht="25.5" thickBot="1">
      <c r="C6" s="526"/>
      <c r="D6" s="534"/>
      <c r="E6" s="534"/>
      <c r="F6" s="534"/>
      <c r="G6" s="535"/>
      <c r="H6" s="532"/>
      <c r="I6" s="532"/>
      <c r="J6" s="532"/>
      <c r="K6" s="532"/>
      <c r="L6" s="520"/>
      <c r="M6" s="520"/>
      <c r="N6" s="520"/>
      <c r="O6" s="520"/>
      <c r="P6" s="520"/>
      <c r="Q6" s="520"/>
      <c r="R6" s="521"/>
      <c r="S6" s="521"/>
      <c r="T6" s="521"/>
      <c r="U6" s="521"/>
      <c r="V6" s="521"/>
      <c r="W6" s="521"/>
      <c r="X6" s="521"/>
      <c r="Y6" s="521"/>
      <c r="Z6" s="521"/>
      <c r="AA6" s="521"/>
      <c r="AB6" s="521"/>
      <c r="AC6" s="521"/>
      <c r="AD6" s="521"/>
      <c r="AE6" s="521"/>
      <c r="AF6" s="521"/>
      <c r="AG6" s="521"/>
      <c r="AH6" s="521"/>
      <c r="AI6" s="521"/>
    </row>
    <row r="7" spans="2:35" ht="117.75" customHeight="1">
      <c r="B7" s="536"/>
      <c r="C7" s="537"/>
      <c r="D7" s="2309" t="s">
        <v>1076</v>
      </c>
      <c r="E7" s="2312" t="s">
        <v>1015</v>
      </c>
      <c r="F7" s="2313"/>
      <c r="G7" s="538" t="s">
        <v>1018</v>
      </c>
      <c r="H7" s="539"/>
      <c r="I7" s="539"/>
      <c r="J7" s="539"/>
      <c r="K7" s="539"/>
      <c r="L7" s="2312" t="s">
        <v>1077</v>
      </c>
      <c r="M7" s="540"/>
      <c r="N7" s="2312" t="s">
        <v>1078</v>
      </c>
      <c r="O7" s="2323"/>
      <c r="P7" s="2323"/>
      <c r="Q7" s="2313"/>
      <c r="R7" s="2307" t="s">
        <v>1079</v>
      </c>
      <c r="S7" s="2308"/>
      <c r="T7" s="2308"/>
      <c r="U7" s="2308"/>
      <c r="V7" s="2308"/>
      <c r="W7" s="2308"/>
      <c r="X7" s="2308"/>
      <c r="Y7" s="541" t="s">
        <v>1080</v>
      </c>
      <c r="Z7" s="2309" t="s">
        <v>1081</v>
      </c>
      <c r="AA7" s="2309" t="s">
        <v>1082</v>
      </c>
      <c r="AB7" s="2309" t="s">
        <v>1083</v>
      </c>
      <c r="AC7" s="2312" t="s">
        <v>1024</v>
      </c>
      <c r="AD7" s="2313"/>
      <c r="AE7" s="2303" t="s">
        <v>1084</v>
      </c>
      <c r="AF7" s="2316"/>
      <c r="AG7" s="2317"/>
      <c r="AH7" s="542"/>
      <c r="AI7" s="542"/>
    </row>
    <row r="8" spans="2:33" ht="100.5" customHeight="1">
      <c r="B8" s="543"/>
      <c r="C8" s="544"/>
      <c r="D8" s="2294"/>
      <c r="E8" s="2322"/>
      <c r="F8" s="2315"/>
      <c r="G8" s="2303" t="s">
        <v>1085</v>
      </c>
      <c r="H8" s="2304"/>
      <c r="I8" s="2301" t="s">
        <v>1037</v>
      </c>
      <c r="J8" s="547" t="s">
        <v>1028</v>
      </c>
      <c r="K8" s="548"/>
      <c r="L8" s="2322"/>
      <c r="M8" s="549"/>
      <c r="N8" s="2322"/>
      <c r="O8" s="2324"/>
      <c r="P8" s="2324"/>
      <c r="Q8" s="2325"/>
      <c r="R8" s="2303" t="s">
        <v>1086</v>
      </c>
      <c r="S8" s="2305"/>
      <c r="T8" s="2303" t="s">
        <v>1027</v>
      </c>
      <c r="U8" s="2306"/>
      <c r="V8" s="2306"/>
      <c r="W8" s="2306"/>
      <c r="X8" s="2306"/>
      <c r="Y8" s="2293" t="s">
        <v>1085</v>
      </c>
      <c r="Z8" s="2293"/>
      <c r="AA8" s="2310"/>
      <c r="AB8" s="2293"/>
      <c r="AC8" s="2314"/>
      <c r="AD8" s="2315"/>
      <c r="AE8" s="2301" t="s">
        <v>1087</v>
      </c>
      <c r="AF8" s="2301" t="s">
        <v>1088</v>
      </c>
      <c r="AG8" s="2320" t="s">
        <v>1089</v>
      </c>
    </row>
    <row r="9" spans="2:33" ht="19.5" customHeight="1">
      <c r="B9" s="543"/>
      <c r="C9" s="544"/>
      <c r="D9" s="2293" t="s">
        <v>1090</v>
      </c>
      <c r="E9" s="2293"/>
      <c r="F9" s="2301" t="s">
        <v>1091</v>
      </c>
      <c r="G9" s="2301" t="s">
        <v>1034</v>
      </c>
      <c r="H9" s="2301" t="s">
        <v>1035</v>
      </c>
      <c r="I9" s="2293"/>
      <c r="J9" s="2301" t="s">
        <v>1038</v>
      </c>
      <c r="K9" s="2301" t="s">
        <v>1039</v>
      </c>
      <c r="L9" s="2293"/>
      <c r="M9" s="2293" t="s">
        <v>1092</v>
      </c>
      <c r="N9" s="2293"/>
      <c r="O9" s="2293" t="s">
        <v>1092</v>
      </c>
      <c r="P9" s="2293" t="s">
        <v>1031</v>
      </c>
      <c r="Q9" s="2301" t="s">
        <v>1091</v>
      </c>
      <c r="R9" s="2301" t="s">
        <v>1034</v>
      </c>
      <c r="S9" s="2301" t="s">
        <v>1035</v>
      </c>
      <c r="T9" s="2293" t="s">
        <v>1093</v>
      </c>
      <c r="U9" s="2293" t="s">
        <v>1094</v>
      </c>
      <c r="V9" s="551" t="s">
        <v>1095</v>
      </c>
      <c r="W9" s="551"/>
      <c r="X9" s="551"/>
      <c r="Y9" s="2293"/>
      <c r="Z9" s="2293"/>
      <c r="AA9" s="2310"/>
      <c r="AB9" s="2293"/>
      <c r="AC9" s="2293"/>
      <c r="AD9" s="2301" t="s">
        <v>1091</v>
      </c>
      <c r="AE9" s="2293"/>
      <c r="AF9" s="2318"/>
      <c r="AG9" s="2321"/>
    </row>
    <row r="10" spans="2:33" ht="18" customHeight="1">
      <c r="B10" s="543"/>
      <c r="C10" s="2295"/>
      <c r="D10" s="2293"/>
      <c r="E10" s="2293"/>
      <c r="F10" s="2293"/>
      <c r="G10" s="2293"/>
      <c r="H10" s="2293"/>
      <c r="I10" s="2293"/>
      <c r="J10" s="2293"/>
      <c r="K10" s="2293"/>
      <c r="L10" s="2293"/>
      <c r="M10" s="2293"/>
      <c r="N10" s="2293"/>
      <c r="O10" s="2293"/>
      <c r="P10" s="2293"/>
      <c r="Q10" s="2293"/>
      <c r="R10" s="2293"/>
      <c r="S10" s="2293"/>
      <c r="T10" s="2293"/>
      <c r="U10" s="2293"/>
      <c r="V10" s="2297" t="s">
        <v>1096</v>
      </c>
      <c r="W10" s="2299" t="s">
        <v>1097</v>
      </c>
      <c r="X10" s="2301" t="s">
        <v>1098</v>
      </c>
      <c r="Y10" s="2293"/>
      <c r="Z10" s="2293"/>
      <c r="AA10" s="2310"/>
      <c r="AB10" s="2293"/>
      <c r="AC10" s="2293"/>
      <c r="AD10" s="2293"/>
      <c r="AE10" s="2293"/>
      <c r="AF10" s="2318"/>
      <c r="AG10" s="2321"/>
    </row>
    <row r="11" spans="2:33" ht="170.25" customHeight="1" thickBot="1">
      <c r="B11" s="543"/>
      <c r="C11" s="2296"/>
      <c r="D11" s="2294"/>
      <c r="E11" s="2294"/>
      <c r="F11" s="2294"/>
      <c r="G11" s="2294"/>
      <c r="H11" s="2293"/>
      <c r="I11" s="2293"/>
      <c r="J11" s="2293"/>
      <c r="K11" s="2293"/>
      <c r="L11" s="2294"/>
      <c r="M11" s="2294"/>
      <c r="N11" s="2293"/>
      <c r="O11" s="2294"/>
      <c r="P11" s="2294" t="s">
        <v>1031</v>
      </c>
      <c r="Q11" s="2294"/>
      <c r="R11" s="2294"/>
      <c r="S11" s="2294"/>
      <c r="T11" s="2294"/>
      <c r="U11" s="2294"/>
      <c r="V11" s="2298"/>
      <c r="W11" s="2300"/>
      <c r="X11" s="2294"/>
      <c r="Y11" s="2294"/>
      <c r="Z11" s="2293"/>
      <c r="AA11" s="2311"/>
      <c r="AB11" s="2293"/>
      <c r="AC11" s="2294"/>
      <c r="AD11" s="2294"/>
      <c r="AE11" s="2293"/>
      <c r="AF11" s="2319"/>
      <c r="AG11" s="2321"/>
    </row>
    <row r="12" spans="2:33" ht="18" customHeight="1">
      <c r="B12" s="543"/>
      <c r="C12" s="553"/>
      <c r="D12" s="554" t="s">
        <v>29</v>
      </c>
      <c r="E12" s="554" t="s">
        <v>30</v>
      </c>
      <c r="F12" s="554" t="s">
        <v>111</v>
      </c>
      <c r="G12" s="555" t="s">
        <v>112</v>
      </c>
      <c r="H12" s="555" t="s">
        <v>113</v>
      </c>
      <c r="I12" s="555" t="s">
        <v>114</v>
      </c>
      <c r="J12" s="555" t="s">
        <v>1099</v>
      </c>
      <c r="K12" s="555" t="s">
        <v>116</v>
      </c>
      <c r="L12" s="555" t="s">
        <v>1100</v>
      </c>
      <c r="M12" s="555" t="s">
        <v>118</v>
      </c>
      <c r="N12" s="555" t="s">
        <v>119</v>
      </c>
      <c r="O12" s="555" t="s">
        <v>120</v>
      </c>
      <c r="P12" s="555" t="s">
        <v>121</v>
      </c>
      <c r="Q12" s="555">
        <v>140</v>
      </c>
      <c r="R12" s="555">
        <v>150</v>
      </c>
      <c r="S12" s="555">
        <v>160</v>
      </c>
      <c r="T12" s="555">
        <v>170</v>
      </c>
      <c r="U12" s="555">
        <v>180</v>
      </c>
      <c r="V12" s="555">
        <v>190</v>
      </c>
      <c r="W12" s="555">
        <v>200</v>
      </c>
      <c r="X12" s="555">
        <v>210</v>
      </c>
      <c r="Y12" s="555">
        <v>220</v>
      </c>
      <c r="Z12" s="555">
        <v>230</v>
      </c>
      <c r="AA12" s="555">
        <v>240</v>
      </c>
      <c r="AB12" s="555">
        <v>250</v>
      </c>
      <c r="AC12" s="555">
        <v>260</v>
      </c>
      <c r="AD12" s="555">
        <v>270</v>
      </c>
      <c r="AE12" s="555">
        <v>280</v>
      </c>
      <c r="AF12" s="555">
        <v>290</v>
      </c>
      <c r="AG12" s="555">
        <v>300</v>
      </c>
    </row>
    <row r="13" spans="2:33" ht="71.25" customHeight="1">
      <c r="B13" s="556" t="s">
        <v>29</v>
      </c>
      <c r="C13" s="557" t="s">
        <v>1045</v>
      </c>
      <c r="D13" s="558"/>
      <c r="E13" s="559"/>
      <c r="F13" s="560"/>
      <c r="G13" s="560"/>
      <c r="H13" s="560"/>
      <c r="I13" s="560"/>
      <c r="J13" s="561"/>
      <c r="K13" s="562"/>
      <c r="L13" s="559"/>
      <c r="M13" s="563"/>
      <c r="N13" s="559"/>
      <c r="O13" s="564"/>
      <c r="P13" s="563"/>
      <c r="Q13" s="563"/>
      <c r="R13" s="565"/>
      <c r="S13" s="565"/>
      <c r="T13" s="565"/>
      <c r="U13" s="565"/>
      <c r="V13" s="565"/>
      <c r="W13" s="565"/>
      <c r="X13" s="565"/>
      <c r="Y13" s="566"/>
      <c r="Z13" s="566"/>
      <c r="AA13" s="566"/>
      <c r="AB13" s="566"/>
      <c r="AC13" s="567" t="s">
        <v>1046</v>
      </c>
      <c r="AD13" s="567"/>
      <c r="AE13" s="568"/>
      <c r="AF13" s="565"/>
      <c r="AG13" s="565"/>
    </row>
    <row r="14" spans="2:33" ht="67.5" customHeight="1">
      <c r="B14" s="569"/>
      <c r="C14" s="570" t="s">
        <v>1101</v>
      </c>
      <c r="D14" s="2302"/>
      <c r="E14" s="2302"/>
      <c r="F14" s="2302"/>
      <c r="G14" s="2302"/>
      <c r="H14" s="2302"/>
      <c r="I14" s="2302"/>
      <c r="J14" s="2302"/>
      <c r="K14" s="2302"/>
      <c r="L14" s="2302"/>
      <c r="M14" s="2302"/>
      <c r="N14" s="2302"/>
      <c r="O14" s="2302"/>
      <c r="P14" s="2302"/>
      <c r="Q14" s="2302"/>
      <c r="R14" s="2302"/>
      <c r="S14" s="2302"/>
      <c r="T14" s="2302"/>
      <c r="U14" s="2302"/>
      <c r="V14" s="2302"/>
      <c r="W14" s="2302"/>
      <c r="X14" s="2302"/>
      <c r="Y14" s="2302"/>
      <c r="Z14" s="2302"/>
      <c r="AA14" s="2302"/>
      <c r="AB14" s="2302"/>
      <c r="AC14" s="2302"/>
      <c r="AD14" s="2302"/>
      <c r="AE14" s="2302"/>
      <c r="AF14" s="2302"/>
      <c r="AG14" s="2302"/>
    </row>
    <row r="15" spans="2:33" ht="86.25" customHeight="1">
      <c r="B15" s="556" t="s">
        <v>30</v>
      </c>
      <c r="C15" s="572" t="s">
        <v>1102</v>
      </c>
      <c r="D15" s="552"/>
      <c r="E15" s="573"/>
      <c r="F15" s="574"/>
      <c r="G15" s="575"/>
      <c r="H15" s="576"/>
      <c r="I15" s="576"/>
      <c r="J15" s="576"/>
      <c r="K15" s="577"/>
      <c r="L15" s="577"/>
      <c r="M15" s="578"/>
      <c r="N15" s="577"/>
      <c r="O15" s="578"/>
      <c r="P15" s="579"/>
      <c r="Q15" s="580"/>
      <c r="R15" s="581"/>
      <c r="S15" s="582"/>
      <c r="T15" s="583"/>
      <c r="U15" s="584"/>
      <c r="V15" s="583"/>
      <c r="W15" s="584"/>
      <c r="X15" s="584"/>
      <c r="Y15" s="585"/>
      <c r="Z15" s="585"/>
      <c r="AA15" s="586"/>
      <c r="AB15" s="585"/>
      <c r="AC15" s="585"/>
      <c r="AD15" s="586"/>
      <c r="AE15" s="587"/>
      <c r="AF15" s="584"/>
      <c r="AG15" s="588"/>
    </row>
    <row r="16" spans="2:33" ht="78" customHeight="1">
      <c r="B16" s="556" t="s">
        <v>111</v>
      </c>
      <c r="C16" s="589" t="s">
        <v>1103</v>
      </c>
      <c r="D16" s="552"/>
      <c r="E16" s="573"/>
      <c r="F16" s="574"/>
      <c r="G16" s="575"/>
      <c r="H16" s="576"/>
      <c r="I16" s="576"/>
      <c r="J16" s="576"/>
      <c r="K16" s="577"/>
      <c r="L16" s="577"/>
      <c r="M16" s="590"/>
      <c r="N16" s="591"/>
      <c r="O16" s="590"/>
      <c r="P16" s="592"/>
      <c r="Q16" s="593"/>
      <c r="R16" s="581"/>
      <c r="S16" s="582"/>
      <c r="T16" s="583"/>
      <c r="U16" s="584"/>
      <c r="V16" s="583"/>
      <c r="W16" s="584"/>
      <c r="X16" s="584"/>
      <c r="Y16" s="585"/>
      <c r="Z16" s="585"/>
      <c r="AA16" s="586"/>
      <c r="AB16" s="585"/>
      <c r="AC16" s="585"/>
      <c r="AD16" s="586"/>
      <c r="AE16" s="587"/>
      <c r="AF16" s="584"/>
      <c r="AG16" s="594"/>
    </row>
    <row r="17" spans="2:33" ht="78" customHeight="1">
      <c r="B17" s="569"/>
      <c r="C17" s="595" t="s">
        <v>1058</v>
      </c>
      <c r="D17" s="596"/>
      <c r="E17" s="578"/>
      <c r="F17" s="574"/>
      <c r="G17" s="597"/>
      <c r="H17" s="580"/>
      <c r="I17" s="580"/>
      <c r="J17" s="580"/>
      <c r="K17" s="598"/>
      <c r="L17" s="598"/>
      <c r="M17" s="590"/>
      <c r="N17" s="598"/>
      <c r="O17" s="590"/>
      <c r="P17" s="592"/>
      <c r="Q17" s="593"/>
      <c r="R17" s="599"/>
      <c r="S17" s="600"/>
      <c r="T17" s="593"/>
      <c r="U17" s="601"/>
      <c r="V17" s="593"/>
      <c r="W17" s="601"/>
      <c r="X17" s="601"/>
      <c r="Y17" s="586"/>
      <c r="Z17" s="586"/>
      <c r="AA17" s="586"/>
      <c r="AB17" s="586"/>
      <c r="AC17" s="586"/>
      <c r="AD17" s="602"/>
      <c r="AE17" s="602"/>
      <c r="AF17" s="601"/>
      <c r="AG17" s="603"/>
    </row>
    <row r="18" spans="2:33" s="612" customFormat="1" ht="93.75" customHeight="1">
      <c r="B18" s="556" t="s">
        <v>112</v>
      </c>
      <c r="C18" s="604" t="s">
        <v>1104</v>
      </c>
      <c r="D18" s="605"/>
      <c r="E18" s="561"/>
      <c r="F18" s="606"/>
      <c r="G18" s="607"/>
      <c r="H18" s="608"/>
      <c r="I18" s="608"/>
      <c r="J18" s="608"/>
      <c r="K18" s="591"/>
      <c r="L18" s="591"/>
      <c r="M18" s="609"/>
      <c r="N18" s="591"/>
      <c r="O18" s="610"/>
      <c r="P18" s="592"/>
      <c r="Q18" s="611"/>
      <c r="R18" s="591"/>
      <c r="S18" s="591"/>
      <c r="T18" s="591"/>
      <c r="U18" s="591"/>
      <c r="V18" s="591"/>
      <c r="W18" s="591"/>
      <c r="X18" s="591"/>
      <c r="Y18" s="591"/>
      <c r="Z18" s="591"/>
      <c r="AA18" s="611"/>
      <c r="AB18" s="591"/>
      <c r="AC18" s="591"/>
      <c r="AD18" s="611"/>
      <c r="AE18" s="591"/>
      <c r="AF18" s="591"/>
      <c r="AG18" s="565"/>
    </row>
    <row r="19" spans="2:33" s="612" customFormat="1" ht="93.75" customHeight="1">
      <c r="B19" s="613" t="s">
        <v>113</v>
      </c>
      <c r="C19" s="614" t="s">
        <v>1061</v>
      </c>
      <c r="D19" s="605"/>
      <c r="E19" s="561"/>
      <c r="F19" s="606"/>
      <c r="G19" s="607"/>
      <c r="H19" s="608"/>
      <c r="I19" s="608"/>
      <c r="J19" s="608"/>
      <c r="K19" s="591"/>
      <c r="L19" s="591"/>
      <c r="M19" s="609"/>
      <c r="N19" s="591"/>
      <c r="O19" s="610"/>
      <c r="P19" s="592"/>
      <c r="Q19" s="611"/>
      <c r="R19" s="591"/>
      <c r="S19" s="591"/>
      <c r="T19" s="591"/>
      <c r="U19" s="591"/>
      <c r="V19" s="591"/>
      <c r="W19" s="591"/>
      <c r="X19" s="591"/>
      <c r="Y19" s="591"/>
      <c r="Z19" s="591"/>
      <c r="AA19" s="611"/>
      <c r="AB19" s="591"/>
      <c r="AC19" s="591"/>
      <c r="AD19" s="611"/>
      <c r="AE19" s="591"/>
      <c r="AF19" s="591"/>
      <c r="AG19" s="565"/>
    </row>
    <row r="20" spans="2:33" s="612" customFormat="1" ht="93.75" customHeight="1">
      <c r="B20" s="615" t="s">
        <v>114</v>
      </c>
      <c r="C20" s="604" t="s">
        <v>1062</v>
      </c>
      <c r="D20" s="605"/>
      <c r="E20" s="561"/>
      <c r="F20" s="606"/>
      <c r="G20" s="607"/>
      <c r="H20" s="608"/>
      <c r="I20" s="608"/>
      <c r="J20" s="608"/>
      <c r="K20" s="591"/>
      <c r="L20" s="591"/>
      <c r="M20" s="609"/>
      <c r="N20" s="591"/>
      <c r="O20" s="610"/>
      <c r="P20" s="592"/>
      <c r="Q20" s="611"/>
      <c r="R20" s="591"/>
      <c r="S20" s="591"/>
      <c r="T20" s="591"/>
      <c r="U20" s="591"/>
      <c r="V20" s="591"/>
      <c r="W20" s="591"/>
      <c r="X20" s="591"/>
      <c r="Y20" s="591"/>
      <c r="Z20" s="591"/>
      <c r="AA20" s="611"/>
      <c r="AB20" s="591"/>
      <c r="AC20" s="591"/>
      <c r="AD20" s="611"/>
      <c r="AE20" s="591"/>
      <c r="AF20" s="591"/>
      <c r="AG20" s="565"/>
    </row>
    <row r="21" spans="2:33" ht="117" customHeight="1">
      <c r="B21" s="616" t="s">
        <v>115</v>
      </c>
      <c r="C21" s="617" t="s">
        <v>1105</v>
      </c>
      <c r="D21" s="605"/>
      <c r="E21" s="559"/>
      <c r="F21" s="560"/>
      <c r="G21" s="560"/>
      <c r="H21" s="618"/>
      <c r="I21" s="618"/>
      <c r="J21" s="618"/>
      <c r="K21" s="562"/>
      <c r="L21" s="562"/>
      <c r="M21" s="562"/>
      <c r="N21" s="562"/>
      <c r="O21" s="559"/>
      <c r="P21" s="560"/>
      <c r="Q21" s="560"/>
      <c r="R21" s="563"/>
      <c r="S21" s="619"/>
      <c r="T21" s="620"/>
      <c r="U21" s="621"/>
      <c r="V21" s="620"/>
      <c r="W21" s="621"/>
      <c r="X21" s="621"/>
      <c r="Y21" s="566"/>
      <c r="Z21" s="566"/>
      <c r="AA21" s="566"/>
      <c r="AB21" s="566"/>
      <c r="AC21" s="566"/>
      <c r="AD21" s="566"/>
      <c r="AE21" s="568"/>
      <c r="AF21" s="621"/>
      <c r="AG21" s="588"/>
    </row>
    <row r="22" spans="2:33" ht="60" customHeight="1">
      <c r="B22" s="616" t="s">
        <v>116</v>
      </c>
      <c r="C22" s="617" t="s">
        <v>1106</v>
      </c>
      <c r="D22" s="622"/>
      <c r="E22" s="623"/>
      <c r="F22" s="624"/>
      <c r="G22" s="625"/>
      <c r="H22" s="626"/>
      <c r="I22" s="626"/>
      <c r="J22" s="626"/>
      <c r="K22" s="622"/>
      <c r="L22" s="627"/>
      <c r="M22" s="627"/>
      <c r="N22" s="627"/>
      <c r="O22" s="628"/>
      <c r="P22" s="629"/>
      <c r="Q22" s="625"/>
      <c r="R22" s="625"/>
      <c r="S22" s="630"/>
      <c r="T22" s="630"/>
      <c r="U22" s="630"/>
      <c r="V22" s="630"/>
      <c r="W22" s="630"/>
      <c r="X22" s="630"/>
      <c r="Y22" s="631"/>
      <c r="Z22" s="631"/>
      <c r="AA22" s="631"/>
      <c r="AB22" s="631"/>
      <c r="AC22" s="632"/>
      <c r="AD22" s="631"/>
      <c r="AE22" s="633"/>
      <c r="AF22" s="634"/>
      <c r="AG22" s="635"/>
    </row>
    <row r="23" spans="2:33" ht="112.5" customHeight="1">
      <c r="B23" s="636"/>
      <c r="C23" s="570" t="s">
        <v>1107</v>
      </c>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637"/>
    </row>
    <row r="24" spans="2:33" ht="30" customHeight="1">
      <c r="B24" s="616" t="s">
        <v>117</v>
      </c>
      <c r="C24" s="638" t="s">
        <v>1108</v>
      </c>
      <c r="D24" s="639"/>
      <c r="E24" s="640"/>
      <c r="F24" s="641"/>
      <c r="G24" s="642"/>
      <c r="H24" s="643"/>
      <c r="I24" s="643"/>
      <c r="J24" s="643"/>
      <c r="K24" s="639"/>
      <c r="L24" s="644"/>
      <c r="M24" s="644"/>
      <c r="N24" s="644"/>
      <c r="O24" s="645"/>
      <c r="P24" s="646"/>
      <c r="Q24" s="642"/>
      <c r="R24" s="642"/>
      <c r="S24" s="647"/>
      <c r="T24" s="647"/>
      <c r="U24" s="647"/>
      <c r="V24" s="647"/>
      <c r="W24" s="647"/>
      <c r="X24" s="647"/>
      <c r="Y24" s="648"/>
      <c r="Z24" s="648"/>
      <c r="AA24" s="648"/>
      <c r="AB24" s="648"/>
      <c r="AC24" s="649"/>
      <c r="AD24" s="648"/>
      <c r="AE24" s="650"/>
      <c r="AF24" s="520"/>
      <c r="AG24" s="651"/>
    </row>
    <row r="25" spans="2:33" ht="33.75" customHeight="1">
      <c r="B25" s="616" t="s">
        <v>118</v>
      </c>
      <c r="C25" s="638">
        <v>0.5</v>
      </c>
      <c r="D25" s="639"/>
      <c r="E25" s="640"/>
      <c r="F25" s="641"/>
      <c r="G25" s="642"/>
      <c r="H25" s="643"/>
      <c r="I25" s="643"/>
      <c r="J25" s="643"/>
      <c r="K25" s="639"/>
      <c r="L25" s="644"/>
      <c r="M25" s="644"/>
      <c r="N25" s="644"/>
      <c r="O25" s="645"/>
      <c r="P25" s="646"/>
      <c r="Q25" s="642"/>
      <c r="R25" s="642"/>
      <c r="S25" s="647"/>
      <c r="T25" s="647"/>
      <c r="U25" s="647"/>
      <c r="V25" s="647"/>
      <c r="W25" s="647"/>
      <c r="X25" s="647"/>
      <c r="Y25" s="648"/>
      <c r="Z25" s="648"/>
      <c r="AA25" s="648"/>
      <c r="AB25" s="648"/>
      <c r="AC25" s="649"/>
      <c r="AD25" s="648"/>
      <c r="AE25" s="650"/>
      <c r="AF25" s="520"/>
      <c r="AG25" s="651"/>
    </row>
    <row r="26" spans="2:33" ht="37.5" customHeight="1">
      <c r="B26" s="616" t="s">
        <v>119</v>
      </c>
      <c r="C26" s="638">
        <v>0.7</v>
      </c>
      <c r="D26" s="639"/>
      <c r="E26" s="640"/>
      <c r="F26" s="641"/>
      <c r="G26" s="642"/>
      <c r="H26" s="643"/>
      <c r="I26" s="643"/>
      <c r="J26" s="643"/>
      <c r="K26" s="639"/>
      <c r="L26" s="644"/>
      <c r="M26" s="644"/>
      <c r="N26" s="644"/>
      <c r="O26" s="645"/>
      <c r="P26" s="646"/>
      <c r="Q26" s="642"/>
      <c r="R26" s="642"/>
      <c r="S26" s="647"/>
      <c r="T26" s="647"/>
      <c r="U26" s="647"/>
      <c r="V26" s="647"/>
      <c r="W26" s="647"/>
      <c r="X26" s="647"/>
      <c r="Y26" s="648"/>
      <c r="Z26" s="648"/>
      <c r="AA26" s="648"/>
      <c r="AB26" s="648"/>
      <c r="AC26" s="649"/>
      <c r="AD26" s="648"/>
      <c r="AE26" s="650"/>
      <c r="AF26" s="520"/>
      <c r="AG26" s="651"/>
    </row>
    <row r="27" spans="2:33" ht="22.5">
      <c r="B27" s="616" t="s">
        <v>120</v>
      </c>
      <c r="C27" s="638" t="s">
        <v>1109</v>
      </c>
      <c r="D27" s="639"/>
      <c r="E27" s="640"/>
      <c r="F27" s="641"/>
      <c r="G27" s="642"/>
      <c r="H27" s="643"/>
      <c r="I27" s="643"/>
      <c r="J27" s="643"/>
      <c r="K27" s="639"/>
      <c r="L27" s="644"/>
      <c r="M27" s="644"/>
      <c r="N27" s="644"/>
      <c r="O27" s="645"/>
      <c r="P27" s="646"/>
      <c r="Q27" s="642"/>
      <c r="R27" s="642"/>
      <c r="S27" s="647"/>
      <c r="T27" s="647"/>
      <c r="U27" s="647"/>
      <c r="V27" s="647"/>
      <c r="W27" s="647"/>
      <c r="X27" s="647"/>
      <c r="Y27" s="648"/>
      <c r="Z27" s="648"/>
      <c r="AA27" s="648"/>
      <c r="AB27" s="648"/>
      <c r="AC27" s="649"/>
      <c r="AD27" s="648"/>
      <c r="AE27" s="650"/>
      <c r="AF27" s="520"/>
      <c r="AG27" s="651"/>
    </row>
    <row r="28" spans="2:33" ht="22.5">
      <c r="B28" s="616" t="s">
        <v>121</v>
      </c>
      <c r="C28" s="638">
        <v>0.9</v>
      </c>
      <c r="D28" s="639"/>
      <c r="E28" s="640"/>
      <c r="F28" s="641"/>
      <c r="G28" s="642"/>
      <c r="H28" s="643"/>
      <c r="I28" s="643"/>
      <c r="J28" s="643"/>
      <c r="K28" s="639"/>
      <c r="L28" s="644"/>
      <c r="M28" s="644"/>
      <c r="N28" s="644"/>
      <c r="O28" s="645"/>
      <c r="P28" s="646"/>
      <c r="Q28" s="642"/>
      <c r="R28" s="642"/>
      <c r="S28" s="647"/>
      <c r="T28" s="647"/>
      <c r="U28" s="647"/>
      <c r="V28" s="647"/>
      <c r="W28" s="647"/>
      <c r="X28" s="647"/>
      <c r="Y28" s="648"/>
      <c r="Z28" s="648"/>
      <c r="AA28" s="648"/>
      <c r="AB28" s="648"/>
      <c r="AC28" s="649"/>
      <c r="AD28" s="648"/>
      <c r="AE28" s="650"/>
      <c r="AF28" s="520"/>
      <c r="AG28" s="651"/>
    </row>
    <row r="29" spans="2:33" ht="22.5">
      <c r="B29" s="616" t="s">
        <v>122</v>
      </c>
      <c r="C29" s="638">
        <v>1.15</v>
      </c>
      <c r="D29" s="639"/>
      <c r="E29" s="640"/>
      <c r="F29" s="641"/>
      <c r="G29" s="642"/>
      <c r="H29" s="643"/>
      <c r="I29" s="643"/>
      <c r="J29" s="643"/>
      <c r="K29" s="639"/>
      <c r="L29" s="644"/>
      <c r="M29" s="644"/>
      <c r="N29" s="644"/>
      <c r="O29" s="645"/>
      <c r="P29" s="646"/>
      <c r="Q29" s="642"/>
      <c r="R29" s="642"/>
      <c r="S29" s="647"/>
      <c r="T29" s="647"/>
      <c r="U29" s="647"/>
      <c r="V29" s="647"/>
      <c r="W29" s="647"/>
      <c r="X29" s="647"/>
      <c r="Y29" s="648"/>
      <c r="Z29" s="648"/>
      <c r="AA29" s="648"/>
      <c r="AB29" s="648"/>
      <c r="AC29" s="649"/>
      <c r="AD29" s="648"/>
      <c r="AE29" s="650"/>
      <c r="AF29" s="520"/>
      <c r="AG29" s="651"/>
    </row>
    <row r="30" spans="2:33" ht="22.5">
      <c r="B30" s="616" t="s">
        <v>123</v>
      </c>
      <c r="C30" s="638">
        <v>2.5</v>
      </c>
      <c r="D30" s="639"/>
      <c r="E30" s="640"/>
      <c r="F30" s="641"/>
      <c r="G30" s="642"/>
      <c r="H30" s="643"/>
      <c r="I30" s="643"/>
      <c r="J30" s="643"/>
      <c r="K30" s="639"/>
      <c r="L30" s="644"/>
      <c r="M30" s="644"/>
      <c r="N30" s="644"/>
      <c r="O30" s="645"/>
      <c r="P30" s="646"/>
      <c r="Q30" s="642"/>
      <c r="R30" s="642"/>
      <c r="S30" s="647"/>
      <c r="T30" s="647"/>
      <c r="U30" s="647"/>
      <c r="V30" s="647"/>
      <c r="W30" s="647"/>
      <c r="X30" s="647"/>
      <c r="Y30" s="648"/>
      <c r="Z30" s="648"/>
      <c r="AA30" s="648"/>
      <c r="AB30" s="648"/>
      <c r="AC30" s="649"/>
      <c r="AD30" s="648"/>
      <c r="AE30" s="650"/>
      <c r="AF30" s="520"/>
      <c r="AG30" s="651"/>
    </row>
    <row r="31" spans="2:33" ht="51" customHeight="1">
      <c r="B31" s="616" t="s">
        <v>124</v>
      </c>
      <c r="C31" s="617" t="s">
        <v>1110</v>
      </c>
      <c r="D31" s="652"/>
      <c r="E31" s="653"/>
      <c r="F31" s="654"/>
      <c r="G31" s="654"/>
      <c r="H31" s="655"/>
      <c r="I31" s="655"/>
      <c r="J31" s="655"/>
      <c r="K31" s="656"/>
      <c r="L31" s="657"/>
      <c r="M31" s="657"/>
      <c r="N31" s="657"/>
      <c r="O31" s="658"/>
      <c r="P31" s="659"/>
      <c r="Q31" s="660"/>
      <c r="R31" s="660"/>
      <c r="S31" s="661"/>
      <c r="T31" s="661"/>
      <c r="U31" s="661"/>
      <c r="V31" s="661"/>
      <c r="W31" s="661"/>
      <c r="X31" s="661"/>
      <c r="Y31" s="662"/>
      <c r="Z31" s="662"/>
      <c r="AA31" s="662"/>
      <c r="AB31" s="662"/>
      <c r="AC31" s="663"/>
      <c r="AD31" s="662"/>
      <c r="AE31" s="664"/>
      <c r="AF31" s="665"/>
      <c r="AG31" s="666"/>
    </row>
    <row r="32" spans="2:33" ht="107.25" customHeight="1">
      <c r="B32" s="616" t="s">
        <v>125</v>
      </c>
      <c r="C32" s="617" t="s">
        <v>1111</v>
      </c>
      <c r="D32" s="667"/>
      <c r="E32" s="668"/>
      <c r="F32" s="669"/>
      <c r="G32" s="670"/>
      <c r="H32" s="670"/>
      <c r="I32" s="670"/>
      <c r="J32" s="670"/>
      <c r="K32" s="671"/>
      <c r="L32" s="671"/>
      <c r="M32" s="671"/>
      <c r="N32" s="671"/>
      <c r="O32" s="671"/>
      <c r="P32" s="670"/>
      <c r="Q32" s="669"/>
      <c r="R32" s="672"/>
      <c r="S32" s="672"/>
      <c r="T32" s="672"/>
      <c r="U32" s="672"/>
      <c r="V32" s="672"/>
      <c r="W32" s="672"/>
      <c r="X32" s="672"/>
      <c r="Y32" s="673"/>
      <c r="Z32" s="673"/>
      <c r="AA32" s="673"/>
      <c r="AB32" s="673"/>
      <c r="AC32" s="674"/>
      <c r="AD32" s="673"/>
      <c r="AE32" s="664"/>
      <c r="AF32" s="675"/>
      <c r="AG32" s="676"/>
    </row>
    <row r="33" spans="2:33" ht="54" customHeight="1" thickBot="1">
      <c r="B33" s="616" t="s">
        <v>126</v>
      </c>
      <c r="C33" s="677" t="s">
        <v>1112</v>
      </c>
      <c r="D33" s="678"/>
      <c r="E33" s="678"/>
      <c r="F33" s="679"/>
      <c r="G33" s="680"/>
      <c r="H33" s="680"/>
      <c r="I33" s="680"/>
      <c r="J33" s="680"/>
      <c r="K33" s="681"/>
      <c r="L33" s="678"/>
      <c r="M33" s="679"/>
      <c r="N33" s="678"/>
      <c r="O33" s="679"/>
      <c r="P33" s="682"/>
      <c r="Q33" s="683"/>
      <c r="R33" s="682"/>
      <c r="S33" s="682"/>
      <c r="T33" s="682"/>
      <c r="U33" s="682"/>
      <c r="V33" s="682"/>
      <c r="W33" s="682"/>
      <c r="X33" s="682"/>
      <c r="Y33" s="684"/>
      <c r="Z33" s="684"/>
      <c r="AA33" s="685"/>
      <c r="AB33" s="684"/>
      <c r="AC33" s="684"/>
      <c r="AD33" s="631"/>
      <c r="AE33" s="686"/>
      <c r="AF33" s="682"/>
      <c r="AG33" s="687"/>
    </row>
    <row r="34" spans="3:35" ht="29.25">
      <c r="C34" s="688"/>
      <c r="D34" s="688"/>
      <c r="E34" s="688"/>
      <c r="F34" s="688"/>
      <c r="G34" s="688"/>
      <c r="H34" s="688"/>
      <c r="I34" s="688"/>
      <c r="J34" s="688"/>
      <c r="K34" s="688"/>
      <c r="L34" s="688"/>
      <c r="M34" s="688"/>
      <c r="N34" s="688"/>
      <c r="O34" s="688"/>
      <c r="P34" s="688"/>
      <c r="Q34" s="688"/>
      <c r="R34" s="688"/>
      <c r="S34" s="688"/>
      <c r="T34" s="688"/>
      <c r="U34" s="688"/>
      <c r="V34" s="688"/>
      <c r="W34" s="688"/>
      <c r="X34" s="688"/>
      <c r="Y34" s="688"/>
      <c r="Z34" s="688"/>
      <c r="AA34" s="688"/>
      <c r="AB34" s="688"/>
      <c r="AC34" s="688"/>
      <c r="AD34" s="688"/>
      <c r="AE34" s="688"/>
      <c r="AF34" s="688"/>
      <c r="AG34" s="689"/>
      <c r="AH34" s="688"/>
      <c r="AI34" s="688"/>
    </row>
    <row r="35" spans="3:35" ht="45.75">
      <c r="C35" s="690"/>
      <c r="D35" s="689"/>
      <c r="E35" s="689"/>
      <c r="F35" s="689"/>
      <c r="G35" s="689"/>
      <c r="H35" s="689"/>
      <c r="I35" s="689"/>
      <c r="J35" s="689"/>
      <c r="K35" s="689"/>
      <c r="L35" s="689"/>
      <c r="M35" s="689"/>
      <c r="N35" s="689"/>
      <c r="O35" s="689"/>
      <c r="P35" s="689"/>
      <c r="Q35" s="689"/>
      <c r="R35" s="689"/>
      <c r="S35" s="689"/>
      <c r="T35" s="689"/>
      <c r="U35" s="689"/>
      <c r="V35" s="689"/>
      <c r="W35" s="689"/>
      <c r="X35" s="689"/>
      <c r="Y35" s="689"/>
      <c r="Z35" s="689"/>
      <c r="AA35" s="689"/>
      <c r="AB35" s="689"/>
      <c r="AC35" s="689"/>
      <c r="AD35" s="689"/>
      <c r="AE35" s="689"/>
      <c r="AF35" s="689"/>
      <c r="AG35" s="691"/>
      <c r="AH35" s="689"/>
      <c r="AI35" s="689"/>
    </row>
    <row r="36" spans="3:35" ht="45.75">
      <c r="C36" s="690"/>
      <c r="D36" s="692"/>
      <c r="E36" s="692"/>
      <c r="F36" s="692"/>
      <c r="G36" s="693"/>
      <c r="H36" s="692"/>
      <c r="I36" s="692"/>
      <c r="J36" s="692"/>
      <c r="K36" s="692"/>
      <c r="L36" s="693"/>
      <c r="M36" s="693"/>
      <c r="N36" s="693"/>
      <c r="O36" s="691"/>
      <c r="P36" s="691"/>
      <c r="Q36" s="691"/>
      <c r="R36" s="691"/>
      <c r="S36" s="691"/>
      <c r="T36" s="691"/>
      <c r="U36" s="691"/>
      <c r="V36" s="691"/>
      <c r="W36" s="691"/>
      <c r="X36" s="691"/>
      <c r="Y36" s="691"/>
      <c r="Z36" s="691"/>
      <c r="AA36" s="691"/>
      <c r="AB36" s="691"/>
      <c r="AC36" s="691"/>
      <c r="AD36" s="691"/>
      <c r="AE36" s="691"/>
      <c r="AF36" s="691"/>
      <c r="AG36" s="521"/>
      <c r="AH36" s="691"/>
      <c r="AI36" s="691"/>
    </row>
    <row r="37" spans="3:35" ht="15">
      <c r="C37" s="518"/>
      <c r="D37" s="518"/>
      <c r="E37" s="518"/>
      <c r="F37" s="518"/>
      <c r="G37" s="521"/>
      <c r="H37" s="518"/>
      <c r="I37" s="518"/>
      <c r="J37" s="518"/>
      <c r="K37" s="518"/>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row>
    <row r="38" spans="3:35" ht="15.75" thickBot="1">
      <c r="C38" s="518"/>
      <c r="D38" s="518"/>
      <c r="E38" s="518"/>
      <c r="F38" s="518"/>
      <c r="G38" s="521"/>
      <c r="H38" s="518"/>
      <c r="I38" s="518"/>
      <c r="J38" s="518"/>
      <c r="K38" s="518"/>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row>
    <row r="39" spans="2:35" ht="54.75" customHeight="1" thickBot="1">
      <c r="B39" s="511"/>
      <c r="C39" s="512" t="s">
        <v>1113</v>
      </c>
      <c r="D39" s="513" t="s">
        <v>1114</v>
      </c>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5"/>
      <c r="AH39" s="516"/>
      <c r="AI39" s="516"/>
    </row>
    <row r="40" spans="2:35" ht="117.75" customHeight="1">
      <c r="B40" s="536"/>
      <c r="C40" s="537"/>
      <c r="D40" s="2309" t="s">
        <v>1076</v>
      </c>
      <c r="E40" s="2312" t="s">
        <v>1015</v>
      </c>
      <c r="F40" s="2313"/>
      <c r="G40" s="538" t="s">
        <v>1018</v>
      </c>
      <c r="H40" s="539"/>
      <c r="I40" s="539"/>
      <c r="J40" s="539"/>
      <c r="K40" s="539"/>
      <c r="L40" s="2312" t="s">
        <v>1077</v>
      </c>
      <c r="M40" s="540"/>
      <c r="N40" s="2312" t="s">
        <v>1078</v>
      </c>
      <c r="O40" s="2323"/>
      <c r="P40" s="2323"/>
      <c r="Q40" s="2313"/>
      <c r="R40" s="2307" t="s">
        <v>1079</v>
      </c>
      <c r="S40" s="2308"/>
      <c r="T40" s="2308"/>
      <c r="U40" s="2308"/>
      <c r="V40" s="2308"/>
      <c r="W40" s="2308"/>
      <c r="X40" s="2308"/>
      <c r="Y40" s="541" t="s">
        <v>1080</v>
      </c>
      <c r="Z40" s="2309" t="s">
        <v>1081</v>
      </c>
      <c r="AA40" s="2309" t="s">
        <v>1082</v>
      </c>
      <c r="AB40" s="2309" t="s">
        <v>1083</v>
      </c>
      <c r="AC40" s="2312" t="s">
        <v>1024</v>
      </c>
      <c r="AD40" s="2313"/>
      <c r="AE40" s="2303" t="s">
        <v>1084</v>
      </c>
      <c r="AF40" s="2316"/>
      <c r="AG40" s="2317"/>
      <c r="AH40" s="542"/>
      <c r="AI40" s="542"/>
    </row>
    <row r="41" spans="2:33" ht="100.5" customHeight="1">
      <c r="B41" s="543"/>
      <c r="C41" s="544"/>
      <c r="D41" s="2294"/>
      <c r="E41" s="2322"/>
      <c r="F41" s="2315"/>
      <c r="G41" s="2303" t="s">
        <v>1085</v>
      </c>
      <c r="H41" s="2304"/>
      <c r="I41" s="2301" t="s">
        <v>1037</v>
      </c>
      <c r="J41" s="547" t="s">
        <v>1028</v>
      </c>
      <c r="K41" s="548"/>
      <c r="L41" s="2322"/>
      <c r="M41" s="549"/>
      <c r="N41" s="2322"/>
      <c r="O41" s="2324"/>
      <c r="P41" s="2324"/>
      <c r="Q41" s="2325"/>
      <c r="R41" s="2303" t="s">
        <v>1086</v>
      </c>
      <c r="S41" s="2305"/>
      <c r="T41" s="2303" t="s">
        <v>1027</v>
      </c>
      <c r="U41" s="2306"/>
      <c r="V41" s="2306"/>
      <c r="W41" s="2306"/>
      <c r="X41" s="2306"/>
      <c r="Y41" s="2293" t="s">
        <v>1085</v>
      </c>
      <c r="Z41" s="2293"/>
      <c r="AA41" s="2310"/>
      <c r="AB41" s="2293"/>
      <c r="AC41" s="2314"/>
      <c r="AD41" s="2315"/>
      <c r="AE41" s="2301" t="s">
        <v>1087</v>
      </c>
      <c r="AF41" s="2301" t="s">
        <v>1088</v>
      </c>
      <c r="AG41" s="2320" t="s">
        <v>1089</v>
      </c>
    </row>
    <row r="42" spans="2:33" ht="19.5" customHeight="1">
      <c r="B42" s="543"/>
      <c r="C42" s="544"/>
      <c r="D42" s="2293" t="s">
        <v>1090</v>
      </c>
      <c r="E42" s="2293"/>
      <c r="F42" s="546"/>
      <c r="G42" s="2301" t="s">
        <v>1034</v>
      </c>
      <c r="H42" s="2301" t="s">
        <v>1035</v>
      </c>
      <c r="I42" s="2293"/>
      <c r="J42" s="2301" t="s">
        <v>1038</v>
      </c>
      <c r="K42" s="2301" t="s">
        <v>1039</v>
      </c>
      <c r="L42" s="2293"/>
      <c r="M42" s="2293" t="s">
        <v>1092</v>
      </c>
      <c r="N42" s="2293"/>
      <c r="O42" s="2293" t="s">
        <v>1092</v>
      </c>
      <c r="P42" s="2293" t="s">
        <v>1031</v>
      </c>
      <c r="Q42" s="550"/>
      <c r="R42" s="2301" t="s">
        <v>1034</v>
      </c>
      <c r="S42" s="2301" t="s">
        <v>1035</v>
      </c>
      <c r="T42" s="2293" t="s">
        <v>1093</v>
      </c>
      <c r="U42" s="2293" t="s">
        <v>1094</v>
      </c>
      <c r="V42" s="551" t="s">
        <v>1095</v>
      </c>
      <c r="W42" s="551"/>
      <c r="X42" s="551"/>
      <c r="Y42" s="2293"/>
      <c r="Z42" s="2293"/>
      <c r="AA42" s="2310"/>
      <c r="AB42" s="2293"/>
      <c r="AC42" s="550"/>
      <c r="AD42" s="546"/>
      <c r="AE42" s="2293"/>
      <c r="AF42" s="2318"/>
      <c r="AG42" s="2321"/>
    </row>
    <row r="43" spans="2:33" ht="18" customHeight="1">
      <c r="B43" s="543"/>
      <c r="C43" s="2295"/>
      <c r="D43" s="2293"/>
      <c r="E43" s="2293"/>
      <c r="F43" s="550"/>
      <c r="G43" s="2293"/>
      <c r="H43" s="2293"/>
      <c r="I43" s="2293"/>
      <c r="J43" s="2293"/>
      <c r="K43" s="2293"/>
      <c r="L43" s="2293"/>
      <c r="M43" s="2293"/>
      <c r="N43" s="2293"/>
      <c r="O43" s="2293"/>
      <c r="P43" s="2293"/>
      <c r="Q43" s="550"/>
      <c r="R43" s="2293"/>
      <c r="S43" s="2293"/>
      <c r="T43" s="2293"/>
      <c r="U43" s="2293"/>
      <c r="V43" s="2297" t="s">
        <v>1096</v>
      </c>
      <c r="W43" s="2299" t="s">
        <v>1097</v>
      </c>
      <c r="X43" s="2301" t="s">
        <v>1098</v>
      </c>
      <c r="Y43" s="2293"/>
      <c r="Z43" s="2293"/>
      <c r="AA43" s="2310"/>
      <c r="AB43" s="2293"/>
      <c r="AC43" s="550"/>
      <c r="AD43" s="550"/>
      <c r="AE43" s="2293"/>
      <c r="AF43" s="2318"/>
      <c r="AG43" s="2321"/>
    </row>
    <row r="44" spans="2:33" ht="170.25" customHeight="1" thickBot="1">
      <c r="B44" s="543"/>
      <c r="C44" s="2296"/>
      <c r="D44" s="2294"/>
      <c r="E44" s="2294"/>
      <c r="F44" s="545" t="s">
        <v>1091</v>
      </c>
      <c r="G44" s="2294"/>
      <c r="H44" s="2293"/>
      <c r="I44" s="2293"/>
      <c r="J44" s="2293"/>
      <c r="K44" s="2293"/>
      <c r="L44" s="2294"/>
      <c r="M44" s="2294"/>
      <c r="N44" s="2293"/>
      <c r="O44" s="2294"/>
      <c r="P44" s="2294" t="s">
        <v>1031</v>
      </c>
      <c r="Q44" s="545" t="s">
        <v>1091</v>
      </c>
      <c r="R44" s="2294"/>
      <c r="S44" s="2294"/>
      <c r="T44" s="2294"/>
      <c r="U44" s="2294"/>
      <c r="V44" s="2298"/>
      <c r="W44" s="2300"/>
      <c r="X44" s="2294"/>
      <c r="Y44" s="2294"/>
      <c r="Z44" s="2293"/>
      <c r="AA44" s="2311"/>
      <c r="AB44" s="2293"/>
      <c r="AC44" s="550"/>
      <c r="AD44" s="545" t="s">
        <v>1091</v>
      </c>
      <c r="AE44" s="2293"/>
      <c r="AF44" s="2319"/>
      <c r="AG44" s="2321"/>
    </row>
    <row r="45" spans="2:33" ht="18" customHeight="1">
      <c r="B45" s="543"/>
      <c r="C45" s="553"/>
      <c r="D45" s="554" t="s">
        <v>29</v>
      </c>
      <c r="E45" s="554" t="s">
        <v>30</v>
      </c>
      <c r="F45" s="554" t="s">
        <v>111</v>
      </c>
      <c r="G45" s="555" t="s">
        <v>112</v>
      </c>
      <c r="H45" s="555" t="s">
        <v>113</v>
      </c>
      <c r="I45" s="555" t="s">
        <v>114</v>
      </c>
      <c r="J45" s="555" t="s">
        <v>115</v>
      </c>
      <c r="K45" s="555" t="s">
        <v>116</v>
      </c>
      <c r="L45" s="555" t="s">
        <v>1100</v>
      </c>
      <c r="M45" s="555" t="s">
        <v>118</v>
      </c>
      <c r="N45" s="555" t="s">
        <v>119</v>
      </c>
      <c r="O45" s="555" t="s">
        <v>120</v>
      </c>
      <c r="P45" s="555" t="s">
        <v>121</v>
      </c>
      <c r="Q45" s="555">
        <v>140</v>
      </c>
      <c r="R45" s="555">
        <v>150</v>
      </c>
      <c r="S45" s="555">
        <v>160</v>
      </c>
      <c r="T45" s="555">
        <v>170</v>
      </c>
      <c r="U45" s="555">
        <v>180</v>
      </c>
      <c r="V45" s="555">
        <v>190</v>
      </c>
      <c r="W45" s="555">
        <v>200</v>
      </c>
      <c r="X45" s="555">
        <v>210</v>
      </c>
      <c r="Y45" s="555">
        <v>220</v>
      </c>
      <c r="Z45" s="555">
        <v>230</v>
      </c>
      <c r="AA45" s="555">
        <v>240</v>
      </c>
      <c r="AB45" s="555">
        <v>250</v>
      </c>
      <c r="AC45" s="555">
        <v>260</v>
      </c>
      <c r="AD45" s="555">
        <v>270</v>
      </c>
      <c r="AE45" s="555">
        <v>280</v>
      </c>
      <c r="AF45" s="555">
        <v>290</v>
      </c>
      <c r="AG45" s="555">
        <v>300</v>
      </c>
    </row>
    <row r="46" spans="2:33" ht="88.5" customHeight="1">
      <c r="B46" s="636"/>
      <c r="C46" s="570" t="s">
        <v>1115</v>
      </c>
      <c r="D46" s="2302"/>
      <c r="E46" s="2302"/>
      <c r="F46" s="2302"/>
      <c r="G46" s="2302"/>
      <c r="H46" s="2302"/>
      <c r="I46" s="2302"/>
      <c r="J46" s="2302"/>
      <c r="K46" s="2302"/>
      <c r="L46" s="2302"/>
      <c r="M46" s="2302"/>
      <c r="N46" s="2302"/>
      <c r="O46" s="2302"/>
      <c r="P46" s="2302"/>
      <c r="Q46" s="2302"/>
      <c r="R46" s="2302"/>
      <c r="S46" s="2302"/>
      <c r="T46" s="2302"/>
      <c r="U46" s="2302"/>
      <c r="V46" s="2302"/>
      <c r="W46" s="2302"/>
      <c r="X46" s="2302"/>
      <c r="Y46" s="2302"/>
      <c r="Z46" s="2302"/>
      <c r="AA46" s="2302"/>
      <c r="AB46" s="2302"/>
      <c r="AC46" s="2302"/>
      <c r="AD46" s="2302"/>
      <c r="AE46" s="2302"/>
      <c r="AF46" s="2302"/>
      <c r="AG46" s="2302"/>
    </row>
    <row r="47" spans="2:33" ht="111.75" customHeight="1">
      <c r="B47" s="636"/>
      <c r="C47" s="694" t="s">
        <v>1116</v>
      </c>
      <c r="D47" s="695"/>
      <c r="E47" s="696"/>
      <c r="F47" s="697"/>
      <c r="G47" s="646"/>
      <c r="H47" s="698"/>
      <c r="I47" s="698"/>
      <c r="J47" s="698"/>
      <c r="K47" s="699"/>
      <c r="L47" s="644"/>
      <c r="M47" s="644"/>
      <c r="N47" s="644"/>
      <c r="O47" s="700"/>
      <c r="P47" s="701"/>
      <c r="Q47" s="701"/>
      <c r="R47" s="702"/>
      <c r="S47" s="703"/>
      <c r="T47" s="703"/>
      <c r="U47" s="703"/>
      <c r="V47" s="703"/>
      <c r="W47" s="703"/>
      <c r="X47" s="703"/>
      <c r="Y47" s="2290"/>
      <c r="Z47" s="704"/>
      <c r="AA47" s="700"/>
      <c r="AB47" s="704"/>
      <c r="AC47" s="704"/>
      <c r="AD47" s="700"/>
      <c r="AE47" s="705"/>
      <c r="AF47" s="706"/>
      <c r="AG47" s="707"/>
    </row>
    <row r="48" spans="2:33" ht="51" customHeight="1">
      <c r="B48" s="636"/>
      <c r="C48" s="694">
        <v>2</v>
      </c>
      <c r="D48" s="695"/>
      <c r="E48" s="696"/>
      <c r="F48" s="697"/>
      <c r="G48" s="646"/>
      <c r="H48" s="698"/>
      <c r="I48" s="698"/>
      <c r="J48" s="698"/>
      <c r="K48" s="699"/>
      <c r="L48" s="644"/>
      <c r="M48" s="644"/>
      <c r="N48" s="644"/>
      <c r="O48" s="700"/>
      <c r="P48" s="701"/>
      <c r="Q48" s="701"/>
      <c r="R48" s="701"/>
      <c r="S48" s="708"/>
      <c r="T48" s="708"/>
      <c r="U48" s="708"/>
      <c r="V48" s="708"/>
      <c r="W48" s="708"/>
      <c r="X48" s="708"/>
      <c r="Y48" s="2291"/>
      <c r="Z48" s="704"/>
      <c r="AA48" s="700"/>
      <c r="AB48" s="704"/>
      <c r="AC48" s="704"/>
      <c r="AD48" s="700"/>
      <c r="AE48" s="705"/>
      <c r="AF48" s="706"/>
      <c r="AG48" s="709"/>
    </row>
    <row r="49" spans="2:33" ht="57.75" customHeight="1">
      <c r="B49" s="616"/>
      <c r="C49" s="694" t="s">
        <v>1117</v>
      </c>
      <c r="D49" s="695"/>
      <c r="E49" s="696"/>
      <c r="F49" s="697"/>
      <c r="G49" s="646"/>
      <c r="H49" s="698"/>
      <c r="I49" s="698"/>
      <c r="J49" s="698"/>
      <c r="K49" s="699"/>
      <c r="L49" s="644"/>
      <c r="M49" s="644"/>
      <c r="N49" s="644"/>
      <c r="O49" s="645"/>
      <c r="P49" s="646"/>
      <c r="Q49" s="646"/>
      <c r="R49" s="646"/>
      <c r="S49" s="710"/>
      <c r="T49" s="710"/>
      <c r="U49" s="710"/>
      <c r="V49" s="710"/>
      <c r="W49" s="710"/>
      <c r="X49" s="710"/>
      <c r="Y49" s="2291"/>
      <c r="Z49" s="649"/>
      <c r="AA49" s="645"/>
      <c r="AB49" s="649"/>
      <c r="AC49" s="649"/>
      <c r="AD49" s="645"/>
      <c r="AE49" s="650"/>
      <c r="AF49" s="520"/>
      <c r="AG49" s="711"/>
    </row>
    <row r="50" spans="2:33" ht="31.5" customHeight="1">
      <c r="B50" s="616"/>
      <c r="C50" s="712" t="s">
        <v>1118</v>
      </c>
      <c r="D50" s="713"/>
      <c r="E50" s="713"/>
      <c r="F50" s="714"/>
      <c r="G50" s="715"/>
      <c r="H50" s="716"/>
      <c r="I50" s="716"/>
      <c r="J50" s="716"/>
      <c r="K50" s="717"/>
      <c r="L50" s="718"/>
      <c r="M50" s="719"/>
      <c r="N50" s="719"/>
      <c r="O50" s="720"/>
      <c r="P50" s="715"/>
      <c r="Q50" s="720"/>
      <c r="R50" s="715"/>
      <c r="S50" s="721"/>
      <c r="T50" s="721"/>
      <c r="U50" s="721"/>
      <c r="V50" s="721"/>
      <c r="W50" s="721"/>
      <c r="X50" s="721"/>
      <c r="Y50" s="2292"/>
      <c r="Z50" s="722"/>
      <c r="AA50" s="720"/>
      <c r="AB50" s="722"/>
      <c r="AC50" s="722"/>
      <c r="AD50" s="720"/>
      <c r="AE50" s="723"/>
      <c r="AF50" s="724"/>
      <c r="AG50" s="725"/>
    </row>
  </sheetData>
  <sheetProtection/>
  <mergeCells count="79">
    <mergeCell ref="D7:D8"/>
    <mergeCell ref="E7:F8"/>
    <mergeCell ref="L7:L11"/>
    <mergeCell ref="N7:N11"/>
    <mergeCell ref="O7:Q8"/>
    <mergeCell ref="R7:X7"/>
    <mergeCell ref="M9:M11"/>
    <mergeCell ref="O9:O11"/>
    <mergeCell ref="P9:P11"/>
    <mergeCell ref="Q9:Q11"/>
    <mergeCell ref="AE7:AG7"/>
    <mergeCell ref="G8:H8"/>
    <mergeCell ref="I8:I11"/>
    <mergeCell ref="R8:S8"/>
    <mergeCell ref="T8:X8"/>
    <mergeCell ref="Y8:Y11"/>
    <mergeCell ref="AE8:AE11"/>
    <mergeCell ref="AF8:AF11"/>
    <mergeCell ref="AG8:AG11"/>
    <mergeCell ref="K9:K11"/>
    <mergeCell ref="D9:D11"/>
    <mergeCell ref="E9:E11"/>
    <mergeCell ref="F9:F11"/>
    <mergeCell ref="G9:G11"/>
    <mergeCell ref="H9:H11"/>
    <mergeCell ref="J9:J11"/>
    <mergeCell ref="R9:R11"/>
    <mergeCell ref="S9:S11"/>
    <mergeCell ref="T9:T11"/>
    <mergeCell ref="U9:U11"/>
    <mergeCell ref="AC9:AC11"/>
    <mergeCell ref="AD9:AD11"/>
    <mergeCell ref="Z7:Z11"/>
    <mergeCell ref="AA7:AA11"/>
    <mergeCell ref="AB7:AB11"/>
    <mergeCell ref="AC7:AD8"/>
    <mergeCell ref="C10:C11"/>
    <mergeCell ref="V10:V11"/>
    <mergeCell ref="W10:W11"/>
    <mergeCell ref="X10:X11"/>
    <mergeCell ref="D14:AG14"/>
    <mergeCell ref="D40:D41"/>
    <mergeCell ref="E40:F41"/>
    <mergeCell ref="L40:L44"/>
    <mergeCell ref="N40:N44"/>
    <mergeCell ref="O40:Q41"/>
    <mergeCell ref="R40:X40"/>
    <mergeCell ref="Z40:Z44"/>
    <mergeCell ref="AA40:AA44"/>
    <mergeCell ref="AB40:AB44"/>
    <mergeCell ref="AC40:AD41"/>
    <mergeCell ref="AE40:AG40"/>
    <mergeCell ref="AF41:AF44"/>
    <mergeCell ref="AG41:AG44"/>
    <mergeCell ref="S42:S44"/>
    <mergeCell ref="T42:T44"/>
    <mergeCell ref="T41:X41"/>
    <mergeCell ref="Y41:Y44"/>
    <mergeCell ref="AE41:AE44"/>
    <mergeCell ref="M42:M44"/>
    <mergeCell ref="O42:O44"/>
    <mergeCell ref="P42:P44"/>
    <mergeCell ref="R42:R44"/>
    <mergeCell ref="H42:H44"/>
    <mergeCell ref="J42:J44"/>
    <mergeCell ref="K42:K44"/>
    <mergeCell ref="G41:H41"/>
    <mergeCell ref="I41:I44"/>
    <mergeCell ref="R41:S41"/>
    <mergeCell ref="Y47:Y50"/>
    <mergeCell ref="U42:U44"/>
    <mergeCell ref="C43:C44"/>
    <mergeCell ref="V43:V44"/>
    <mergeCell ref="W43:W44"/>
    <mergeCell ref="X43:X44"/>
    <mergeCell ref="D46:AG46"/>
    <mergeCell ref="D42:D44"/>
    <mergeCell ref="E42:E44"/>
    <mergeCell ref="G42:G44"/>
  </mergeCells>
  <conditionalFormatting sqref="C17:C20">
    <cfRule type="cellIs" priority="1" dxfId="6" operator="equal" stopIfTrue="1">
      <formula>#REF!</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8" scale="1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 España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Wolfgang Strohbach</dc:creator>
  <cp:keywords/>
  <dc:description/>
  <cp:lastModifiedBy>CJJ</cp:lastModifiedBy>
  <cp:lastPrinted>2012-07-19T06:53:28Z</cp:lastPrinted>
  <dcterms:created xsi:type="dcterms:W3CDTF">2011-07-27T07:00:35Z</dcterms:created>
  <dcterms:modified xsi:type="dcterms:W3CDTF">2013-10-31T15:02:17Z</dcterms:modified>
  <cp:category/>
  <cp:version/>
  <cp:contentType/>
  <cp:contentStatus/>
</cp:coreProperties>
</file>