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05" windowWidth="14880" windowHeight="7650"/>
  </bookViews>
  <sheets>
    <sheet name="Indberetter" sheetId="5" r:id="rId1"/>
    <sheet name="Rentekurver robusthedsanalyser " sheetId="6" r:id="rId2"/>
    <sheet name="Robusthedsanalyser" sheetId="1" r:id="rId3"/>
    <sheet name="Følsomhedsanalyser 1" sheetId="2" r:id="rId4"/>
    <sheet name="Følsomhedsanalyser 2" sheetId="3" r:id="rId5"/>
  </sheets>
  <definedNames>
    <definedName name="_xlnm.Print_Area" localSheetId="3">'Følsomhedsanalyser 1'!$A$1:$L$41</definedName>
  </definedNames>
  <calcPr calcId="145621"/>
</workbook>
</file>

<file path=xl/calcChain.xml><?xml version="1.0" encoding="utf-8"?>
<calcChain xmlns="http://schemas.openxmlformats.org/spreadsheetml/2006/main">
  <c r="G21" i="3" l="1"/>
  <c r="E21" i="3"/>
  <c r="F21" i="3"/>
  <c r="D21" i="3"/>
  <c r="C21" i="3"/>
  <c r="B21" i="3"/>
  <c r="B21" i="1"/>
  <c r="C21" i="1" l="1"/>
  <c r="D21" i="1"/>
  <c r="E21" i="1"/>
  <c r="F21" i="1"/>
  <c r="C18" i="1" l="1"/>
  <c r="F18" i="1" l="1"/>
  <c r="E18" i="1"/>
  <c r="D18" i="1"/>
</calcChain>
</file>

<file path=xl/sharedStrings.xml><?xml version="1.0" encoding="utf-8"?>
<sst xmlns="http://schemas.openxmlformats.org/spreadsheetml/2006/main" count="42" uniqueCount="38">
  <si>
    <t>Solvensdækning</t>
  </si>
  <si>
    <t>Aktierisici</t>
  </si>
  <si>
    <t>Stød</t>
  </si>
  <si>
    <t>Renterisici</t>
  </si>
  <si>
    <t>Levetidsrisici</t>
  </si>
  <si>
    <t>Solvensdækning = 100 %</t>
  </si>
  <si>
    <t>Solvensdækning = 150 %</t>
  </si>
  <si>
    <t>Ejendomsrisici</t>
  </si>
  <si>
    <t>Livsforsikringsoptionsrisici</t>
  </si>
  <si>
    <t>Kreditspændsrisici</t>
  </si>
  <si>
    <t>Levetidsrisici - udgangspunkt</t>
  </si>
  <si>
    <t>Type 1-modpartsrisici</t>
  </si>
  <si>
    <t>Arbejdsskade</t>
  </si>
  <si>
    <t>Skade 1</t>
  </si>
  <si>
    <t>Skade 2</t>
  </si>
  <si>
    <t>ISB (t.kr)</t>
  </si>
  <si>
    <t>Tilstrækkelig basiskapital (t. kr.)</t>
  </si>
  <si>
    <t>Præmievækst 1</t>
  </si>
  <si>
    <t>Præmievækst 2</t>
  </si>
  <si>
    <t>Katastrofe</t>
  </si>
  <si>
    <t>Rentekurve med 0 bp justering (ren EUR swap)</t>
  </si>
  <si>
    <t>Rentekurve med -10 bp justering på likvid del</t>
  </si>
  <si>
    <t>Rentekurve med -30 bp justering på likvid del</t>
  </si>
  <si>
    <t>Rentekurve med -50 bp justering på likvid del</t>
  </si>
  <si>
    <t>ISB (t. kr.)</t>
  </si>
  <si>
    <t>Skades%</t>
  </si>
  <si>
    <t>Indberetter</t>
  </si>
  <si>
    <t>Dato</t>
  </si>
  <si>
    <t xml:space="preserve">Regnr. </t>
  </si>
  <si>
    <t>CVR nr.</t>
  </si>
  <si>
    <t>Virksomhedsnavn</t>
  </si>
  <si>
    <t>Kontaktperson</t>
  </si>
  <si>
    <t>E-mail adresse</t>
  </si>
  <si>
    <t>Telefon</t>
  </si>
  <si>
    <t>Ultimo 4. kvartal</t>
  </si>
  <si>
    <r>
      <rPr>
        <b/>
        <sz val="11"/>
        <color theme="1"/>
        <rFont val="Calibri"/>
        <family val="2"/>
        <scheme val="minor"/>
      </rPr>
      <t xml:space="preserve">Dette ark skal kun udfyldes af skadesforsikringsselskaber. </t>
    </r>
    <r>
      <rPr>
        <sz val="11"/>
        <color theme="1"/>
        <rFont val="Calibri"/>
        <family val="2"/>
        <scheme val="minor"/>
      </rPr>
      <t xml:space="preserve">
Formålet med dette ark er at vurdere effekten på henholdsvis ISB og tilstrækkelig basiskapital, hvis inflationen stiger og hvis antallet af skader under selvbeholdet (frekvensskader) var højere.
Inflationen stiger:
- for arbejdsskade at forøge forventningen til den samlede årlige inflation med 3 %-points.
Antallet af frekvensskader stiger:
- for skadesprocent f.e.r. 1 - skadeforsikringsrisici: Den skadesprocent f.e.r., der medfører en solvensdækning på hhv. 150% og 100% angives. Både hensættelser på balancen, volumenmål i forsikringsrisicimodulet, modpartsrisikomodulet, markedsrisikomodulet mfl. påvirkes og skal genberegnes.  
- for skadesprocent f.e.r. 2 - sundhedforsikringsrisici: Den skadesprocent f.e.r., der medfører en solvensdækning på hhv. 150% og 100% angives. Både hensættelser på balancen, volumenmål i forsikringsrisicimodulet, modpartsrisikomodulet, markedsrisikomodulet mfl. påvirkes og skal genberegnes. </t>
    </r>
  </si>
  <si>
    <r>
      <rPr>
        <b/>
        <sz val="11"/>
        <color theme="1"/>
        <rFont val="Calibri"/>
        <family val="2"/>
        <scheme val="minor"/>
      </rPr>
      <t xml:space="preserve">Dette ark skal udfyldes af skadesforsikringsselskaber, livsforsikringsselskaber og tværgående pensionskasser. </t>
    </r>
    <r>
      <rPr>
        <sz val="11"/>
        <color theme="1"/>
        <rFont val="Calibri"/>
        <family val="2"/>
        <scheme val="minor"/>
      </rPr>
      <t xml:space="preserve">
Formålet med dette ark er at beregne hvilket stress til et enkelt risikomodul der skal til for, at solvensdækningen bliver hhv. 150 % eller 100 %. I de tilfælde hvor stresset skal overstige værdien af aktiverne eller den maksimalt mulige risiko for at opnå en solvensdækning på 150 % eller 100 %, angives det maksimalt mulige stress og resulterende solvensdækning. Hvor relevant findes der en henvisning til hvilke punkter i solvensbekendtgørelsens bilag 1 der omhandler modulet. I det tilfælde et selskab ikke har en bestemt type risiko udfyldes søjlen med NA.
-Renterisici (pkt. 44 - 67): Stødet angives som den parallelforskydning målt i basispoint nedad af den likvide del af diskonteringsrentekurven og den resulterende konvergens mod UFR, der resulterer i en solvensdækning på hhv. 150 % og 100 %. 
-Aktierisici : Stødet angives som det %-vise fald i markedsværdien af aktiver omfattet af modul for aktierisici, der resulterer i en solvensdækning på hhv. 150% og 100%. 
-Ejendomsrisici (pkt. 78): Stødet angives som det stød i % der resulterer i en solvensdækning på hhv. 150 % og 100 %.  
</t>
    </r>
    <r>
      <rPr>
        <sz val="11"/>
        <rFont val="Calibri"/>
        <family val="2"/>
        <scheme val="minor"/>
      </rPr>
      <t xml:space="preserve">
-Kreditspændsrisici for obligationer (pkt. 87-92 og appendiks 4 og 5, bilag 1 i solvensbekendtgørelsen) : Stødet angives som det %-vise fald i markedsværdien af kreditporteføljen, der resulterer i en  solvensdækning på hhv. 150 % og 100 %. 
-Type 1-modpartsrisici (pkt. 111-138): Stødet angives som den faktor, X_i, pantet skal indgå med i beregningerne for type 1-modparter for at opnå en solvensdækning på hhv.  150 % og 100 %. Hvis fx selskabet opnår en solvensdækning på 150 % hvis kun 55 % af pantenes værdi kan indgå i den risikojusterede værdi indtastes 0,55. </t>
    </r>
    <r>
      <rPr>
        <sz val="11"/>
        <color theme="1"/>
        <rFont val="Calibri"/>
        <family val="2"/>
        <scheme val="minor"/>
      </rPr>
      <t xml:space="preserve">
-Levetidsrisici (pkt. 150-154): Stødet angives som det permanente fald i dødeligehedsintensiteterne der skal til for at selskabet har en solvensdækning på hhv. 150 % og 100 %. </t>
    </r>
    <r>
      <rPr>
        <sz val="11"/>
        <rFont val="Calibri"/>
        <family val="2"/>
        <scheme val="minor"/>
      </rPr>
      <t xml:space="preserve">Beregningerne skal foretages uagtet om selskabet anvender standardmodellen eller en partiel intern model. Hvis selskabet anvender en partiel intern model for levetidsrisici skal søjlen "Levetidsrisici - udgangspunkt" udfyldes med det %-vise stress til dødelighedsintensiteterne der anvendes i den partielle interne model. </t>
    </r>
    <r>
      <rPr>
        <sz val="11"/>
        <color theme="1"/>
        <rFont val="Calibri"/>
        <family val="2"/>
        <scheme val="minor"/>
      </rPr>
      <t xml:space="preserve">
</t>
    </r>
    <r>
      <rPr>
        <sz val="11"/>
        <rFont val="Calibri"/>
        <family val="2"/>
        <scheme val="minor"/>
      </rPr>
      <t>-Livsforsikringsoptionsrisici (pkt. 158, nr. 1 og 2): Stødet angives som den procentvise stigning eller det procentvise fald i samtlige optionssandsynligheder der resulterer i en solvensdækning på hhv. 150 % og 100 %. jf. dog solvensbekendgørelsen, bilag 1, pkt. 158, nr. 1 og 2 for maksimale grænser for stødene.    
-Præmievækst 1 (pkt. 171) - skadesforsikring: Stødet angives som den procentuelle vækst i præmie ([P_tegnet,kommende,b] i forhold til [P_</t>
    </r>
    <r>
      <rPr>
        <sz val="8"/>
        <rFont val="Calibri"/>
        <family val="2"/>
        <scheme val="minor"/>
      </rPr>
      <t>tegnet,sidste,b]</t>
    </r>
    <r>
      <rPr>
        <sz val="11"/>
        <rFont val="Calibri"/>
        <family val="2"/>
        <scheme val="minor"/>
      </rPr>
      <t>) , der vil medføre en solvensdækning på hhv. 150 % og 100 %. Der antages uændret porteføljesammensætning og uændret skadesprocent. Det er alene afledte virkninger på volumenmål i "Præmie og hensættelsesforsikringsrisicimodulet (V_b og V_præmier,b)" og "Modpartsrisikomodulet", der skal genberegnes. 
-Præmievækst 2 - sundhedforsikringsrisici: Stødet angives som den procentuelle vækst i præmie ([P_tegnet,kommende,b] i forhold til [P_tegnet,sidste,b]) , der vil medføre en solvensdækning på hhv. 150 % og 100 %. Der antages uændret porteføljesammensætning og uændret skadesprocent. Det er alene afledte virkninger på volumenmål i "Præmie og hensættelsesforsikringsrisicimodulet (V_b og V_præmier,b)" og "Modpartsrisikomodulet", der skal genberegnes.  
- Katastrofe - Antal storme på størrelse med 100 % af det specificerede stormtab (punkt 179. i bilag 1), der medfører en solvensdækning på hhv. 150 % og 100 %. Det nuværende reassuranceprogram bruges til at reducere tabet, herunder antallet reinstatements.</t>
    </r>
  </si>
  <si>
    <r>
      <rPr>
        <b/>
        <sz val="11"/>
        <color theme="1"/>
        <rFont val="Calibri"/>
        <family val="2"/>
        <scheme val="minor"/>
      </rPr>
      <t xml:space="preserve">Dette ark skal kun udfyldes af livsforsikringsselskaber og tværgående pensionskasser. 
</t>
    </r>
    <r>
      <rPr>
        <sz val="11"/>
        <color theme="1"/>
        <rFont val="Calibri"/>
        <family val="2"/>
        <scheme val="minor"/>
      </rPr>
      <t xml:space="preserve">
Formålet med dette ark er at vurdere effekten på henholdsvis ISB og den tilstrækkelige basiskapital ved forskellige ændringer af diskonteringsrentekurven. Aktivsiden påvirkes ikke. 
Søljerne udfyldes således: 
Ultimo 4. kvartal: ISB og tilstrækkelig basiskapital opgøres efter solvensbekendtgørelsen pr. ultimo 4. kvartal 2014.
0 bps: ISB og den tilstrækkelige basiskapitalen genberegnes under forudsætning af, at diskonteringsrentekurven ultimo 4. kvartal baseres på en EUR swap kurve som ikke indeholder justeringer for OAS og landespændet. Bidrag til ISB fra aktiverne antages konstant. 
-10 bps, -30 bps, -50 bps:  ISB og den tilstrækkelige basiskapitalen genberegnes under forudsætning af, at den likvide del af en ren EUR swap kurve pr. ultimo 4. kvartal parallelforskydes nedad  med hhv. -10 bps, -30 bps og -50 bps. Bidrag til ISB fra aktiverne antages konstant.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</si>
</sst>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7" x14ac:knownFonts="1">
    <font>
      <sz val="11"/>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
      <b/>
      <sz val="14"/>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52">
    <xf numFmtId="0" fontId="0" fillId="0" borderId="0" xfId="0"/>
    <xf numFmtId="0" fontId="0" fillId="0" borderId="0" xfId="0" applyAlignment="1">
      <alignment vertical="top" wrapText="1"/>
    </xf>
    <xf numFmtId="0" fontId="0" fillId="2" borderId="9" xfId="0" applyFill="1" applyBorder="1"/>
    <xf numFmtId="0" fontId="0" fillId="2" borderId="9" xfId="0" applyFill="1" applyBorder="1" applyAlignment="1"/>
    <xf numFmtId="9" fontId="0" fillId="2" borderId="9" xfId="0" applyNumberFormat="1" applyFill="1" applyBorder="1" applyAlignment="1">
      <alignment horizontal="left"/>
    </xf>
    <xf numFmtId="9" fontId="0" fillId="2" borderId="9" xfId="0" applyNumberFormat="1" applyFill="1" applyBorder="1" applyAlignment="1"/>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0" borderId="0" xfId="0" applyBorder="1" applyAlignment="1">
      <alignment horizontal="left" vertical="top" wrapText="1"/>
    </xf>
    <xf numFmtId="0" fontId="0" fillId="2" borderId="9" xfId="0" applyFill="1" applyBorder="1" applyAlignment="1">
      <alignment horizontal="center"/>
    </xf>
    <xf numFmtId="0" fontId="0" fillId="0" borderId="0" xfId="0" applyBorder="1" applyAlignment="1">
      <alignment horizontal="left" vertical="top" wrapText="1"/>
    </xf>
    <xf numFmtId="0" fontId="0" fillId="0" borderId="0" xfId="0" applyBorder="1" applyAlignment="1">
      <alignment vertical="top" wrapText="1"/>
    </xf>
    <xf numFmtId="10" fontId="0" fillId="0" borderId="0" xfId="2" applyNumberFormat="1" applyFont="1"/>
    <xf numFmtId="10" fontId="2" fillId="0" borderId="0" xfId="2" applyNumberFormat="1" applyFont="1"/>
    <xf numFmtId="0" fontId="2" fillId="0" borderId="0" xfId="0" applyFont="1"/>
    <xf numFmtId="0" fontId="0" fillId="0" borderId="0" xfId="0" applyBorder="1"/>
    <xf numFmtId="0" fontId="0" fillId="4" borderId="0" xfId="0" applyFill="1" applyBorder="1" applyAlignment="1">
      <alignment vertical="center"/>
    </xf>
    <xf numFmtId="0" fontId="0" fillId="0" borderId="0" xfId="0" applyFill="1" applyProtection="1"/>
    <xf numFmtId="0" fontId="0" fillId="0" borderId="9" xfId="0" applyFont="1" applyFill="1" applyBorder="1" applyAlignment="1" applyProtection="1">
      <alignment vertical="center"/>
    </xf>
    <xf numFmtId="14" fontId="0" fillId="0" borderId="9" xfId="0" applyNumberFormat="1" applyFont="1" applyFill="1" applyBorder="1" applyAlignment="1" applyProtection="1">
      <alignment wrapText="1"/>
      <protection locked="0"/>
    </xf>
    <xf numFmtId="0" fontId="0" fillId="0" borderId="9" xfId="0" applyFont="1" applyFill="1" applyBorder="1" applyAlignment="1" applyProtection="1">
      <alignment wrapText="1"/>
      <protection locked="0"/>
    </xf>
    <xf numFmtId="0" fontId="3" fillId="0" borderId="9" xfId="3" applyFill="1" applyBorder="1" applyAlignment="1" applyProtection="1">
      <alignment wrapText="1"/>
      <protection locked="0"/>
    </xf>
    <xf numFmtId="0" fontId="0" fillId="0" borderId="0" xfId="0" applyFill="1" applyAlignment="1" applyProtection="1"/>
    <xf numFmtId="10" fontId="0" fillId="0" borderId="9" xfId="0" applyNumberFormat="1" applyBorder="1"/>
    <xf numFmtId="0" fontId="5" fillId="0" borderId="2" xfId="0" applyFont="1" applyBorder="1" applyAlignment="1">
      <alignment vertical="top" wrapText="1"/>
    </xf>
    <xf numFmtId="0" fontId="5" fillId="0" borderId="0" xfId="0" applyFont="1" applyAlignment="1">
      <alignment vertical="top" wrapText="1"/>
    </xf>
    <xf numFmtId="0" fontId="5" fillId="0" borderId="0" xfId="0" applyFont="1"/>
    <xf numFmtId="9" fontId="0" fillId="0" borderId="9" xfId="0" applyNumberFormat="1" applyBorder="1"/>
    <xf numFmtId="0" fontId="4" fillId="2" borderId="13" xfId="0" applyFont="1" applyFill="1" applyBorder="1" applyAlignment="1" applyProtection="1">
      <alignment horizontal="left" wrapText="1"/>
    </xf>
    <xf numFmtId="0" fontId="4" fillId="2" borderId="14" xfId="0" applyFont="1" applyFill="1" applyBorder="1" applyAlignment="1" applyProtection="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9" xfId="1" applyNumberFormat="1" applyFont="1" applyBorder="1" applyProtection="1">
      <protection locked="0"/>
    </xf>
    <xf numFmtId="0" fontId="0" fillId="0" borderId="9" xfId="1" applyNumberFormat="1" applyFont="1" applyFill="1" applyBorder="1" applyAlignment="1" applyProtection="1">
      <protection locked="0"/>
    </xf>
    <xf numFmtId="0" fontId="0" fillId="0" borderId="9" xfId="1" applyNumberFormat="1" applyFont="1" applyFill="1" applyBorder="1" applyAlignment="1" applyProtection="1">
      <alignment horizontal="right"/>
      <protection locked="0"/>
    </xf>
    <xf numFmtId="0" fontId="0" fillId="0" borderId="0" xfId="0" applyFill="1"/>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2" fontId="0" fillId="0" borderId="9" xfId="0" applyNumberFormat="1" applyBorder="1" applyProtection="1"/>
    <xf numFmtId="0" fontId="0" fillId="3" borderId="9" xfId="1" applyNumberFormat="1" applyFont="1" applyFill="1" applyBorder="1" applyProtection="1"/>
    <xf numFmtId="10" fontId="0" fillId="0" borderId="9" xfId="0" applyNumberFormat="1" applyBorder="1" applyProtection="1"/>
  </cellXfs>
  <cellStyles count="4">
    <cellStyle name="Komma" xfId="1" builtinId="3"/>
    <cellStyle name="Link" xfId="3" builtinId="8"/>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tabSelected="1" workbookViewId="0">
      <selection activeCell="B8" sqref="B8"/>
    </sheetView>
  </sheetViews>
  <sheetFormatPr defaultColWidth="8.85546875" defaultRowHeight="15" x14ac:dyDescent="0.25"/>
  <cols>
    <col min="1" max="1" width="20.7109375" style="22" customWidth="1"/>
    <col min="2" max="2" width="24.7109375" style="17" customWidth="1"/>
    <col min="3" max="16384" width="8.85546875" style="17"/>
  </cols>
  <sheetData>
    <row r="1" spans="1:2" ht="19.5" thickBot="1" x14ac:dyDescent="0.35">
      <c r="A1" s="28" t="s">
        <v>26</v>
      </c>
      <c r="B1" s="29"/>
    </row>
    <row r="2" spans="1:2" ht="15.75" thickBot="1" x14ac:dyDescent="0.3">
      <c r="A2" s="18" t="s">
        <v>27</v>
      </c>
      <c r="B2" s="19"/>
    </row>
    <row r="3" spans="1:2" ht="15.75" thickBot="1" x14ac:dyDescent="0.3">
      <c r="A3" s="18" t="s">
        <v>28</v>
      </c>
      <c r="B3" s="20"/>
    </row>
    <row r="4" spans="1:2" ht="15.75" thickBot="1" x14ac:dyDescent="0.3">
      <c r="A4" s="18" t="s">
        <v>29</v>
      </c>
      <c r="B4" s="20"/>
    </row>
    <row r="5" spans="1:2" ht="15.75" thickBot="1" x14ac:dyDescent="0.3">
      <c r="A5" s="18" t="s">
        <v>30</v>
      </c>
      <c r="B5" s="20"/>
    </row>
    <row r="6" spans="1:2" ht="15.75" thickBot="1" x14ac:dyDescent="0.3">
      <c r="A6" s="18" t="s">
        <v>31</v>
      </c>
      <c r="B6" s="20"/>
    </row>
    <row r="7" spans="1:2" ht="15.75" thickBot="1" x14ac:dyDescent="0.3">
      <c r="A7" s="18" t="s">
        <v>32</v>
      </c>
      <c r="B7" s="21"/>
    </row>
    <row r="8" spans="1:2" ht="15.75" thickBot="1" x14ac:dyDescent="0.3">
      <c r="A8" s="18" t="s">
        <v>33</v>
      </c>
      <c r="B8" s="20"/>
    </row>
  </sheetData>
  <sheetProtection password="CA13" sheet="1" objects="1" scenarios="1"/>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5"/>
  <sheetViews>
    <sheetView workbookViewId="0">
      <selection activeCell="D3" sqref="D3:F3"/>
    </sheetView>
  </sheetViews>
  <sheetFormatPr defaultRowHeight="15" x14ac:dyDescent="0.25"/>
  <sheetData>
    <row r="1" spans="1:135" ht="15.75" thickBot="1" x14ac:dyDescent="0.3">
      <c r="A1" s="2" t="s">
        <v>20</v>
      </c>
      <c r="B1" s="2"/>
      <c r="C1" s="2"/>
      <c r="D1" s="2"/>
      <c r="E1" s="2"/>
    </row>
    <row r="2" spans="1:135" x14ac:dyDescent="0.2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c r="AW2">
        <v>49</v>
      </c>
      <c r="AX2">
        <v>50</v>
      </c>
      <c r="AY2">
        <v>51</v>
      </c>
      <c r="AZ2">
        <v>52</v>
      </c>
      <c r="BA2">
        <v>53</v>
      </c>
      <c r="BB2">
        <v>54</v>
      </c>
      <c r="BC2">
        <v>55</v>
      </c>
      <c r="BD2">
        <v>56</v>
      </c>
      <c r="BE2">
        <v>57</v>
      </c>
      <c r="BF2">
        <v>58</v>
      </c>
      <c r="BG2">
        <v>59</v>
      </c>
      <c r="BH2">
        <v>60</v>
      </c>
      <c r="BI2">
        <v>61</v>
      </c>
      <c r="BJ2">
        <v>62</v>
      </c>
      <c r="BK2">
        <v>63</v>
      </c>
      <c r="BL2">
        <v>64</v>
      </c>
      <c r="BM2">
        <v>65</v>
      </c>
      <c r="BN2">
        <v>66</v>
      </c>
      <c r="BO2">
        <v>67</v>
      </c>
      <c r="BP2">
        <v>68</v>
      </c>
      <c r="BQ2">
        <v>69</v>
      </c>
      <c r="BR2">
        <v>70</v>
      </c>
      <c r="BS2">
        <v>71</v>
      </c>
      <c r="BT2">
        <v>72</v>
      </c>
      <c r="BU2">
        <v>73</v>
      </c>
      <c r="BV2">
        <v>74</v>
      </c>
      <c r="BW2">
        <v>75</v>
      </c>
      <c r="BX2">
        <v>76</v>
      </c>
      <c r="BY2">
        <v>77</v>
      </c>
      <c r="BZ2">
        <v>78</v>
      </c>
      <c r="CA2">
        <v>79</v>
      </c>
      <c r="CB2">
        <v>80</v>
      </c>
      <c r="CC2">
        <v>81</v>
      </c>
      <c r="CD2">
        <v>82</v>
      </c>
      <c r="CE2">
        <v>83</v>
      </c>
      <c r="CF2">
        <v>84</v>
      </c>
      <c r="CG2">
        <v>85</v>
      </c>
      <c r="CH2">
        <v>86</v>
      </c>
      <c r="CI2">
        <v>87</v>
      </c>
      <c r="CJ2">
        <v>88</v>
      </c>
      <c r="CK2">
        <v>89</v>
      </c>
      <c r="CL2">
        <v>90</v>
      </c>
      <c r="CM2">
        <v>91</v>
      </c>
      <c r="CN2">
        <v>92</v>
      </c>
      <c r="CO2">
        <v>93</v>
      </c>
      <c r="CP2">
        <v>94</v>
      </c>
      <c r="CQ2">
        <v>95</v>
      </c>
      <c r="CR2">
        <v>96</v>
      </c>
      <c r="CS2">
        <v>97</v>
      </c>
      <c r="CT2">
        <v>98</v>
      </c>
      <c r="CU2">
        <v>99</v>
      </c>
      <c r="CV2">
        <v>100</v>
      </c>
      <c r="CW2">
        <v>101</v>
      </c>
      <c r="CX2">
        <v>102</v>
      </c>
      <c r="CY2">
        <v>103</v>
      </c>
      <c r="CZ2">
        <v>104</v>
      </c>
      <c r="DA2">
        <v>105</v>
      </c>
      <c r="DB2">
        <v>106</v>
      </c>
      <c r="DC2">
        <v>107</v>
      </c>
      <c r="DD2">
        <v>108</v>
      </c>
      <c r="DE2">
        <v>109</v>
      </c>
      <c r="DF2">
        <v>110</v>
      </c>
      <c r="DG2">
        <v>111</v>
      </c>
      <c r="DH2">
        <v>112</v>
      </c>
      <c r="DI2">
        <v>113</v>
      </c>
      <c r="DJ2">
        <v>114</v>
      </c>
      <c r="DK2">
        <v>115</v>
      </c>
      <c r="DL2">
        <v>116</v>
      </c>
      <c r="DM2">
        <v>117</v>
      </c>
      <c r="DN2">
        <v>118</v>
      </c>
      <c r="DO2">
        <v>119</v>
      </c>
      <c r="DP2">
        <v>120</v>
      </c>
      <c r="DQ2">
        <v>121</v>
      </c>
      <c r="DR2">
        <v>122</v>
      </c>
      <c r="DS2">
        <v>123</v>
      </c>
      <c r="DT2">
        <v>124</v>
      </c>
      <c r="DU2">
        <v>125</v>
      </c>
      <c r="DV2">
        <v>126</v>
      </c>
      <c r="DW2">
        <v>127</v>
      </c>
      <c r="DX2">
        <v>128</v>
      </c>
      <c r="DY2">
        <v>129</v>
      </c>
      <c r="DZ2">
        <v>130</v>
      </c>
      <c r="EA2">
        <v>131</v>
      </c>
      <c r="EB2">
        <v>132</v>
      </c>
      <c r="EC2">
        <v>133</v>
      </c>
      <c r="ED2">
        <v>134</v>
      </c>
      <c r="EE2">
        <v>135</v>
      </c>
    </row>
    <row r="3" spans="1:135" x14ac:dyDescent="0.25">
      <c r="A3" s="12">
        <v>1.615000000273481E-3</v>
      </c>
      <c r="B3" s="12">
        <v>1.7501181412047373E-3</v>
      </c>
      <c r="C3" s="12">
        <v>2.2051012871355802E-3</v>
      </c>
      <c r="D3" s="12">
        <v>2.8387563715628339E-3</v>
      </c>
      <c r="E3" s="12">
        <v>3.609367095518845E-3</v>
      </c>
      <c r="F3" s="12">
        <v>4.4387639054799255E-3</v>
      </c>
      <c r="G3" s="12">
        <v>5.3131054859132387E-3</v>
      </c>
      <c r="H3" s="12">
        <v>6.295796701615286E-3</v>
      </c>
      <c r="I3" s="12">
        <v>7.2963703199278029E-3</v>
      </c>
      <c r="J3" s="12">
        <v>8.2424762941242236E-3</v>
      </c>
      <c r="K3" s="12">
        <v>9.1921756332491444E-3</v>
      </c>
      <c r="L3" s="12">
        <v>9.9735840169825618E-3</v>
      </c>
      <c r="M3" s="12">
        <v>1.0683142867931483E-2</v>
      </c>
      <c r="N3" s="12">
        <v>1.1202216134698517E-2</v>
      </c>
      <c r="O3" s="12">
        <v>1.1806937131792594E-2</v>
      </c>
      <c r="P3" s="12">
        <v>1.2225914294979212E-2</v>
      </c>
      <c r="Q3" s="12">
        <v>1.2637922341023344E-2</v>
      </c>
      <c r="R3" s="12">
        <v>1.3031314707652619E-2</v>
      </c>
      <c r="S3" s="12">
        <v>1.3335534957399808E-2</v>
      </c>
      <c r="T3" s="12">
        <v>1.3690608361522472E-2</v>
      </c>
      <c r="U3" s="12">
        <v>1.4142256752345039E-2</v>
      </c>
      <c r="V3" s="12">
        <v>1.466649240992135E-2</v>
      </c>
      <c r="W3" s="12">
        <v>1.5237920610010836E-2</v>
      </c>
      <c r="X3" s="12">
        <v>1.583794959835072E-2</v>
      </c>
      <c r="Y3" s="12">
        <v>1.6452936487054481E-2</v>
      </c>
      <c r="Z3" s="12">
        <v>1.7072873823119838E-2</v>
      </c>
      <c r="AA3" s="12">
        <v>1.7690446740658006E-2</v>
      </c>
      <c r="AB3" s="12">
        <v>1.8300348128866162E-2</v>
      </c>
      <c r="AC3" s="12">
        <v>1.88987759925765E-2</v>
      </c>
      <c r="AD3" s="12">
        <v>1.9483061112695488E-2</v>
      </c>
      <c r="AE3" s="12">
        <v>2.0051388974005047E-2</v>
      </c>
      <c r="AF3" s="12">
        <v>2.0602590608181925E-2</v>
      </c>
      <c r="AG3" s="12">
        <v>2.1135984297821819E-2</v>
      </c>
      <c r="AH3" s="12">
        <v>2.1651255141161174E-2</v>
      </c>
      <c r="AI3" s="12">
        <v>2.214836302053147E-2</v>
      </c>
      <c r="AJ3" s="12">
        <v>2.2627472030313012E-2</v>
      </c>
      <c r="AK3" s="12">
        <v>2.3088896220959221E-2</v>
      </c>
      <c r="AL3" s="12">
        <v>2.3533057818967418E-2</v>
      </c>
      <c r="AM3" s="12">
        <v>2.3960455034551353E-2</v>
      </c>
      <c r="AN3" s="12">
        <v>2.4371637269930968E-2</v>
      </c>
      <c r="AO3" s="12">
        <v>2.476718606173467E-2</v>
      </c>
      <c r="AP3" s="12">
        <v>2.5147700480389501E-2</v>
      </c>
      <c r="AQ3" s="12">
        <v>2.5513786002658856E-2</v>
      </c>
      <c r="AR3" s="12">
        <v>2.5866046095790463E-2</v>
      </c>
      <c r="AS3" s="12">
        <v>2.6205075921287735E-2</v>
      </c>
      <c r="AT3" s="12">
        <v>2.653145769635179E-2</v>
      </c>
      <c r="AU3" s="12">
        <v>2.6845757351277255E-2</v>
      </c>
      <c r="AV3" s="12">
        <v>2.7148522198750635E-2</v>
      </c>
      <c r="AW3" s="12">
        <v>2.7440279391438338E-2</v>
      </c>
      <c r="AX3" s="12">
        <v>2.7721534991461461E-2</v>
      </c>
      <c r="AY3" s="12">
        <v>2.7992773512408364E-2</v>
      </c>
      <c r="AZ3" s="12">
        <v>2.8254457823677637E-2</v>
      </c>
      <c r="BA3" s="12">
        <v>2.8507029329965183E-2</v>
      </c>
      <c r="BB3" s="12">
        <v>2.8750908356925287E-2</v>
      </c>
      <c r="BC3" s="12">
        <v>2.8986494688499453E-2</v>
      </c>
      <c r="BD3" s="12">
        <v>2.9214168212895242E-2</v>
      </c>
      <c r="BE3" s="12">
        <v>2.9434289643362588E-2</v>
      </c>
      <c r="BF3" s="12">
        <v>2.9647201287211988E-2</v>
      </c>
      <c r="BG3" s="12">
        <v>2.9853227842349339E-2</v>
      </c>
      <c r="BH3" s="12">
        <v>3.0052677205259393E-2</v>
      </c>
      <c r="BI3" s="12">
        <v>3.0245841278079055E-2</v>
      </c>
      <c r="BJ3" s="12">
        <v>3.0432996765378473E-2</v>
      </c>
      <c r="BK3" s="12">
        <v>3.061440595362086E-2</v>
      </c>
      <c r="BL3" s="12">
        <v>3.0790317468162964E-2</v>
      </c>
      <c r="BM3" s="12">
        <v>3.0960967004148188E-2</v>
      </c>
      <c r="BN3" s="12">
        <v>3.1126578028819685E-2</v>
      </c>
      <c r="BO3" s="12">
        <v>3.1287362453724654E-2</v>
      </c>
      <c r="BP3" s="12">
        <v>3.1443521275992703E-2</v>
      </c>
      <c r="BQ3" s="12">
        <v>3.1595245188450027E-2</v>
      </c>
      <c r="BR3" s="12">
        <v>3.1742715158756818E-2</v>
      </c>
      <c r="BS3" s="12">
        <v>3.188610297809058E-2</v>
      </c>
      <c r="BT3" s="12">
        <v>3.2025571780141648E-2</v>
      </c>
      <c r="BU3" s="12">
        <v>3.2161276531364136E-2</v>
      </c>
      <c r="BV3" s="12">
        <v>3.2293364493554355E-2</v>
      </c>
      <c r="BW3" s="12">
        <v>3.2421975659908009E-2</v>
      </c>
      <c r="BX3" s="12">
        <v>3.2547243165758077E-2</v>
      </c>
      <c r="BY3" s="12">
        <v>3.2669293675219979E-2</v>
      </c>
      <c r="BZ3" s="12">
        <v>3.2788247744967247E-2</v>
      </c>
      <c r="CA3" s="12">
        <v>3.2904220166355413E-2</v>
      </c>
      <c r="CB3" s="12">
        <v>3.3017320287081375E-2</v>
      </c>
      <c r="CC3" s="12">
        <v>3.3127652313533762E-2</v>
      </c>
      <c r="CD3" s="12">
        <v>3.3235315594950521E-2</v>
      </c>
      <c r="CE3" s="12">
        <v>3.3340404890453978E-2</v>
      </c>
      <c r="CF3" s="12">
        <v>3.3443010619988556E-2</v>
      </c>
      <c r="CG3" s="12">
        <v>3.354321910013347E-2</v>
      </c>
      <c r="CH3" s="12">
        <v>3.3641112765721681E-2</v>
      </c>
      <c r="CI3" s="12">
        <v>3.3736770378136605E-2</v>
      </c>
      <c r="CJ3" s="12">
        <v>3.3830267221118371E-2</v>
      </c>
      <c r="CK3" s="12">
        <v>3.3921675284862784E-2</v>
      </c>
      <c r="CL3" s="12">
        <v>3.4011063439142175E-2</v>
      </c>
      <c r="CM3" s="12">
        <v>3.4098497596149357E-2</v>
      </c>
      <c r="CN3" s="12">
        <v>3.418404086370419E-2</v>
      </c>
      <c r="CO3" s="12">
        <v>3.4267753689441571E-2</v>
      </c>
      <c r="CP3" s="12">
        <v>3.4349693996544861E-2</v>
      </c>
      <c r="CQ3" s="12">
        <v>3.4429917311564084E-2</v>
      </c>
      <c r="CR3" s="12">
        <v>3.4508476884816508E-2</v>
      </c>
      <c r="CS3" s="12">
        <v>3.458542380384233E-2</v>
      </c>
      <c r="CT3" s="12">
        <v>3.4660807100347357E-2</v>
      </c>
      <c r="CU3" s="12">
        <v>3.4734673851049003E-2</v>
      </c>
      <c r="CV3" s="12">
        <v>3.4807069272803748E-2</v>
      </c>
      <c r="CW3" s="12">
        <v>3.4878036812373781E-2</v>
      </c>
      <c r="CX3" s="12">
        <v>3.4947618231170985E-2</v>
      </c>
      <c r="CY3" s="12">
        <v>3.5015853685284926E-2</v>
      </c>
      <c r="CZ3" s="12">
        <v>3.5082781801091256E-2</v>
      </c>
      <c r="DA3" s="12">
        <v>3.5148439746708116E-2</v>
      </c>
      <c r="DB3" s="12">
        <v>3.5212863299560526E-2</v>
      </c>
      <c r="DC3" s="12">
        <v>3.527608691028572E-2</v>
      </c>
      <c r="DD3" s="12">
        <v>3.5338143763202545E-2</v>
      </c>
      <c r="DE3" s="12">
        <v>3.5399065833555898E-2</v>
      </c>
      <c r="DF3" s="12">
        <v>3.5458883941724251E-2</v>
      </c>
      <c r="DG3" s="12">
        <v>3.5517627804577678E-2</v>
      </c>
      <c r="DH3" s="12">
        <v>3.5575326084150261E-2</v>
      </c>
      <c r="DI3" s="12">
        <v>3.5632006433791386E-2</v>
      </c>
      <c r="DJ3" s="12">
        <v>3.5687695541937403E-2</v>
      </c>
      <c r="DK3" s="12">
        <v>3.5742419173649287E-2</v>
      </c>
      <c r="DL3" s="12">
        <v>3.5796202210040429E-2</v>
      </c>
      <c r="DM3" s="12">
        <v>3.5849068685720686E-2</v>
      </c>
      <c r="DN3" s="12">
        <v>3.5901041824366819E-2</v>
      </c>
      <c r="DO3" s="12">
        <v>3.595214407252767E-2</v>
      </c>
      <c r="DP3" s="12">
        <v>3.6002397131766228E-2</v>
      </c>
      <c r="DQ3" s="12">
        <v>3.6051821989226518E-2</v>
      </c>
      <c r="DR3" s="12">
        <v>3.6100438946719438E-2</v>
      </c>
      <c r="DS3" s="12">
        <v>3.6148267648406174E-2</v>
      </c>
      <c r="DT3" s="12">
        <v>3.6195327107156672E-2</v>
      </c>
      <c r="DU3" s="12">
        <v>3.6241635729657551E-2</v>
      </c>
      <c r="DV3" s="12">
        <v>3.6287211340336745E-2</v>
      </c>
      <c r="DW3" s="12">
        <v>3.6332071204167482E-2</v>
      </c>
      <c r="DX3" s="12">
        <v>3.6376232048413559E-2</v>
      </c>
      <c r="DY3" s="12">
        <v>3.6419710083372303E-2</v>
      </c>
      <c r="DZ3" s="12">
        <v>3.646252102216696E-2</v>
      </c>
      <c r="EA3" s="12">
        <v>3.650468009964003E-2</v>
      </c>
      <c r="EB3" s="12">
        <v>3.654620209039372E-2</v>
      </c>
      <c r="EC3" s="12">
        <v>3.6587101326022387E-2</v>
      </c>
      <c r="ED3" s="12">
        <v>3.6627391711577584E-2</v>
      </c>
      <c r="EE3" s="12">
        <v>3.6667086741307253E-2</v>
      </c>
    </row>
    <row r="4" spans="1:135" ht="15.75" thickBot="1" x14ac:dyDescent="0.3">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row>
    <row r="5" spans="1:135" ht="15.75" thickBot="1" x14ac:dyDescent="0.3">
      <c r="A5" s="2" t="s">
        <v>21</v>
      </c>
      <c r="B5" s="2"/>
      <c r="C5" s="2"/>
      <c r="D5" s="2"/>
      <c r="E5" s="2"/>
    </row>
    <row r="6" spans="1:135"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c r="Z6">
        <v>26</v>
      </c>
      <c r="AA6">
        <v>27</v>
      </c>
      <c r="AB6">
        <v>28</v>
      </c>
      <c r="AC6">
        <v>29</v>
      </c>
      <c r="AD6">
        <v>30</v>
      </c>
      <c r="AE6">
        <v>31</v>
      </c>
      <c r="AF6">
        <v>32</v>
      </c>
      <c r="AG6">
        <v>33</v>
      </c>
      <c r="AH6">
        <v>34</v>
      </c>
      <c r="AI6">
        <v>35</v>
      </c>
      <c r="AJ6">
        <v>36</v>
      </c>
      <c r="AK6">
        <v>37</v>
      </c>
      <c r="AL6">
        <v>38</v>
      </c>
      <c r="AM6">
        <v>39</v>
      </c>
      <c r="AN6">
        <v>40</v>
      </c>
      <c r="AO6">
        <v>41</v>
      </c>
      <c r="AP6">
        <v>42</v>
      </c>
      <c r="AQ6">
        <v>43</v>
      </c>
      <c r="AR6">
        <v>44</v>
      </c>
      <c r="AS6">
        <v>45</v>
      </c>
      <c r="AT6">
        <v>46</v>
      </c>
      <c r="AU6">
        <v>47</v>
      </c>
      <c r="AV6">
        <v>48</v>
      </c>
      <c r="AW6">
        <v>49</v>
      </c>
      <c r="AX6">
        <v>50</v>
      </c>
      <c r="AY6">
        <v>51</v>
      </c>
      <c r="AZ6">
        <v>52</v>
      </c>
      <c r="BA6">
        <v>53</v>
      </c>
      <c r="BB6">
        <v>54</v>
      </c>
      <c r="BC6">
        <v>55</v>
      </c>
      <c r="BD6">
        <v>56</v>
      </c>
      <c r="BE6">
        <v>57</v>
      </c>
      <c r="BF6">
        <v>58</v>
      </c>
      <c r="BG6">
        <v>59</v>
      </c>
      <c r="BH6">
        <v>60</v>
      </c>
      <c r="BI6">
        <v>61</v>
      </c>
      <c r="BJ6">
        <v>62</v>
      </c>
      <c r="BK6">
        <v>63</v>
      </c>
      <c r="BL6">
        <v>64</v>
      </c>
      <c r="BM6">
        <v>65</v>
      </c>
      <c r="BN6">
        <v>66</v>
      </c>
      <c r="BO6">
        <v>67</v>
      </c>
      <c r="BP6">
        <v>68</v>
      </c>
      <c r="BQ6">
        <v>69</v>
      </c>
      <c r="BR6">
        <v>70</v>
      </c>
      <c r="BS6">
        <v>71</v>
      </c>
      <c r="BT6">
        <v>72</v>
      </c>
      <c r="BU6">
        <v>73</v>
      </c>
      <c r="BV6">
        <v>74</v>
      </c>
      <c r="BW6">
        <v>75</v>
      </c>
      <c r="BX6">
        <v>76</v>
      </c>
      <c r="BY6">
        <v>77</v>
      </c>
      <c r="BZ6">
        <v>78</v>
      </c>
      <c r="CA6">
        <v>79</v>
      </c>
      <c r="CB6">
        <v>80</v>
      </c>
      <c r="CC6">
        <v>81</v>
      </c>
      <c r="CD6">
        <v>82</v>
      </c>
      <c r="CE6">
        <v>83</v>
      </c>
      <c r="CF6">
        <v>84</v>
      </c>
      <c r="CG6">
        <v>85</v>
      </c>
      <c r="CH6">
        <v>86</v>
      </c>
      <c r="CI6">
        <v>87</v>
      </c>
      <c r="CJ6">
        <v>88</v>
      </c>
      <c r="CK6">
        <v>89</v>
      </c>
      <c r="CL6">
        <v>90</v>
      </c>
      <c r="CM6">
        <v>91</v>
      </c>
      <c r="CN6">
        <v>92</v>
      </c>
      <c r="CO6">
        <v>93</v>
      </c>
      <c r="CP6">
        <v>94</v>
      </c>
      <c r="CQ6">
        <v>95</v>
      </c>
      <c r="CR6">
        <v>96</v>
      </c>
      <c r="CS6">
        <v>97</v>
      </c>
      <c r="CT6">
        <v>98</v>
      </c>
      <c r="CU6">
        <v>99</v>
      </c>
      <c r="CV6">
        <v>100</v>
      </c>
      <c r="CW6">
        <v>101</v>
      </c>
      <c r="CX6">
        <v>102</v>
      </c>
      <c r="CY6">
        <v>103</v>
      </c>
      <c r="CZ6">
        <v>104</v>
      </c>
      <c r="DA6">
        <v>105</v>
      </c>
      <c r="DB6">
        <v>106</v>
      </c>
      <c r="DC6">
        <v>107</v>
      </c>
      <c r="DD6">
        <v>108</v>
      </c>
      <c r="DE6">
        <v>109</v>
      </c>
      <c r="DF6">
        <v>110</v>
      </c>
      <c r="DG6">
        <v>111</v>
      </c>
      <c r="DH6">
        <v>112</v>
      </c>
      <c r="DI6">
        <v>113</v>
      </c>
      <c r="DJ6">
        <v>114</v>
      </c>
      <c r="DK6">
        <v>115</v>
      </c>
      <c r="DL6">
        <v>116</v>
      </c>
      <c r="DM6">
        <v>117</v>
      </c>
      <c r="DN6">
        <v>118</v>
      </c>
      <c r="DO6">
        <v>119</v>
      </c>
      <c r="DP6">
        <v>120</v>
      </c>
      <c r="DQ6">
        <v>121</v>
      </c>
      <c r="DR6">
        <v>122</v>
      </c>
      <c r="DS6">
        <v>123</v>
      </c>
      <c r="DT6">
        <v>124</v>
      </c>
      <c r="DU6">
        <v>125</v>
      </c>
      <c r="DV6">
        <v>126</v>
      </c>
      <c r="DW6">
        <v>127</v>
      </c>
      <c r="DX6">
        <v>128</v>
      </c>
      <c r="DY6">
        <v>129</v>
      </c>
      <c r="DZ6">
        <v>130</v>
      </c>
      <c r="EA6">
        <v>131</v>
      </c>
      <c r="EB6">
        <v>132</v>
      </c>
      <c r="EC6">
        <v>133</v>
      </c>
      <c r="ED6">
        <v>134</v>
      </c>
      <c r="EE6">
        <v>135</v>
      </c>
    </row>
    <row r="7" spans="1:135" x14ac:dyDescent="0.25">
      <c r="A7" s="12">
        <v>6.1499999978398279E-4</v>
      </c>
      <c r="B7" s="12">
        <v>7.5005063162758567E-4</v>
      </c>
      <c r="C7" s="12">
        <v>1.2046014277635742E-3</v>
      </c>
      <c r="D7" s="12">
        <v>1.8374299993799692E-3</v>
      </c>
      <c r="E7" s="12">
        <v>2.6067595399965615E-3</v>
      </c>
      <c r="F7" s="12">
        <v>3.4345030021343259E-3</v>
      </c>
      <c r="G7" s="12">
        <v>4.3067996560206545E-3</v>
      </c>
      <c r="H7" s="12">
        <v>5.2867795271132056E-3</v>
      </c>
      <c r="I7" s="12">
        <v>6.2842514849539288E-3</v>
      </c>
      <c r="J7" s="12">
        <v>7.2271640423182681E-3</v>
      </c>
      <c r="K7" s="12">
        <v>8.1732957773767989E-3</v>
      </c>
      <c r="L7" s="12">
        <v>8.9517313375868657E-3</v>
      </c>
      <c r="M7" s="12">
        <v>9.6584185007544399E-3</v>
      </c>
      <c r="N7" s="12">
        <v>1.0175588290044724E-2</v>
      </c>
      <c r="O7" s="12">
        <v>1.0777470800489075E-2</v>
      </c>
      <c r="P7" s="12">
        <v>1.1194787857455646E-2</v>
      </c>
      <c r="Q7" s="12">
        <v>1.1604929965411515E-2</v>
      </c>
      <c r="R7" s="12">
        <v>1.1996372325060678E-2</v>
      </c>
      <c r="S7" s="12">
        <v>1.2299267182735996E-2</v>
      </c>
      <c r="T7" s="12">
        <v>1.2652274308274869E-2</v>
      </c>
      <c r="U7" s="12">
        <v>1.3108844253941987E-2</v>
      </c>
      <c r="V7" s="12">
        <v>1.3644744289725397E-2</v>
      </c>
      <c r="W7" s="12">
        <v>1.4232419961808906E-2</v>
      </c>
      <c r="X7" s="12">
        <v>1.4851739951646792E-2</v>
      </c>
      <c r="Y7" s="12">
        <v>1.5487956472470144E-2</v>
      </c>
      <c r="Z7" s="12">
        <v>1.6130265854457759E-2</v>
      </c>
      <c r="AA7" s="12">
        <v>1.6770778697640543E-2</v>
      </c>
      <c r="AB7" s="12">
        <v>1.740377406914928E-2</v>
      </c>
      <c r="AC7" s="12">
        <v>1.8025153572417629E-2</v>
      </c>
      <c r="AD7" s="12">
        <v>1.8632037911461286E-2</v>
      </c>
      <c r="AE7" s="12">
        <v>1.9222466252755366E-2</v>
      </c>
      <c r="AF7" s="12">
        <v>1.9795170544683049E-2</v>
      </c>
      <c r="AG7" s="12">
        <v>2.0349405027192846E-2</v>
      </c>
      <c r="AH7" s="12">
        <v>2.0884816736149503E-2</v>
      </c>
      <c r="AI7" s="12">
        <v>2.1401346701499513E-2</v>
      </c>
      <c r="AJ7" s="12">
        <v>2.1899154292543077E-2</v>
      </c>
      <c r="AK7" s="12">
        <v>2.2378559132389286E-2</v>
      </c>
      <c r="AL7" s="12">
        <v>2.2839996425175535E-2</v>
      </c>
      <c r="AM7" s="12">
        <v>2.3283982575583506E-2</v>
      </c>
      <c r="AN7" s="12">
        <v>2.3711088741695363E-2</v>
      </c>
      <c r="AO7" s="12">
        <v>2.4121920526573915E-2</v>
      </c>
      <c r="AP7" s="12">
        <v>2.4517102435304583E-2</v>
      </c>
      <c r="AQ7" s="12">
        <v>2.4897266041074895E-2</v>
      </c>
      <c r="AR7" s="12">
        <v>2.5263041043659173E-2</v>
      </c>
      <c r="AS7" s="12">
        <v>2.5615048586299372E-2</v>
      </c>
      <c r="AT7" s="12">
        <v>2.5953896336817994E-2</v>
      </c>
      <c r="AU7" s="12">
        <v>2.6280174946492707E-2</v>
      </c>
      <c r="AV7" s="12">
        <v>2.6594455583530463E-2</v>
      </c>
      <c r="AW7" s="12">
        <v>2.6897288302746514E-2</v>
      </c>
      <c r="AX7" s="12">
        <v>2.7189201063588797E-2</v>
      </c>
      <c r="AY7" s="12">
        <v>2.7470699248262509E-2</v>
      </c>
      <c r="AZ7" s="12">
        <v>2.7742265562837432E-2</v>
      </c>
      <c r="BA7" s="12">
        <v>2.8004360228780278E-2</v>
      </c>
      <c r="BB7" s="12">
        <v>2.8257421391774562E-2</v>
      </c>
      <c r="BC7" s="12">
        <v>2.850186569008728E-2</v>
      </c>
      <c r="BD7" s="12">
        <v>2.8738088936972828E-2</v>
      </c>
      <c r="BE7" s="12">
        <v>2.8966466881329644E-2</v>
      </c>
      <c r="BF7" s="12">
        <v>2.9187356018590238E-2</v>
      </c>
      <c r="BG7" s="12">
        <v>2.9401094429994501E-2</v>
      </c>
      <c r="BH7" s="12">
        <v>2.9608002633336739E-2</v>
      </c>
      <c r="BI7" s="12">
        <v>2.980838443220768E-2</v>
      </c>
      <c r="BJ7" s="12">
        <v>3.0002527753888231E-2</v>
      </c>
      <c r="BK7" s="12">
        <v>3.0190705468550849E-2</v>
      </c>
      <c r="BL7" s="12">
        <v>3.0373176184406603E-2</v>
      </c>
      <c r="BM7" s="12">
        <v>3.0550185015010278E-2</v>
      </c>
      <c r="BN7" s="12">
        <v>3.0721964316180239E-2</v>
      </c>
      <c r="BO7" s="12">
        <v>3.0888734390961847E-2</v>
      </c>
      <c r="BP7" s="12">
        <v>3.1050704161832421E-2</v>
      </c>
      <c r="BQ7" s="12">
        <v>3.1208071809932125E-2</v>
      </c>
      <c r="BR7" s="12">
        <v>3.1361025381561269E-2</v>
      </c>
      <c r="BS7" s="12">
        <v>3.1509743362528431E-2</v>
      </c>
      <c r="BT7" s="12">
        <v>3.1654395221186071E-2</v>
      </c>
      <c r="BU7" s="12">
        <v>3.179514192117594E-2</v>
      </c>
      <c r="BV7" s="12">
        <v>3.1932136405037337E-2</v>
      </c>
      <c r="BW7" s="12">
        <v>3.2065524049907923E-2</v>
      </c>
      <c r="BX7" s="12">
        <v>3.219544309660427E-2</v>
      </c>
      <c r="BY7" s="12">
        <v>3.2322025053382442E-2</v>
      </c>
      <c r="BZ7" s="12">
        <v>3.2445395075687555E-2</v>
      </c>
      <c r="CA7" s="12">
        <v>3.25656723231742E-2</v>
      </c>
      <c r="CB7" s="12">
        <v>3.2682970295264457E-2</v>
      </c>
      <c r="CC7" s="12">
        <v>3.2797397146462126E-2</v>
      </c>
      <c r="CD7" s="12">
        <v>3.2909055982603519E-2</v>
      </c>
      <c r="CE7" s="12">
        <v>3.30180451391755E-2</v>
      </c>
      <c r="CF7" s="12">
        <v>3.3124458442783222E-2</v>
      </c>
      <c r="CG7" s="12">
        <v>3.3228385456792298E-2</v>
      </c>
      <c r="CH7" s="12">
        <v>3.3329911712125071E-2</v>
      </c>
      <c r="CI7" s="12">
        <v>3.3429118924130252E-2</v>
      </c>
      <c r="CJ7" s="12">
        <v>3.3526085196399436E-2</v>
      </c>
      <c r="CK7" s="12">
        <v>3.3620885212352736E-2</v>
      </c>
      <c r="CL7" s="12">
        <v>3.3713590415364703E-2</v>
      </c>
      <c r="CM7" s="12">
        <v>3.3804269178157487E-2</v>
      </c>
      <c r="CN7" s="12">
        <v>3.3892986962142935E-2</v>
      </c>
      <c r="CO7" s="12">
        <v>3.3979806467352658E-2</v>
      </c>
      <c r="CP7" s="12">
        <v>3.4064787773554039E-2</v>
      </c>
      <c r="CQ7" s="12">
        <v>3.4147988473113511E-2</v>
      </c>
      <c r="CR7" s="12">
        <v>3.4229463796132009E-2</v>
      </c>
      <c r="CS7" s="12">
        <v>3.4309266728339116E-2</v>
      </c>
      <c r="CT7" s="12">
        <v>3.4387448122209952E-2</v>
      </c>
      <c r="CU7" s="12">
        <v>3.446405680172715E-2</v>
      </c>
      <c r="CV7" s="12">
        <v>3.4539139661193596E-2</v>
      </c>
      <c r="CW7" s="12">
        <v>3.4612741758463406E-2</v>
      </c>
      <c r="CX7" s="12">
        <v>3.4684906402946636E-2</v>
      </c>
      <c r="CY7" s="12">
        <v>3.4755675238707484E-2</v>
      </c>
      <c r="CZ7" s="12">
        <v>3.4825088322964159E-2</v>
      </c>
      <c r="DA7" s="12">
        <v>3.4893184200274652E-2</v>
      </c>
      <c r="DB7" s="12">
        <v>3.4959999972670186E-2</v>
      </c>
      <c r="DC7" s="12">
        <v>3.502557136598794E-2</v>
      </c>
      <c r="DD7" s="12">
        <v>3.5089932792633283E-2</v>
      </c>
      <c r="DE7" s="12">
        <v>3.5153117410986701E-2</v>
      </c>
      <c r="DF7" s="12">
        <v>3.5215157181658574E-2</v>
      </c>
      <c r="DG7" s="12">
        <v>3.5276082920781215E-2</v>
      </c>
      <c r="DH7" s="12">
        <v>3.5335924350512471E-2</v>
      </c>
      <c r="DI7" s="12">
        <v>3.5394710146918973E-2</v>
      </c>
      <c r="DJ7" s="12">
        <v>3.5452467985390479E-2</v>
      </c>
      <c r="DK7" s="12">
        <v>3.5509224583730958E-2</v>
      </c>
      <c r="DL7" s="12">
        <v>3.5565005743061873E-2</v>
      </c>
      <c r="DM7" s="12">
        <v>3.5619836386664439E-2</v>
      </c>
      <c r="DN7" s="12">
        <v>3.567374059687678E-2</v>
      </c>
      <c r="DO7" s="12">
        <v>3.5726741650159877E-2</v>
      </c>
      <c r="DP7" s="12">
        <v>3.5778862050434901E-2</v>
      </c>
      <c r="DQ7" s="12">
        <v>3.5830123560788296E-2</v>
      </c>
      <c r="DR7" s="12">
        <v>3.5880547233638538E-2</v>
      </c>
      <c r="DS7" s="12">
        <v>3.5930153439446721E-2</v>
      </c>
      <c r="DT7" s="12">
        <v>3.5978961894054917E-2</v>
      </c>
      <c r="DU7" s="12">
        <v>3.6026991684724452E-2</v>
      </c>
      <c r="DV7" s="12">
        <v>3.607426129494673E-2</v>
      </c>
      <c r="DW7" s="12">
        <v>3.6120788628093203E-2</v>
      </c>
      <c r="DX7" s="12">
        <v>3.6166591029965112E-2</v>
      </c>
      <c r="DY7" s="12">
        <v>3.6211685310304942E-2</v>
      </c>
      <c r="DZ7" s="12">
        <v>3.6256087763320233E-2</v>
      </c>
      <c r="EA7" s="12">
        <v>3.6299814187275681E-2</v>
      </c>
      <c r="EB7" s="12">
        <v>3.6342879903201508E-2</v>
      </c>
      <c r="EC7" s="12">
        <v>3.6385299772761392E-2</v>
      </c>
      <c r="ED7" s="12">
        <v>3.6427088215327474E-2</v>
      </c>
      <c r="EE7" s="12">
        <v>3.6468259224298638E-2</v>
      </c>
    </row>
    <row r="8" spans="1:135" ht="15.75" thickBot="1" x14ac:dyDescent="0.3"/>
    <row r="9" spans="1:135" ht="15.75" thickBot="1" x14ac:dyDescent="0.3">
      <c r="A9" s="2" t="s">
        <v>22</v>
      </c>
      <c r="B9" s="2"/>
      <c r="C9" s="2"/>
      <c r="D9" s="2"/>
      <c r="E9" s="2"/>
    </row>
    <row r="10" spans="1:135" x14ac:dyDescent="0.25">
      <c r="A10">
        <v>1</v>
      </c>
      <c r="B10">
        <v>2</v>
      </c>
      <c r="C10">
        <v>3</v>
      </c>
      <c r="D10">
        <v>4</v>
      </c>
      <c r="E10">
        <v>5</v>
      </c>
      <c r="F10">
        <v>6</v>
      </c>
      <c r="G10">
        <v>7</v>
      </c>
      <c r="H10">
        <v>8</v>
      </c>
      <c r="I10">
        <v>9</v>
      </c>
      <c r="J10">
        <v>10</v>
      </c>
      <c r="K10">
        <v>11</v>
      </c>
      <c r="L10">
        <v>12</v>
      </c>
      <c r="M10">
        <v>13</v>
      </c>
      <c r="N10">
        <v>14</v>
      </c>
      <c r="O10">
        <v>15</v>
      </c>
      <c r="P10">
        <v>16</v>
      </c>
      <c r="Q10">
        <v>17</v>
      </c>
      <c r="R10">
        <v>18</v>
      </c>
      <c r="S10">
        <v>19</v>
      </c>
      <c r="T10">
        <v>20</v>
      </c>
      <c r="U10">
        <v>21</v>
      </c>
      <c r="V10">
        <v>22</v>
      </c>
      <c r="W10">
        <v>23</v>
      </c>
      <c r="X10">
        <v>24</v>
      </c>
      <c r="Y10">
        <v>25</v>
      </c>
      <c r="Z10">
        <v>26</v>
      </c>
      <c r="AA10">
        <v>27</v>
      </c>
      <c r="AB10">
        <v>28</v>
      </c>
      <c r="AC10">
        <v>29</v>
      </c>
      <c r="AD10">
        <v>30</v>
      </c>
      <c r="AE10">
        <v>31</v>
      </c>
      <c r="AF10">
        <v>32</v>
      </c>
      <c r="AG10">
        <v>33</v>
      </c>
      <c r="AH10">
        <v>34</v>
      </c>
      <c r="AI10">
        <v>35</v>
      </c>
      <c r="AJ10">
        <v>36</v>
      </c>
      <c r="AK10">
        <v>37</v>
      </c>
      <c r="AL10">
        <v>38</v>
      </c>
      <c r="AM10">
        <v>39</v>
      </c>
      <c r="AN10">
        <v>40</v>
      </c>
      <c r="AO10">
        <v>41</v>
      </c>
      <c r="AP10">
        <v>42</v>
      </c>
      <c r="AQ10">
        <v>43</v>
      </c>
      <c r="AR10">
        <v>44</v>
      </c>
      <c r="AS10">
        <v>45</v>
      </c>
      <c r="AT10">
        <v>46</v>
      </c>
      <c r="AU10">
        <v>47</v>
      </c>
      <c r="AV10">
        <v>48</v>
      </c>
      <c r="AW10">
        <v>49</v>
      </c>
      <c r="AX10">
        <v>50</v>
      </c>
      <c r="AY10">
        <v>51</v>
      </c>
      <c r="AZ10">
        <v>52</v>
      </c>
      <c r="BA10">
        <v>53</v>
      </c>
      <c r="BB10">
        <v>54</v>
      </c>
      <c r="BC10">
        <v>55</v>
      </c>
      <c r="BD10">
        <v>56</v>
      </c>
      <c r="BE10">
        <v>57</v>
      </c>
      <c r="BF10">
        <v>58</v>
      </c>
      <c r="BG10">
        <v>59</v>
      </c>
      <c r="BH10">
        <v>60</v>
      </c>
      <c r="BI10">
        <v>61</v>
      </c>
      <c r="BJ10">
        <v>62</v>
      </c>
      <c r="BK10">
        <v>63</v>
      </c>
      <c r="BL10">
        <v>64</v>
      </c>
      <c r="BM10">
        <v>65</v>
      </c>
      <c r="BN10">
        <v>66</v>
      </c>
      <c r="BO10">
        <v>67</v>
      </c>
      <c r="BP10">
        <v>68</v>
      </c>
      <c r="BQ10">
        <v>69</v>
      </c>
      <c r="BR10">
        <v>70</v>
      </c>
      <c r="BS10">
        <v>71</v>
      </c>
      <c r="BT10">
        <v>72</v>
      </c>
      <c r="BU10">
        <v>73</v>
      </c>
      <c r="BV10">
        <v>74</v>
      </c>
      <c r="BW10">
        <v>75</v>
      </c>
      <c r="BX10">
        <v>76</v>
      </c>
      <c r="BY10">
        <v>77</v>
      </c>
      <c r="BZ10">
        <v>78</v>
      </c>
      <c r="CA10">
        <v>79</v>
      </c>
      <c r="CB10">
        <v>80</v>
      </c>
      <c r="CC10">
        <v>81</v>
      </c>
      <c r="CD10">
        <v>82</v>
      </c>
      <c r="CE10">
        <v>83</v>
      </c>
      <c r="CF10">
        <v>84</v>
      </c>
      <c r="CG10">
        <v>85</v>
      </c>
      <c r="CH10">
        <v>86</v>
      </c>
      <c r="CI10">
        <v>87</v>
      </c>
      <c r="CJ10">
        <v>88</v>
      </c>
      <c r="CK10">
        <v>89</v>
      </c>
      <c r="CL10">
        <v>90</v>
      </c>
      <c r="CM10">
        <v>91</v>
      </c>
      <c r="CN10">
        <v>92</v>
      </c>
      <c r="CO10">
        <v>93</v>
      </c>
      <c r="CP10">
        <v>94</v>
      </c>
      <c r="CQ10">
        <v>95</v>
      </c>
      <c r="CR10">
        <v>96</v>
      </c>
      <c r="CS10">
        <v>97</v>
      </c>
      <c r="CT10">
        <v>98</v>
      </c>
      <c r="CU10">
        <v>99</v>
      </c>
      <c r="CV10">
        <v>100</v>
      </c>
      <c r="CW10">
        <v>101</v>
      </c>
      <c r="CX10">
        <v>102</v>
      </c>
      <c r="CY10">
        <v>103</v>
      </c>
      <c r="CZ10">
        <v>104</v>
      </c>
      <c r="DA10">
        <v>105</v>
      </c>
      <c r="DB10">
        <v>106</v>
      </c>
      <c r="DC10">
        <v>107</v>
      </c>
      <c r="DD10">
        <v>108</v>
      </c>
      <c r="DE10">
        <v>109</v>
      </c>
      <c r="DF10">
        <v>110</v>
      </c>
      <c r="DG10">
        <v>111</v>
      </c>
      <c r="DH10">
        <v>112</v>
      </c>
      <c r="DI10">
        <v>113</v>
      </c>
      <c r="DJ10">
        <v>114</v>
      </c>
      <c r="DK10">
        <v>115</v>
      </c>
      <c r="DL10">
        <v>116</v>
      </c>
      <c r="DM10">
        <v>117</v>
      </c>
      <c r="DN10">
        <v>118</v>
      </c>
      <c r="DO10">
        <v>119</v>
      </c>
      <c r="DP10">
        <v>120</v>
      </c>
      <c r="DQ10">
        <v>121</v>
      </c>
      <c r="DR10">
        <v>122</v>
      </c>
      <c r="DS10">
        <v>123</v>
      </c>
      <c r="DT10">
        <v>124</v>
      </c>
      <c r="DU10">
        <v>125</v>
      </c>
      <c r="DV10">
        <v>126</v>
      </c>
      <c r="DW10">
        <v>127</v>
      </c>
      <c r="DX10">
        <v>128</v>
      </c>
      <c r="DY10">
        <v>129</v>
      </c>
      <c r="DZ10">
        <v>130</v>
      </c>
      <c r="EA10">
        <v>131</v>
      </c>
      <c r="EB10">
        <v>132</v>
      </c>
      <c r="EC10">
        <v>133</v>
      </c>
      <c r="ED10">
        <v>134</v>
      </c>
      <c r="EE10">
        <v>135</v>
      </c>
    </row>
    <row r="11" spans="1:135" x14ac:dyDescent="0.25">
      <c r="A11" s="12">
        <v>-1.3850000001651708E-3</v>
      </c>
      <c r="B11" s="13">
        <v>-1.2500843865538291E-3</v>
      </c>
      <c r="C11" s="13">
        <v>-7.9639738067993626E-4</v>
      </c>
      <c r="D11" s="13">
        <v>-1.6521825470305895E-4</v>
      </c>
      <c r="E11" s="13">
        <v>6.0155731970579218E-4</v>
      </c>
      <c r="F11" s="13">
        <v>1.4260087217716766E-3</v>
      </c>
      <c r="G11" s="12">
        <v>2.2942383517048359E-3</v>
      </c>
      <c r="H11" s="12">
        <v>3.2688318054701071E-3</v>
      </c>
      <c r="I11" s="12">
        <v>4.2601494151144337E-3</v>
      </c>
      <c r="J11" s="12">
        <v>5.1967339569345405E-3</v>
      </c>
      <c r="K11" s="12">
        <v>6.1358051569448957E-3</v>
      </c>
      <c r="L11" s="12">
        <v>6.9083673340404328E-3</v>
      </c>
      <c r="M11" s="12">
        <v>7.6093897941040822E-3</v>
      </c>
      <c r="N11" s="12">
        <v>8.1228152885548521E-3</v>
      </c>
      <c r="O11" s="12">
        <v>8.7191155080279525E-3</v>
      </c>
      <c r="P11" s="12">
        <v>9.1331803844987292E-3</v>
      </c>
      <c r="Q11" s="12">
        <v>9.5396708337380787E-3</v>
      </c>
      <c r="R11" s="12">
        <v>9.9273023665711335E-3</v>
      </c>
      <c r="S11" s="12">
        <v>1.0227618996004439E-2</v>
      </c>
      <c r="T11" s="12">
        <v>1.0576599626596739E-2</v>
      </c>
      <c r="U11" s="12">
        <v>1.1043044106817668E-2</v>
      </c>
      <c r="V11" s="12">
        <v>1.160217442690703E-2</v>
      </c>
      <c r="W11" s="12">
        <v>1.2222128067635563E-2</v>
      </c>
      <c r="X11" s="12">
        <v>1.2879717808752522E-2</v>
      </c>
      <c r="Y11" s="12">
        <v>1.3558011775644419E-2</v>
      </c>
      <c r="Z11" s="12">
        <v>1.4244637800136406E-2</v>
      </c>
      <c r="AA11" s="12">
        <v>1.4930577891841157E-2</v>
      </c>
      <c r="AB11" s="12">
        <v>1.5609300085197786E-2</v>
      </c>
      <c r="AC11" s="12">
        <v>1.6276126116167244E-2</v>
      </c>
      <c r="AD11" s="12">
        <v>1.6927766234483999E-2</v>
      </c>
      <c r="AE11" s="12">
        <v>1.7561973947302967E-2</v>
      </c>
      <c r="AF11" s="12">
        <v>1.8177287792714658E-2</v>
      </c>
      <c r="AG11" s="12">
        <v>1.8772836911616908E-2</v>
      </c>
      <c r="AH11" s="12">
        <v>1.9348193819004766E-2</v>
      </c>
      <c r="AI11" s="12">
        <v>1.9903262385351006E-2</v>
      </c>
      <c r="AJ11" s="12">
        <v>2.043819228153354E-2</v>
      </c>
      <c r="AK11" s="12">
        <v>2.0953313447759303E-2</v>
      </c>
      <c r="AL11" s="12">
        <v>2.1449085805257395E-2</v>
      </c>
      <c r="AM11" s="12">
        <v>2.1926060633170374E-2</v>
      </c>
      <c r="AN11" s="12">
        <v>2.2384850914493049E-2</v>
      </c>
      <c r="AO11" s="12">
        <v>2.2826108605837447E-2</v>
      </c>
      <c r="AP11" s="12">
        <v>2.32505072702196E-2</v>
      </c>
      <c r="AQ11" s="12">
        <v>2.3658728875199708E-2</v>
      </c>
      <c r="AR11" s="12">
        <v>2.4051453832776515E-2</v>
      </c>
      <c r="AS11" s="12">
        <v>2.4429353565579959E-2</v>
      </c>
      <c r="AT11" s="12">
        <v>2.4793085042917662E-2</v>
      </c>
      <c r="AU11" s="12">
        <v>2.5143286852378433E-2</v>
      </c>
      <c r="AV11" s="12">
        <v>2.548057646697699E-2</v>
      </c>
      <c r="AW11" s="12">
        <v>2.5805548440968495E-2</v>
      </c>
      <c r="AX11" s="12">
        <v>2.6118773324418587E-2</v>
      </c>
      <c r="AY11" s="12">
        <v>2.6420797131170959E-2</v>
      </c>
      <c r="AZ11" s="12">
        <v>2.6712141229803921E-2</v>
      </c>
      <c r="BA11" s="12">
        <v>2.6993302554695342E-2</v>
      </c>
      <c r="BB11" s="12">
        <v>2.7264754056045559E-2</v>
      </c>
      <c r="BC11" s="12">
        <v>2.7526945324894525E-2</v>
      </c>
      <c r="BD11" s="12">
        <v>2.7780303342819446E-2</v>
      </c>
      <c r="BE11" s="12">
        <v>2.8025233316822495E-2</v>
      </c>
      <c r="BF11" s="12">
        <v>2.8262119568540189E-2</v>
      </c>
      <c r="BG11" s="12">
        <v>2.849132645376784E-2</v>
      </c>
      <c r="BH11" s="12">
        <v>2.8713199293748382E-2</v>
      </c>
      <c r="BI11" s="12">
        <v>2.8928065304035799E-2</v>
      </c>
      <c r="BJ11" s="12">
        <v>2.9136234510194869E-2</v>
      </c>
      <c r="BK11" s="12">
        <v>2.9338000642361806E-2</v>
      </c>
      <c r="BL11" s="12">
        <v>2.9533642002860683E-2</v>
      </c>
      <c r="BM11" s="12">
        <v>2.9723422302810665E-2</v>
      </c>
      <c r="BN11" s="12">
        <v>2.990759146501043E-2</v>
      </c>
      <c r="BO11" s="12">
        <v>3.0086386391456665E-2</v>
      </c>
      <c r="BP11" s="12">
        <v>3.0260031694687273E-2</v>
      </c>
      <c r="BQ11" s="12">
        <v>3.0428740392778542E-2</v>
      </c>
      <c r="BR11" s="12">
        <v>3.0592714568321355E-2</v>
      </c>
      <c r="BS11" s="12">
        <v>3.0752145992065882E-2</v>
      </c>
      <c r="BT11" s="12">
        <v>3.0907216712203089E-2</v>
      </c>
      <c r="BU11" s="12">
        <v>3.1058099610443035E-2</v>
      </c>
      <c r="BV11" s="12">
        <v>3.1204958926187354E-2</v>
      </c>
      <c r="BW11" s="12">
        <v>3.1347950750178377E-2</v>
      </c>
      <c r="BX11" s="12">
        <v>3.1487223489057081E-2</v>
      </c>
      <c r="BY11" s="12">
        <v>3.1622918302279812E-2</v>
      </c>
      <c r="BZ11" s="12">
        <v>3.1755169512842407E-2</v>
      </c>
      <c r="CA11" s="12">
        <v>3.1884104993236573E-2</v>
      </c>
      <c r="CB11" s="12">
        <v>3.2009846528029406E-2</v>
      </c>
      <c r="CC11" s="12">
        <v>3.2132510154419425E-2</v>
      </c>
      <c r="CD11" s="12">
        <v>3.2252206482060064E-2</v>
      </c>
      <c r="CE11" s="12">
        <v>3.2369040993403209E-2</v>
      </c>
      <c r="CF11" s="12">
        <v>3.248311432574158E-2</v>
      </c>
      <c r="CG11" s="12">
        <v>3.2594522536080639E-2</v>
      </c>
      <c r="CH11" s="12">
        <v>3.2703357349911588E-2</v>
      </c>
      <c r="CI11" s="12">
        <v>3.2809706394890004E-2</v>
      </c>
      <c r="CJ11" s="12">
        <v>3.2913653420376887E-2</v>
      </c>
      <c r="CK11" s="12">
        <v>3.3015278503738976E-2</v>
      </c>
      <c r="CL11" s="12">
        <v>3.3114658244248307E-2</v>
      </c>
      <c r="CM11" s="12">
        <v>3.3211865945379504E-2</v>
      </c>
      <c r="CN11" s="12">
        <v>3.330697178623776E-2</v>
      </c>
      <c r="CO11" s="12">
        <v>3.3400042982822953E-2</v>
      </c>
      <c r="CP11" s="12">
        <v>3.3491143939773149E-2</v>
      </c>
      <c r="CQ11" s="12">
        <v>3.358033639320035E-2</v>
      </c>
      <c r="CR11" s="12">
        <v>3.3667679545188456E-2</v>
      </c>
      <c r="CS11" s="12">
        <v>3.3753230190482375E-2</v>
      </c>
      <c r="CT11" s="12">
        <v>3.3837042835867193E-2</v>
      </c>
      <c r="CU11" s="12">
        <v>3.3919169812703043E-2</v>
      </c>
      <c r="CV11" s="12">
        <v>3.3999661383045998E-2</v>
      </c>
      <c r="CW11" s="12">
        <v>3.4078565839760211E-2</v>
      </c>
      <c r="CX11" s="12">
        <v>3.4155929601002111E-2</v>
      </c>
      <c r="CY11" s="12">
        <v>3.4231797299423494E-2</v>
      </c>
      <c r="CZ11" s="12">
        <v>3.4306211866427683E-2</v>
      </c>
      <c r="DA11" s="12">
        <v>3.4379214611782283E-2</v>
      </c>
      <c r="DB11" s="12">
        <v>3.4450845298876764E-2</v>
      </c>
      <c r="DC11" s="12">
        <v>3.4521142215891532E-2</v>
      </c>
      <c r="DD11" s="12">
        <v>3.4590142243129618E-2</v>
      </c>
      <c r="DE11" s="12">
        <v>3.4657880916741934E-2</v>
      </c>
      <c r="DF11" s="12">
        <v>3.4724392489065892E-2</v>
      </c>
      <c r="DG11" s="12">
        <v>3.4789709985781236E-2</v>
      </c>
      <c r="DH11" s="12">
        <v>3.4853865260070949E-2</v>
      </c>
      <c r="DI11" s="12">
        <v>3.4916889043966615E-2</v>
      </c>
      <c r="DJ11" s="12">
        <v>3.4978810997045473E-2</v>
      </c>
      <c r="DK11" s="12">
        <v>3.5039659752631458E-2</v>
      </c>
      <c r="DL11" s="12">
        <v>3.5099462961648342E-2</v>
      </c>
      <c r="DM11" s="12">
        <v>3.5158247334260651E-2</v>
      </c>
      <c r="DN11" s="12">
        <v>3.5216038679428019E-2</v>
      </c>
      <c r="DO11" s="12">
        <v>3.5272861942493794E-2</v>
      </c>
      <c r="DP11" s="12">
        <v>3.5328741240919115E-2</v>
      </c>
      <c r="DQ11" s="12">
        <v>3.5383699898267729E-2</v>
      </c>
      <c r="DR11" s="12">
        <v>3.5437760476537461E-2</v>
      </c>
      <c r="DS11" s="12">
        <v>3.5490944806933378E-2</v>
      </c>
      <c r="DT11" s="12">
        <v>3.5543274019166349E-2</v>
      </c>
      <c r="DU11" s="12">
        <v>3.5594768569359614E-2</v>
      </c>
      <c r="DV11" s="12">
        <v>3.5645448266639068E-2</v>
      </c>
      <c r="DW11" s="12">
        <v>3.5695332298476101E-2</v>
      </c>
      <c r="DX11" s="12">
        <v>3.5744439254855376E-2</v>
      </c>
      <c r="DY11" s="12">
        <v>3.579278715132439E-2</v>
      </c>
      <c r="DZ11" s="12">
        <v>3.584039345098966E-2</v>
      </c>
      <c r="EA11" s="12">
        <v>3.5887275085509707E-2</v>
      </c>
      <c r="EB11" s="12">
        <v>3.5933448475142793E-2</v>
      </c>
      <c r="EC11" s="12">
        <v>3.5978929547893834E-2</v>
      </c>
      <c r="ED11" s="12">
        <v>3.602373375781065E-2</v>
      </c>
      <c r="EE11" s="12">
        <v>3.6067876102470864E-2</v>
      </c>
    </row>
    <row r="12" spans="1:135" ht="15.75" thickBot="1" x14ac:dyDescent="0.3">
      <c r="B12" s="14"/>
      <c r="C12" s="14"/>
      <c r="D12" s="14"/>
      <c r="E12" s="14"/>
      <c r="F12" s="14"/>
    </row>
    <row r="13" spans="1:135" ht="15.75" thickBot="1" x14ac:dyDescent="0.3">
      <c r="A13" s="2" t="s">
        <v>23</v>
      </c>
      <c r="B13" s="2"/>
      <c r="C13" s="2"/>
      <c r="D13" s="2"/>
      <c r="E13" s="2"/>
      <c r="F13" s="14"/>
    </row>
    <row r="14" spans="1:135" x14ac:dyDescent="0.25">
      <c r="A14">
        <v>1</v>
      </c>
      <c r="B14" s="14"/>
      <c r="C14" s="14">
        <v>3</v>
      </c>
      <c r="D14" s="14">
        <v>4</v>
      </c>
      <c r="E14" s="14">
        <v>5</v>
      </c>
      <c r="F14" s="14">
        <v>6</v>
      </c>
      <c r="G14">
        <v>7</v>
      </c>
      <c r="H14">
        <v>8</v>
      </c>
      <c r="I14">
        <v>9</v>
      </c>
      <c r="J14">
        <v>10</v>
      </c>
      <c r="K14">
        <v>11</v>
      </c>
      <c r="L14">
        <v>12</v>
      </c>
      <c r="M14">
        <v>13</v>
      </c>
      <c r="N14">
        <v>14</v>
      </c>
      <c r="O14">
        <v>15</v>
      </c>
      <c r="P14">
        <v>16</v>
      </c>
      <c r="Q14">
        <v>17</v>
      </c>
      <c r="R14">
        <v>18</v>
      </c>
      <c r="S14">
        <v>19</v>
      </c>
      <c r="T14">
        <v>20</v>
      </c>
      <c r="U14">
        <v>21</v>
      </c>
      <c r="V14">
        <v>22</v>
      </c>
      <c r="W14">
        <v>23</v>
      </c>
      <c r="X14">
        <v>24</v>
      </c>
      <c r="Y14">
        <v>25</v>
      </c>
      <c r="Z14">
        <v>26</v>
      </c>
      <c r="AA14">
        <v>27</v>
      </c>
      <c r="AB14">
        <v>28</v>
      </c>
      <c r="AC14">
        <v>29</v>
      </c>
      <c r="AD14">
        <v>30</v>
      </c>
      <c r="AE14">
        <v>31</v>
      </c>
      <c r="AF14">
        <v>32</v>
      </c>
      <c r="AG14">
        <v>33</v>
      </c>
      <c r="AH14">
        <v>34</v>
      </c>
      <c r="AI14">
        <v>35</v>
      </c>
      <c r="AJ14">
        <v>36</v>
      </c>
      <c r="AK14">
        <v>37</v>
      </c>
      <c r="AL14">
        <v>38</v>
      </c>
      <c r="AM14">
        <v>39</v>
      </c>
      <c r="AN14">
        <v>40</v>
      </c>
      <c r="AO14">
        <v>41</v>
      </c>
      <c r="AP14">
        <v>42</v>
      </c>
      <c r="AQ14">
        <v>43</v>
      </c>
      <c r="AR14">
        <v>44</v>
      </c>
      <c r="AS14">
        <v>45</v>
      </c>
      <c r="AT14">
        <v>46</v>
      </c>
      <c r="AU14">
        <v>47</v>
      </c>
      <c r="AV14">
        <v>48</v>
      </c>
      <c r="AW14">
        <v>49</v>
      </c>
      <c r="AX14">
        <v>50</v>
      </c>
      <c r="AY14">
        <v>51</v>
      </c>
      <c r="AZ14">
        <v>52</v>
      </c>
      <c r="BA14">
        <v>53</v>
      </c>
      <c r="BB14">
        <v>54</v>
      </c>
      <c r="BC14">
        <v>55</v>
      </c>
      <c r="BD14">
        <v>56</v>
      </c>
      <c r="BE14">
        <v>57</v>
      </c>
      <c r="BF14">
        <v>58</v>
      </c>
      <c r="BG14">
        <v>59</v>
      </c>
      <c r="BH14">
        <v>60</v>
      </c>
      <c r="BI14">
        <v>61</v>
      </c>
      <c r="BJ14">
        <v>62</v>
      </c>
      <c r="BK14">
        <v>63</v>
      </c>
      <c r="BL14">
        <v>64</v>
      </c>
      <c r="BM14">
        <v>65</v>
      </c>
      <c r="BN14">
        <v>66</v>
      </c>
      <c r="BO14">
        <v>67</v>
      </c>
      <c r="BP14">
        <v>68</v>
      </c>
      <c r="BQ14">
        <v>69</v>
      </c>
      <c r="BR14">
        <v>70</v>
      </c>
      <c r="BS14">
        <v>71</v>
      </c>
      <c r="BT14">
        <v>72</v>
      </c>
      <c r="BU14">
        <v>73</v>
      </c>
      <c r="BV14">
        <v>74</v>
      </c>
      <c r="BW14">
        <v>75</v>
      </c>
      <c r="BX14">
        <v>76</v>
      </c>
      <c r="BY14">
        <v>77</v>
      </c>
      <c r="BZ14">
        <v>78</v>
      </c>
      <c r="CA14">
        <v>79</v>
      </c>
      <c r="CB14">
        <v>80</v>
      </c>
      <c r="CC14">
        <v>81</v>
      </c>
      <c r="CD14">
        <v>82</v>
      </c>
      <c r="CE14">
        <v>83</v>
      </c>
      <c r="CF14">
        <v>84</v>
      </c>
      <c r="CG14">
        <v>85</v>
      </c>
      <c r="CH14">
        <v>86</v>
      </c>
      <c r="CI14">
        <v>87</v>
      </c>
      <c r="CJ14">
        <v>88</v>
      </c>
      <c r="CK14">
        <v>89</v>
      </c>
      <c r="CL14">
        <v>90</v>
      </c>
      <c r="CM14">
        <v>91</v>
      </c>
      <c r="CN14">
        <v>92</v>
      </c>
      <c r="CO14">
        <v>93</v>
      </c>
      <c r="CP14">
        <v>94</v>
      </c>
      <c r="CQ14">
        <v>95</v>
      </c>
      <c r="CR14">
        <v>96</v>
      </c>
      <c r="CS14">
        <v>97</v>
      </c>
      <c r="CT14">
        <v>98</v>
      </c>
      <c r="CU14">
        <v>99</v>
      </c>
      <c r="CV14">
        <v>100</v>
      </c>
      <c r="CW14">
        <v>101</v>
      </c>
      <c r="CX14">
        <v>102</v>
      </c>
      <c r="CY14">
        <v>103</v>
      </c>
      <c r="CZ14">
        <v>104</v>
      </c>
      <c r="DA14">
        <v>105</v>
      </c>
      <c r="DB14">
        <v>106</v>
      </c>
      <c r="DC14">
        <v>107</v>
      </c>
      <c r="DD14">
        <v>108</v>
      </c>
      <c r="DE14">
        <v>109</v>
      </c>
      <c r="DF14">
        <v>110</v>
      </c>
      <c r="DG14">
        <v>111</v>
      </c>
      <c r="DH14">
        <v>112</v>
      </c>
      <c r="DI14">
        <v>113</v>
      </c>
      <c r="DJ14">
        <v>114</v>
      </c>
      <c r="DK14">
        <v>115</v>
      </c>
      <c r="DL14">
        <v>116</v>
      </c>
      <c r="DM14">
        <v>117</v>
      </c>
      <c r="DN14">
        <v>118</v>
      </c>
      <c r="DO14">
        <v>119</v>
      </c>
      <c r="DP14">
        <v>120</v>
      </c>
      <c r="DQ14">
        <v>121</v>
      </c>
      <c r="DR14">
        <v>122</v>
      </c>
      <c r="DS14">
        <v>123</v>
      </c>
      <c r="DT14">
        <v>124</v>
      </c>
      <c r="DU14">
        <v>125</v>
      </c>
      <c r="DV14">
        <v>126</v>
      </c>
      <c r="DW14">
        <v>127</v>
      </c>
      <c r="DX14">
        <v>128</v>
      </c>
      <c r="DY14">
        <v>129</v>
      </c>
      <c r="DZ14">
        <v>130</v>
      </c>
      <c r="EA14">
        <v>131</v>
      </c>
      <c r="EB14">
        <v>132</v>
      </c>
      <c r="EC14">
        <v>133</v>
      </c>
      <c r="ED14">
        <v>134</v>
      </c>
      <c r="EE14">
        <v>135</v>
      </c>
    </row>
    <row r="15" spans="1:135" x14ac:dyDescent="0.25">
      <c r="A15" s="13">
        <v>-3.3850000000742453E-3</v>
      </c>
      <c r="B15" s="13">
        <v>-3.2502194047142607E-3</v>
      </c>
      <c r="C15" s="13">
        <v>-2.7973949766246786E-3</v>
      </c>
      <c r="D15" s="13">
        <v>-2.1678605293171671E-3</v>
      </c>
      <c r="E15" s="13">
        <v>-1.4036277504471117E-3</v>
      </c>
      <c r="F15" s="13">
        <v>-5.8244897331838352E-4</v>
      </c>
      <c r="G15" s="12">
        <v>2.8174390613622258E-4</v>
      </c>
      <c r="H15" s="12">
        <v>1.2509989756193107E-3</v>
      </c>
      <c r="I15" s="12">
        <v>2.2362269936753165E-3</v>
      </c>
      <c r="J15" s="12">
        <v>3.1665611738824762E-3</v>
      </c>
      <c r="K15" s="12">
        <v>4.0986702727596747E-3</v>
      </c>
      <c r="L15" s="12">
        <v>4.8654541536359286E-3</v>
      </c>
      <c r="M15" s="12">
        <v>5.560915253955967E-3</v>
      </c>
      <c r="N15" s="12">
        <v>6.0706785790141105E-3</v>
      </c>
      <c r="O15" s="12">
        <v>6.6615204710884779E-3</v>
      </c>
      <c r="P15" s="12">
        <v>7.0724220036737506E-3</v>
      </c>
      <c r="Q15" s="12">
        <v>7.4753653932690955E-3</v>
      </c>
      <c r="R15" s="12">
        <v>7.8593022089068487E-3</v>
      </c>
      <c r="S15" s="12">
        <v>8.1571348174682701E-3</v>
      </c>
      <c r="T15" s="12">
        <v>8.5022265894911797E-3</v>
      </c>
      <c r="U15" s="12">
        <v>8.9791078702363691E-3</v>
      </c>
      <c r="V15" s="12">
        <v>9.5622971137319102E-3</v>
      </c>
      <c r="W15" s="12">
        <v>1.0215442796348562E-2</v>
      </c>
      <c r="X15" s="12">
        <v>1.0912202122588255E-2</v>
      </c>
      <c r="Y15" s="12">
        <v>1.1633406826818016E-2</v>
      </c>
      <c r="Z15" s="12">
        <v>1.2365091600853084E-2</v>
      </c>
      <c r="AA15" s="12">
        <v>1.3097101256309918E-2</v>
      </c>
      <c r="AB15" s="12">
        <v>1.3822093292108928E-2</v>
      </c>
      <c r="AC15" s="12">
        <v>1.4534815027096748E-2</v>
      </c>
      <c r="AD15" s="12">
        <v>1.5231574173679485E-2</v>
      </c>
      <c r="AE15" s="12">
        <v>1.5909847485144013E-2</v>
      </c>
      <c r="AF15" s="12">
        <v>1.6567989120376936E-2</v>
      </c>
      <c r="AG15" s="12">
        <v>1.7205011791714186E-2</v>
      </c>
      <c r="AH15" s="12">
        <v>1.782042154723773E-2</v>
      </c>
      <c r="AI15" s="12">
        <v>1.8414092419320793E-2</v>
      </c>
      <c r="AJ15" s="12">
        <v>1.8986170936850622E-2</v>
      </c>
      <c r="AK15" s="12">
        <v>1.9537003164931788E-2</v>
      </c>
      <c r="AL15" s="12">
        <v>2.006707884427783E-2</v>
      </c>
      <c r="AM15" s="12">
        <v>2.0576988582120981E-2</v>
      </c>
      <c r="AN15" s="12">
        <v>2.1067391053074758E-2</v>
      </c>
      <c r="AO15" s="12">
        <v>2.1538987909199836E-2</v>
      </c>
      <c r="AP15" s="12">
        <v>2.1992504648084665E-2</v>
      </c>
      <c r="AQ15" s="12">
        <v>2.2428676098521283E-2</v>
      </c>
      <c r="AR15" s="12">
        <v>2.2848235492496372E-2</v>
      </c>
      <c r="AS15" s="12">
        <v>2.3251906326402061E-2</v>
      </c>
      <c r="AT15" s="12">
        <v>2.3640396392833329E-2</v>
      </c>
      <c r="AU15" s="12">
        <v>2.4014393501110343E-2</v>
      </c>
      <c r="AV15" s="12">
        <v>2.4374562510009135E-2</v>
      </c>
      <c r="AW15" s="12">
        <v>2.4721543377739463E-2</v>
      </c>
      <c r="AX15" s="12">
        <v>2.5055949997587978E-2</v>
      </c>
      <c r="AY15" s="12">
        <v>2.5378369637133469E-2</v>
      </c>
      <c r="AZ15" s="12">
        <v>2.5689362837692631E-2</v>
      </c>
      <c r="BA15" s="12">
        <v>2.5989463661115098E-2</v>
      </c>
      <c r="BB15" s="12">
        <v>2.6279180195054597E-2</v>
      </c>
      <c r="BC15" s="12">
        <v>2.6558995246803052E-2</v>
      </c>
      <c r="BD15" s="12">
        <v>2.6829367170798424E-2</v>
      </c>
      <c r="BE15" s="12">
        <v>2.7090730786821338E-2</v>
      </c>
      <c r="BF15" s="12">
        <v>2.7343498355352436E-2</v>
      </c>
      <c r="BG15" s="12">
        <v>2.7588060584079033E-2</v>
      </c>
      <c r="BH15" s="12">
        <v>2.7824787645516214E-2</v>
      </c>
      <c r="BI15" s="12">
        <v>2.8054030190453938E-2</v>
      </c>
      <c r="BJ15" s="12">
        <v>2.8276120345715139E-2</v>
      </c>
      <c r="BK15" s="12">
        <v>2.8491372687707184E-2</v>
      </c>
      <c r="BL15" s="12">
        <v>2.8700085185609181E-2</v>
      </c>
      <c r="BM15" s="12">
        <v>2.8902540109918107E-2</v>
      </c>
      <c r="BN15" s="12">
        <v>2.9099004903536452E-2</v>
      </c>
      <c r="BO15" s="12">
        <v>2.928973301374338E-2</v>
      </c>
      <c r="BP15" s="12">
        <v>2.9474964684275351E-2</v>
      </c>
      <c r="BQ15" s="12">
        <v>2.9654927707438494E-2</v>
      </c>
      <c r="BR15" s="12">
        <v>2.9829838136688824E-2</v>
      </c>
      <c r="BS15" s="12">
        <v>2.9999900960517856E-2</v>
      </c>
      <c r="BT15" s="12">
        <v>3.0165310738760942E-2</v>
      </c>
      <c r="BU15" s="12">
        <v>3.0326252202652393E-2</v>
      </c>
      <c r="BV15" s="12">
        <v>3.0482900820091974E-2</v>
      </c>
      <c r="BW15" s="12">
        <v>3.0635423327670885E-2</v>
      </c>
      <c r="BX15" s="12">
        <v>3.0783978231053055E-2</v>
      </c>
      <c r="BY15" s="12">
        <v>3.092871627531979E-2</v>
      </c>
      <c r="BZ15" s="12">
        <v>3.106978088688539E-2</v>
      </c>
      <c r="CA15" s="12">
        <v>3.1207308588548477E-2</v>
      </c>
      <c r="CB15" s="12">
        <v>3.1341429389217357E-2</v>
      </c>
      <c r="CC15" s="12">
        <v>3.1472267149789124E-2</v>
      </c>
      <c r="CD15" s="12">
        <v>3.159993992660648E-2</v>
      </c>
      <c r="CE15" s="12">
        <v>3.1724560293852067E-2</v>
      </c>
      <c r="CF15" s="12">
        <v>3.1846235646178833E-2</v>
      </c>
      <c r="CG15" s="12">
        <v>3.1965068482808556E-2</v>
      </c>
      <c r="CH15" s="12">
        <v>3.2081156674259592E-2</v>
      </c>
      <c r="CI15" s="12">
        <v>3.2194593712806974E-2</v>
      </c>
      <c r="CJ15" s="12">
        <v>3.230546894771047E-2</v>
      </c>
      <c r="CK15" s="12">
        <v>3.2413867806184493E-2</v>
      </c>
      <c r="CL15" s="12">
        <v>3.2519872001026018E-2</v>
      </c>
      <c r="CM15" s="12">
        <v>3.2623559725757367E-2</v>
      </c>
      <c r="CN15" s="12">
        <v>3.2725005838092569E-2</v>
      </c>
      <c r="CO15" s="12">
        <v>3.2824282032473784E-2</v>
      </c>
      <c r="CP15" s="12">
        <v>3.2921457002387688E-2</v>
      </c>
      <c r="CQ15" s="12">
        <v>3.3016596593116176E-2</v>
      </c>
      <c r="CR15" s="12">
        <v>3.3109763945539994E-2</v>
      </c>
      <c r="CS15" s="12">
        <v>3.3201019631565742E-2</v>
      </c>
      <c r="CT15" s="12">
        <v>3.3290421781714041E-2</v>
      </c>
      <c r="CU15" s="12">
        <v>3.3378026205371114E-2</v>
      </c>
      <c r="CV15" s="12">
        <v>3.3463886504167428E-2</v>
      </c>
      <c r="CW15" s="12">
        <v>3.3548054178919706E-2</v>
      </c>
      <c r="CX15" s="12">
        <v>3.3630578730545091E-2</v>
      </c>
      <c r="CY15" s="12">
        <v>3.3711507755322501E-2</v>
      </c>
      <c r="CZ15" s="12">
        <v>3.3790887034858885E-2</v>
      </c>
      <c r="DA15" s="12">
        <v>3.3868760621085903E-2</v>
      </c>
      <c r="DB15" s="12">
        <v>3.3945170916599432E-2</v>
      </c>
      <c r="DC15" s="12">
        <v>3.4020158750625917E-2</v>
      </c>
      <c r="DD15" s="12">
        <v>3.4093763450883108E-2</v>
      </c>
      <c r="DE15" s="12">
        <v>3.4166022911589433E-2</v>
      </c>
      <c r="DF15" s="12">
        <v>3.42369736578505E-2</v>
      </c>
      <c r="DG15" s="12">
        <v>3.4306650906645642E-2</v>
      </c>
      <c r="DH15" s="12">
        <v>3.4375088624612804E-2</v>
      </c>
      <c r="DI15" s="12">
        <v>3.4442319582829617E-2</v>
      </c>
      <c r="DJ15" s="12">
        <v>3.4508375408760505E-2</v>
      </c>
      <c r="DK15" s="12">
        <v>3.4573286635541933E-2</v>
      </c>
      <c r="DL15" s="12">
        <v>3.4637082748760095E-2</v>
      </c>
      <c r="DM15" s="12">
        <v>3.4699792230864723E-2</v>
      </c>
      <c r="DN15" s="12">
        <v>3.4761442603356674E-2</v>
      </c>
      <c r="DO15" s="12">
        <v>3.482206046687808E-2</v>
      </c>
      <c r="DP15" s="12">
        <v>3.4881671539321424E-2</v>
      </c>
      <c r="DQ15" s="12">
        <v>3.4940300692072324E-2</v>
      </c>
      <c r="DR15" s="12">
        <v>3.4997971984489062E-2</v>
      </c>
      <c r="DS15" s="12">
        <v>3.5054708696717007E-2</v>
      </c>
      <c r="DT15" s="12">
        <v>3.5110533360933394E-2</v>
      </c>
      <c r="DU15" s="12">
        <v>3.5165467791102412E-2</v>
      </c>
      <c r="DV15" s="12">
        <v>3.5219533111329637E-2</v>
      </c>
      <c r="DW15" s="12">
        <v>3.5272749782885304E-2</v>
      </c>
      <c r="DX15" s="12">
        <v>3.5325137629971692E-2</v>
      </c>
      <c r="DY15" s="12">
        <v>3.5376715864301689E-2</v>
      </c>
      <c r="DZ15" s="12">
        <v>3.5427503108549807E-2</v>
      </c>
      <c r="EA15" s="12">
        <v>3.547751741873717E-2</v>
      </c>
      <c r="EB15" s="12">
        <v>3.5526776305604857E-2</v>
      </c>
      <c r="EC15" s="12">
        <v>3.5575296755029351E-2</v>
      </c>
      <c r="ED15" s="12">
        <v>3.5623095247529157E-2</v>
      </c>
      <c r="EE15" s="12">
        <v>3.5670187776909668E-2</v>
      </c>
    </row>
  </sheetData>
  <sheetProtection password="CA13"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80" workbookViewId="0">
      <selection activeCell="B19" sqref="B19:B20"/>
    </sheetView>
  </sheetViews>
  <sheetFormatPr defaultRowHeight="15" x14ac:dyDescent="0.25"/>
  <cols>
    <col min="1" max="1" width="33.28515625" bestFit="1" customWidth="1"/>
    <col min="2" max="2" width="17.5703125" bestFit="1" customWidth="1"/>
    <col min="3" max="3" width="10.42578125" customWidth="1"/>
    <col min="4" max="4" width="10.5703125" customWidth="1"/>
    <col min="5" max="6" width="10.5703125" bestFit="1" customWidth="1"/>
  </cols>
  <sheetData>
    <row r="1" spans="1:7" ht="15" customHeight="1" x14ac:dyDescent="0.25">
      <c r="A1" s="30" t="s">
        <v>37</v>
      </c>
      <c r="B1" s="31"/>
      <c r="C1" s="31"/>
      <c r="D1" s="31"/>
      <c r="E1" s="31"/>
      <c r="F1" s="31"/>
      <c r="G1" s="32"/>
    </row>
    <row r="2" spans="1:7" x14ac:dyDescent="0.25">
      <c r="A2" s="33"/>
      <c r="B2" s="34"/>
      <c r="C2" s="34"/>
      <c r="D2" s="34"/>
      <c r="E2" s="34"/>
      <c r="F2" s="34"/>
      <c r="G2" s="35"/>
    </row>
    <row r="3" spans="1:7" x14ac:dyDescent="0.25">
      <c r="A3" s="33"/>
      <c r="B3" s="34"/>
      <c r="C3" s="34"/>
      <c r="D3" s="34"/>
      <c r="E3" s="34"/>
      <c r="F3" s="34"/>
      <c r="G3" s="35"/>
    </row>
    <row r="4" spans="1:7" x14ac:dyDescent="0.25">
      <c r="A4" s="33"/>
      <c r="B4" s="34"/>
      <c r="C4" s="34"/>
      <c r="D4" s="34"/>
      <c r="E4" s="34"/>
      <c r="F4" s="34"/>
      <c r="G4" s="35"/>
    </row>
    <row r="5" spans="1:7" x14ac:dyDescent="0.25">
      <c r="A5" s="33"/>
      <c r="B5" s="34"/>
      <c r="C5" s="34"/>
      <c r="D5" s="34"/>
      <c r="E5" s="34"/>
      <c r="F5" s="34"/>
      <c r="G5" s="35"/>
    </row>
    <row r="6" spans="1:7" x14ac:dyDescent="0.25">
      <c r="A6" s="33"/>
      <c r="B6" s="34"/>
      <c r="C6" s="34"/>
      <c r="D6" s="34"/>
      <c r="E6" s="34"/>
      <c r="F6" s="34"/>
      <c r="G6" s="35"/>
    </row>
    <row r="7" spans="1:7" x14ac:dyDescent="0.25">
      <c r="A7" s="33"/>
      <c r="B7" s="34"/>
      <c r="C7" s="34"/>
      <c r="D7" s="34"/>
      <c r="E7" s="34"/>
      <c r="F7" s="34"/>
      <c r="G7" s="35"/>
    </row>
    <row r="8" spans="1:7" x14ac:dyDescent="0.25">
      <c r="A8" s="33"/>
      <c r="B8" s="34"/>
      <c r="C8" s="34"/>
      <c r="D8" s="34"/>
      <c r="E8" s="34"/>
      <c r="F8" s="34"/>
      <c r="G8" s="35"/>
    </row>
    <row r="9" spans="1:7" x14ac:dyDescent="0.25">
      <c r="A9" s="33"/>
      <c r="B9" s="34"/>
      <c r="C9" s="34"/>
      <c r="D9" s="34"/>
      <c r="E9" s="34"/>
      <c r="F9" s="34"/>
      <c r="G9" s="35"/>
    </row>
    <row r="10" spans="1:7" x14ac:dyDescent="0.25">
      <c r="A10" s="33"/>
      <c r="B10" s="34"/>
      <c r="C10" s="34"/>
      <c r="D10" s="34"/>
      <c r="E10" s="34"/>
      <c r="F10" s="34"/>
      <c r="G10" s="35"/>
    </row>
    <row r="11" spans="1:7" x14ac:dyDescent="0.25">
      <c r="A11" s="33"/>
      <c r="B11" s="34"/>
      <c r="C11" s="34"/>
      <c r="D11" s="34"/>
      <c r="E11" s="34"/>
      <c r="F11" s="34"/>
      <c r="G11" s="35"/>
    </row>
    <row r="12" spans="1:7" x14ac:dyDescent="0.25">
      <c r="A12" s="33"/>
      <c r="B12" s="34"/>
      <c r="C12" s="34"/>
      <c r="D12" s="34"/>
      <c r="E12" s="34"/>
      <c r="F12" s="34"/>
      <c r="G12" s="35"/>
    </row>
    <row r="13" spans="1:7" x14ac:dyDescent="0.25">
      <c r="A13" s="33"/>
      <c r="B13" s="34"/>
      <c r="C13" s="34"/>
      <c r="D13" s="34"/>
      <c r="E13" s="34"/>
      <c r="F13" s="34"/>
      <c r="G13" s="35"/>
    </row>
    <row r="14" spans="1:7" x14ac:dyDescent="0.25">
      <c r="A14" s="33"/>
      <c r="B14" s="34"/>
      <c r="C14" s="34"/>
      <c r="D14" s="34"/>
      <c r="E14" s="34"/>
      <c r="F14" s="34"/>
      <c r="G14" s="35"/>
    </row>
    <row r="15" spans="1:7" ht="36" customHeight="1" thickBot="1" x14ac:dyDescent="0.3">
      <c r="A15" s="36"/>
      <c r="B15" s="37"/>
      <c r="C15" s="37"/>
      <c r="D15" s="37"/>
      <c r="E15" s="37"/>
      <c r="F15" s="37"/>
      <c r="G15" s="38"/>
    </row>
    <row r="16" spans="1:7" x14ac:dyDescent="0.25">
      <c r="A16" s="8"/>
      <c r="B16" s="8"/>
      <c r="C16" s="8"/>
      <c r="D16" s="8"/>
      <c r="E16" s="8"/>
      <c r="F16" s="8"/>
      <c r="G16" s="8"/>
    </row>
    <row r="17" spans="1:7" ht="15.75" thickBot="1" x14ac:dyDescent="0.3"/>
    <row r="18" spans="1:7" ht="15.75" thickBot="1" x14ac:dyDescent="0.3">
      <c r="A18" s="2"/>
      <c r="B18" s="6" t="s">
        <v>34</v>
      </c>
      <c r="C18" s="9" t="str">
        <f>"0 bps"</f>
        <v>0 bps</v>
      </c>
      <c r="D18" s="9" t="str">
        <f>"-10 bps"</f>
        <v>-10 bps</v>
      </c>
      <c r="E18" s="6" t="str">
        <f>"-30 bps"</f>
        <v>-30 bps</v>
      </c>
      <c r="F18" s="6" t="str">
        <f>"-50 bps"</f>
        <v>-50 bps</v>
      </c>
    </row>
    <row r="19" spans="1:7" ht="15.75" thickBot="1" x14ac:dyDescent="0.3">
      <c r="A19" s="3" t="s">
        <v>24</v>
      </c>
      <c r="B19" s="41"/>
      <c r="C19" s="41"/>
      <c r="D19" s="42"/>
      <c r="E19" s="41"/>
      <c r="F19" s="41"/>
    </row>
    <row r="20" spans="1:7" ht="15.75" thickBot="1" x14ac:dyDescent="0.3">
      <c r="A20" s="4" t="s">
        <v>16</v>
      </c>
      <c r="B20" s="41"/>
      <c r="C20" s="41"/>
      <c r="D20" s="43"/>
      <c r="E20" s="41"/>
      <c r="F20" s="41"/>
    </row>
    <row r="21" spans="1:7" ht="15.75" thickBot="1" x14ac:dyDescent="0.3">
      <c r="A21" s="5" t="s">
        <v>0</v>
      </c>
      <c r="B21" s="23" t="e">
        <f>B20/B19</f>
        <v>#DIV/0!</v>
      </c>
      <c r="C21" s="23" t="e">
        <f>C20/C19</f>
        <v>#DIV/0!</v>
      </c>
      <c r="D21" s="23" t="e">
        <f t="shared" ref="D21:F21" si="0">D20/D19</f>
        <v>#DIV/0!</v>
      </c>
      <c r="E21" s="23" t="e">
        <f t="shared" si="0"/>
        <v>#DIV/0!</v>
      </c>
      <c r="F21" s="23" t="e">
        <f t="shared" si="0"/>
        <v>#DIV/0!</v>
      </c>
      <c r="G21" s="44"/>
    </row>
  </sheetData>
  <sheetProtection password="CA13" sheet="1" objects="1" scenarios="1"/>
  <mergeCells count="1">
    <mergeCell ref="A1:G15"/>
  </mergeCell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16" zoomScaleNormal="100" zoomScaleSheetLayoutView="90" workbookViewId="0">
      <selection activeCell="D53" sqref="D53"/>
    </sheetView>
  </sheetViews>
  <sheetFormatPr defaultRowHeight="15" x14ac:dyDescent="0.25"/>
  <cols>
    <col min="1" max="1" width="26.140625" bestFit="1" customWidth="1"/>
    <col min="2" max="2" width="12" bestFit="1" customWidth="1"/>
    <col min="3" max="3" width="11.28515625" bestFit="1" customWidth="1"/>
    <col min="4" max="4" width="16.28515625" bestFit="1" customWidth="1"/>
    <col min="5" max="5" width="19.85546875" bestFit="1" customWidth="1"/>
    <col min="6" max="6" width="18.7109375" customWidth="1"/>
    <col min="7" max="8" width="17.7109375" customWidth="1"/>
    <col min="9" max="9" width="24.85546875" bestFit="1" customWidth="1"/>
    <col min="10" max="14" width="17.7109375" customWidth="1"/>
    <col min="15" max="15" width="12.5703125" bestFit="1" customWidth="1"/>
    <col min="16" max="16" width="24.85546875" bestFit="1" customWidth="1"/>
  </cols>
  <sheetData>
    <row r="1" spans="1:16" s="26" customFormat="1" ht="15" customHeight="1" x14ac:dyDescent="0.25">
      <c r="A1" s="31" t="s">
        <v>36</v>
      </c>
      <c r="B1" s="31"/>
      <c r="C1" s="31"/>
      <c r="D1" s="31"/>
      <c r="E1" s="31"/>
      <c r="F1" s="31"/>
      <c r="G1" s="31"/>
      <c r="H1" s="31"/>
      <c r="I1" s="31"/>
      <c r="J1" s="31"/>
      <c r="K1" s="31"/>
      <c r="L1" s="31"/>
      <c r="M1" s="24"/>
      <c r="N1" s="24"/>
      <c r="O1" s="25"/>
      <c r="P1" s="25"/>
    </row>
    <row r="2" spans="1:16" x14ac:dyDescent="0.25">
      <c r="A2" s="34"/>
      <c r="B2" s="34"/>
      <c r="C2" s="34"/>
      <c r="D2" s="34"/>
      <c r="E2" s="34"/>
      <c r="F2" s="34"/>
      <c r="G2" s="34"/>
      <c r="H2" s="34"/>
      <c r="I2" s="34"/>
      <c r="J2" s="34"/>
      <c r="K2" s="34"/>
      <c r="L2" s="34"/>
      <c r="M2" s="11"/>
      <c r="N2" s="11"/>
      <c r="O2" s="1"/>
      <c r="P2" s="1"/>
    </row>
    <row r="3" spans="1:16" x14ac:dyDescent="0.25">
      <c r="A3" s="34"/>
      <c r="B3" s="34"/>
      <c r="C3" s="34"/>
      <c r="D3" s="34"/>
      <c r="E3" s="34"/>
      <c r="F3" s="34"/>
      <c r="G3" s="34"/>
      <c r="H3" s="34"/>
      <c r="I3" s="34"/>
      <c r="J3" s="34"/>
      <c r="K3" s="34"/>
      <c r="L3" s="34"/>
      <c r="M3" s="11"/>
      <c r="N3" s="11"/>
      <c r="O3" s="1"/>
      <c r="P3" s="1"/>
    </row>
    <row r="4" spans="1:16" x14ac:dyDescent="0.25">
      <c r="A4" s="34"/>
      <c r="B4" s="34"/>
      <c r="C4" s="34"/>
      <c r="D4" s="34"/>
      <c r="E4" s="34"/>
      <c r="F4" s="34"/>
      <c r="G4" s="34"/>
      <c r="H4" s="34"/>
      <c r="I4" s="34"/>
      <c r="J4" s="34"/>
      <c r="K4" s="34"/>
      <c r="L4" s="34"/>
      <c r="M4" s="11"/>
      <c r="N4" s="11"/>
      <c r="O4" s="1"/>
      <c r="P4" s="1"/>
    </row>
    <row r="5" spans="1:16" x14ac:dyDescent="0.25">
      <c r="A5" s="34"/>
      <c r="B5" s="34"/>
      <c r="C5" s="34"/>
      <c r="D5" s="34"/>
      <c r="E5" s="34"/>
      <c r="F5" s="34"/>
      <c r="G5" s="34"/>
      <c r="H5" s="34"/>
      <c r="I5" s="34"/>
      <c r="J5" s="34"/>
      <c r="K5" s="34"/>
      <c r="L5" s="34"/>
      <c r="M5" s="11"/>
      <c r="N5" s="11"/>
      <c r="O5" s="1"/>
      <c r="P5" s="1"/>
    </row>
    <row r="6" spans="1:16" x14ac:dyDescent="0.25">
      <c r="A6" s="34"/>
      <c r="B6" s="34"/>
      <c r="C6" s="34"/>
      <c r="D6" s="34"/>
      <c r="E6" s="34"/>
      <c r="F6" s="34"/>
      <c r="G6" s="34"/>
      <c r="H6" s="34"/>
      <c r="I6" s="34"/>
      <c r="J6" s="34"/>
      <c r="K6" s="34"/>
      <c r="L6" s="34"/>
      <c r="M6" s="11"/>
      <c r="N6" s="11"/>
      <c r="O6" s="1"/>
      <c r="P6" s="1"/>
    </row>
    <row r="7" spans="1:16" x14ac:dyDescent="0.25">
      <c r="A7" s="34"/>
      <c r="B7" s="34"/>
      <c r="C7" s="34"/>
      <c r="D7" s="34"/>
      <c r="E7" s="34"/>
      <c r="F7" s="34"/>
      <c r="G7" s="34"/>
      <c r="H7" s="34"/>
      <c r="I7" s="34"/>
      <c r="J7" s="34"/>
      <c r="K7" s="34"/>
      <c r="L7" s="34"/>
      <c r="M7" s="11"/>
      <c r="N7" s="11"/>
      <c r="O7" s="1"/>
      <c r="P7" s="1"/>
    </row>
    <row r="8" spans="1:16" x14ac:dyDescent="0.25">
      <c r="A8" s="34"/>
      <c r="B8" s="34"/>
      <c r="C8" s="34"/>
      <c r="D8" s="34"/>
      <c r="E8" s="34"/>
      <c r="F8" s="34"/>
      <c r="G8" s="34"/>
      <c r="H8" s="34"/>
      <c r="I8" s="34"/>
      <c r="J8" s="34"/>
      <c r="K8" s="34"/>
      <c r="L8" s="34"/>
      <c r="M8" s="11"/>
      <c r="N8" s="11"/>
      <c r="O8" s="1"/>
      <c r="P8" s="1"/>
    </row>
    <row r="9" spans="1:16" x14ac:dyDescent="0.25">
      <c r="A9" s="34"/>
      <c r="B9" s="34"/>
      <c r="C9" s="34"/>
      <c r="D9" s="34"/>
      <c r="E9" s="34"/>
      <c r="F9" s="34"/>
      <c r="G9" s="34"/>
      <c r="H9" s="34"/>
      <c r="I9" s="34"/>
      <c r="J9" s="34"/>
      <c r="K9" s="34"/>
      <c r="L9" s="34"/>
      <c r="M9" s="11"/>
      <c r="N9" s="11"/>
      <c r="O9" s="1"/>
      <c r="P9" s="1"/>
    </row>
    <row r="10" spans="1:16" x14ac:dyDescent="0.25">
      <c r="A10" s="34"/>
      <c r="B10" s="34"/>
      <c r="C10" s="34"/>
      <c r="D10" s="34"/>
      <c r="E10" s="34"/>
      <c r="F10" s="34"/>
      <c r="G10" s="34"/>
      <c r="H10" s="34"/>
      <c r="I10" s="34"/>
      <c r="J10" s="34"/>
      <c r="K10" s="34"/>
      <c r="L10" s="34"/>
      <c r="M10" s="11"/>
      <c r="N10" s="11"/>
      <c r="O10" s="1"/>
      <c r="P10" s="1"/>
    </row>
    <row r="11" spans="1:16" x14ac:dyDescent="0.25">
      <c r="A11" s="34"/>
      <c r="B11" s="34"/>
      <c r="C11" s="34"/>
      <c r="D11" s="34"/>
      <c r="E11" s="34"/>
      <c r="F11" s="34"/>
      <c r="G11" s="34"/>
      <c r="H11" s="34"/>
      <c r="I11" s="34"/>
      <c r="J11" s="34"/>
      <c r="K11" s="34"/>
      <c r="L11" s="34"/>
      <c r="M11" s="11"/>
      <c r="N11" s="11"/>
      <c r="O11" s="1"/>
      <c r="P11" s="1"/>
    </row>
    <row r="12" spans="1:16" x14ac:dyDescent="0.25">
      <c r="A12" s="34"/>
      <c r="B12" s="34"/>
      <c r="C12" s="34"/>
      <c r="D12" s="34"/>
      <c r="E12" s="34"/>
      <c r="F12" s="34"/>
      <c r="G12" s="34"/>
      <c r="H12" s="34"/>
      <c r="I12" s="34"/>
      <c r="J12" s="34"/>
      <c r="K12" s="34"/>
      <c r="L12" s="34"/>
      <c r="M12" s="11"/>
      <c r="N12" s="11"/>
      <c r="O12" s="1"/>
      <c r="P12" s="1"/>
    </row>
    <row r="13" spans="1:16" x14ac:dyDescent="0.25">
      <c r="A13" s="34"/>
      <c r="B13" s="34"/>
      <c r="C13" s="34"/>
      <c r="D13" s="34"/>
      <c r="E13" s="34"/>
      <c r="F13" s="34"/>
      <c r="G13" s="34"/>
      <c r="H13" s="34"/>
      <c r="I13" s="34"/>
      <c r="J13" s="34"/>
      <c r="K13" s="34"/>
      <c r="L13" s="34"/>
      <c r="M13" s="11"/>
      <c r="N13" s="11"/>
      <c r="O13" s="1"/>
      <c r="P13" s="1"/>
    </row>
    <row r="14" spans="1:16" x14ac:dyDescent="0.25">
      <c r="A14" s="34"/>
      <c r="B14" s="34"/>
      <c r="C14" s="34"/>
      <c r="D14" s="34"/>
      <c r="E14" s="34"/>
      <c r="F14" s="34"/>
      <c r="G14" s="34"/>
      <c r="H14" s="34"/>
      <c r="I14" s="34"/>
      <c r="J14" s="34"/>
      <c r="K14" s="34"/>
      <c r="L14" s="34"/>
      <c r="M14" s="11"/>
      <c r="N14" s="11"/>
      <c r="O14" s="1"/>
      <c r="P14" s="1"/>
    </row>
    <row r="15" spans="1:16" x14ac:dyDescent="0.25">
      <c r="A15" s="34"/>
      <c r="B15" s="34"/>
      <c r="C15" s="34"/>
      <c r="D15" s="34"/>
      <c r="E15" s="34"/>
      <c r="F15" s="34"/>
      <c r="G15" s="34"/>
      <c r="H15" s="34"/>
      <c r="I15" s="34"/>
      <c r="J15" s="34"/>
      <c r="K15" s="34"/>
      <c r="L15" s="34"/>
      <c r="M15" s="11"/>
      <c r="N15" s="11"/>
      <c r="O15" s="1"/>
      <c r="P15" s="1"/>
    </row>
    <row r="16" spans="1:16" x14ac:dyDescent="0.25">
      <c r="A16" s="34"/>
      <c r="B16" s="34"/>
      <c r="C16" s="34"/>
      <c r="D16" s="34"/>
      <c r="E16" s="34"/>
      <c r="F16" s="34"/>
      <c r="G16" s="34"/>
      <c r="H16" s="34"/>
      <c r="I16" s="34"/>
      <c r="J16" s="34"/>
      <c r="K16" s="34"/>
      <c r="L16" s="34"/>
      <c r="M16" s="11"/>
      <c r="N16" s="11"/>
      <c r="O16" s="1"/>
      <c r="P16" s="1"/>
    </row>
    <row r="17" spans="1:14" x14ac:dyDescent="0.25">
      <c r="A17" s="34"/>
      <c r="B17" s="34"/>
      <c r="C17" s="34"/>
      <c r="D17" s="34"/>
      <c r="E17" s="34"/>
      <c r="F17" s="34"/>
      <c r="G17" s="34"/>
      <c r="H17" s="34"/>
      <c r="I17" s="34"/>
      <c r="J17" s="34"/>
      <c r="K17" s="34"/>
      <c r="L17" s="34"/>
      <c r="M17" s="11"/>
      <c r="N17" s="11"/>
    </row>
    <row r="18" spans="1:14" x14ac:dyDescent="0.25">
      <c r="A18" s="34"/>
      <c r="B18" s="34"/>
      <c r="C18" s="34"/>
      <c r="D18" s="34"/>
      <c r="E18" s="34"/>
      <c r="F18" s="34"/>
      <c r="G18" s="34"/>
      <c r="H18" s="34"/>
      <c r="I18" s="34"/>
      <c r="J18" s="34"/>
      <c r="K18" s="34"/>
      <c r="L18" s="34"/>
      <c r="M18" s="11"/>
      <c r="N18" s="11"/>
    </row>
    <row r="19" spans="1:14" x14ac:dyDescent="0.25">
      <c r="A19" s="34"/>
      <c r="B19" s="34"/>
      <c r="C19" s="34"/>
      <c r="D19" s="34"/>
      <c r="E19" s="34"/>
      <c r="F19" s="34"/>
      <c r="G19" s="34"/>
      <c r="H19" s="34"/>
      <c r="I19" s="34"/>
      <c r="J19" s="34"/>
      <c r="K19" s="34"/>
      <c r="L19" s="34"/>
      <c r="M19" s="11"/>
      <c r="N19" s="11"/>
    </row>
    <row r="20" spans="1:14" x14ac:dyDescent="0.25">
      <c r="A20" s="34"/>
      <c r="B20" s="34"/>
      <c r="C20" s="34"/>
      <c r="D20" s="34"/>
      <c r="E20" s="34"/>
      <c r="F20" s="34"/>
      <c r="G20" s="34"/>
      <c r="H20" s="34"/>
      <c r="I20" s="34"/>
      <c r="J20" s="34"/>
      <c r="K20" s="34"/>
      <c r="L20" s="34"/>
      <c r="M20" s="11"/>
      <c r="N20" s="11"/>
    </row>
    <row r="21" spans="1:14" x14ac:dyDescent="0.25">
      <c r="A21" s="34"/>
      <c r="B21" s="34"/>
      <c r="C21" s="34"/>
      <c r="D21" s="34"/>
      <c r="E21" s="34"/>
      <c r="F21" s="34"/>
      <c r="G21" s="34"/>
      <c r="H21" s="34"/>
      <c r="I21" s="34"/>
      <c r="J21" s="34"/>
      <c r="K21" s="34"/>
      <c r="L21" s="34"/>
      <c r="M21" s="11"/>
      <c r="N21" s="11"/>
    </row>
    <row r="22" spans="1:14" x14ac:dyDescent="0.25">
      <c r="A22" s="34"/>
      <c r="B22" s="34"/>
      <c r="C22" s="34"/>
      <c r="D22" s="34"/>
      <c r="E22" s="34"/>
      <c r="F22" s="34"/>
      <c r="G22" s="34"/>
      <c r="H22" s="34"/>
      <c r="I22" s="34"/>
      <c r="J22" s="34"/>
      <c r="K22" s="34"/>
      <c r="L22" s="34"/>
      <c r="M22" s="11"/>
      <c r="N22" s="11"/>
    </row>
    <row r="23" spans="1:14" x14ac:dyDescent="0.25">
      <c r="A23" s="34"/>
      <c r="B23" s="34"/>
      <c r="C23" s="34"/>
      <c r="D23" s="34"/>
      <c r="E23" s="34"/>
      <c r="F23" s="34"/>
      <c r="G23" s="34"/>
      <c r="H23" s="34"/>
      <c r="I23" s="34"/>
      <c r="J23" s="34"/>
      <c r="K23" s="34"/>
      <c r="L23" s="34"/>
      <c r="M23" s="11"/>
      <c r="N23" s="11"/>
    </row>
    <row r="24" spans="1:14" x14ac:dyDescent="0.25">
      <c r="A24" s="34"/>
      <c r="B24" s="34"/>
      <c r="C24" s="34"/>
      <c r="D24" s="34"/>
      <c r="E24" s="34"/>
      <c r="F24" s="34"/>
      <c r="G24" s="34"/>
      <c r="H24" s="34"/>
      <c r="I24" s="34"/>
      <c r="J24" s="34"/>
      <c r="K24" s="34"/>
      <c r="L24" s="34"/>
      <c r="M24" s="11"/>
      <c r="N24" s="11"/>
    </row>
    <row r="25" spans="1:14" x14ac:dyDescent="0.25">
      <c r="A25" s="34"/>
      <c r="B25" s="34"/>
      <c r="C25" s="34"/>
      <c r="D25" s="34"/>
      <c r="E25" s="34"/>
      <c r="F25" s="34"/>
      <c r="G25" s="34"/>
      <c r="H25" s="34"/>
      <c r="I25" s="34"/>
      <c r="J25" s="34"/>
      <c r="K25" s="34"/>
      <c r="L25" s="34"/>
      <c r="M25" s="11"/>
      <c r="N25" s="11"/>
    </row>
    <row r="26" spans="1:14" x14ac:dyDescent="0.25">
      <c r="A26" s="34"/>
      <c r="B26" s="34"/>
      <c r="C26" s="34"/>
      <c r="D26" s="34"/>
      <c r="E26" s="34"/>
      <c r="F26" s="34"/>
      <c r="G26" s="34"/>
      <c r="H26" s="34"/>
      <c r="I26" s="34"/>
      <c r="J26" s="34"/>
      <c r="K26" s="34"/>
      <c r="L26" s="34"/>
      <c r="M26" s="11"/>
      <c r="N26" s="11"/>
    </row>
    <row r="27" spans="1:14" x14ac:dyDescent="0.25">
      <c r="A27" s="34"/>
      <c r="B27" s="34"/>
      <c r="C27" s="34"/>
      <c r="D27" s="34"/>
      <c r="E27" s="34"/>
      <c r="F27" s="34"/>
      <c r="G27" s="34"/>
      <c r="H27" s="34"/>
      <c r="I27" s="34"/>
      <c r="J27" s="34"/>
      <c r="K27" s="34"/>
      <c r="L27" s="34"/>
      <c r="M27" s="11"/>
      <c r="N27" s="11"/>
    </row>
    <row r="28" spans="1:14" x14ac:dyDescent="0.25">
      <c r="A28" s="34"/>
      <c r="B28" s="34"/>
      <c r="C28" s="34"/>
      <c r="D28" s="34"/>
      <c r="E28" s="34"/>
      <c r="F28" s="34"/>
      <c r="G28" s="34"/>
      <c r="H28" s="34"/>
      <c r="I28" s="34"/>
      <c r="J28" s="34"/>
      <c r="K28" s="34"/>
      <c r="L28" s="34"/>
      <c r="M28" s="11"/>
      <c r="N28" s="11"/>
    </row>
    <row r="29" spans="1:14" x14ac:dyDescent="0.25">
      <c r="A29" s="34"/>
      <c r="B29" s="34"/>
      <c r="C29" s="34"/>
      <c r="D29" s="34"/>
      <c r="E29" s="34"/>
      <c r="F29" s="34"/>
      <c r="G29" s="34"/>
      <c r="H29" s="34"/>
      <c r="I29" s="34"/>
      <c r="J29" s="34"/>
      <c r="K29" s="34"/>
      <c r="L29" s="34"/>
      <c r="M29" s="11"/>
      <c r="N29" s="11"/>
    </row>
    <row r="30" spans="1:14" x14ac:dyDescent="0.25">
      <c r="A30" s="34"/>
      <c r="B30" s="34"/>
      <c r="C30" s="34"/>
      <c r="D30" s="34"/>
      <c r="E30" s="34"/>
      <c r="F30" s="34"/>
      <c r="G30" s="34"/>
      <c r="H30" s="34"/>
      <c r="I30" s="34"/>
      <c r="J30" s="34"/>
      <c r="K30" s="34"/>
      <c r="L30" s="34"/>
      <c r="M30" s="11"/>
      <c r="N30" s="11"/>
    </row>
    <row r="31" spans="1:14" x14ac:dyDescent="0.25">
      <c r="A31" s="34"/>
      <c r="B31" s="34"/>
      <c r="C31" s="34"/>
      <c r="D31" s="34"/>
      <c r="E31" s="34"/>
      <c r="F31" s="34"/>
      <c r="G31" s="34"/>
      <c r="H31" s="34"/>
      <c r="I31" s="34"/>
      <c r="J31" s="34"/>
      <c r="K31" s="34"/>
      <c r="L31" s="34"/>
      <c r="M31" s="11"/>
      <c r="N31" s="11"/>
    </row>
    <row r="32" spans="1:14" x14ac:dyDescent="0.25">
      <c r="A32" s="34"/>
      <c r="B32" s="34"/>
      <c r="C32" s="34"/>
      <c r="D32" s="34"/>
      <c r="E32" s="34"/>
      <c r="F32" s="34"/>
      <c r="G32" s="34"/>
      <c r="H32" s="34"/>
      <c r="I32" s="34"/>
      <c r="J32" s="34"/>
      <c r="K32" s="34"/>
      <c r="L32" s="34"/>
      <c r="M32" s="11"/>
      <c r="N32" s="11"/>
    </row>
    <row r="33" spans="1:14" x14ac:dyDescent="0.25">
      <c r="A33" s="34"/>
      <c r="B33" s="34"/>
      <c r="C33" s="34"/>
      <c r="D33" s="34"/>
      <c r="E33" s="34"/>
      <c r="F33" s="34"/>
      <c r="G33" s="34"/>
      <c r="H33" s="34"/>
      <c r="I33" s="34"/>
      <c r="J33" s="34"/>
      <c r="K33" s="34"/>
      <c r="L33" s="34"/>
      <c r="M33" s="11"/>
      <c r="N33" s="11"/>
    </row>
    <row r="34" spans="1:14" x14ac:dyDescent="0.25">
      <c r="A34" s="10"/>
      <c r="B34" s="10"/>
      <c r="C34" s="10"/>
      <c r="D34" s="10"/>
      <c r="E34" s="10"/>
      <c r="F34" s="10"/>
      <c r="G34" s="10"/>
      <c r="H34" s="10"/>
      <c r="I34" s="10"/>
      <c r="J34" s="10"/>
      <c r="K34" s="10"/>
      <c r="L34" s="10"/>
      <c r="M34" s="11"/>
      <c r="N34" s="11"/>
    </row>
    <row r="35" spans="1:14" x14ac:dyDescent="0.25">
      <c r="A35" s="10"/>
      <c r="B35" s="10"/>
      <c r="C35" s="10"/>
      <c r="D35" s="10"/>
      <c r="E35" s="10"/>
      <c r="F35" s="10"/>
      <c r="G35" s="10"/>
      <c r="H35" s="10"/>
      <c r="I35" s="10"/>
      <c r="J35" s="10"/>
      <c r="K35" s="10"/>
      <c r="L35" s="10"/>
      <c r="M35" s="11"/>
      <c r="N35" s="11"/>
    </row>
    <row r="36" spans="1:14" ht="15.75" thickBot="1" x14ac:dyDescent="0.3"/>
    <row r="37" spans="1:14" ht="30.75" thickBot="1" x14ac:dyDescent="0.3">
      <c r="A37" s="2"/>
      <c r="B37" s="6" t="s">
        <v>3</v>
      </c>
      <c r="C37" s="6" t="s">
        <v>1</v>
      </c>
      <c r="D37" s="7" t="s">
        <v>7</v>
      </c>
      <c r="E37" s="7" t="s">
        <v>9</v>
      </c>
      <c r="F37" s="7" t="s">
        <v>11</v>
      </c>
      <c r="G37" s="6" t="s">
        <v>4</v>
      </c>
      <c r="H37" s="7" t="s">
        <v>10</v>
      </c>
      <c r="I37" s="6" t="s">
        <v>8</v>
      </c>
      <c r="J37" s="6" t="s">
        <v>17</v>
      </c>
      <c r="K37" s="6" t="s">
        <v>18</v>
      </c>
      <c r="L37" s="7" t="s">
        <v>19</v>
      </c>
    </row>
    <row r="38" spans="1:14" ht="15.75" thickBot="1" x14ac:dyDescent="0.3">
      <c r="A38" s="3" t="s">
        <v>2</v>
      </c>
      <c r="B38" s="45"/>
      <c r="C38" s="45"/>
      <c r="D38" s="45"/>
      <c r="E38" s="45"/>
      <c r="F38" s="45"/>
      <c r="G38" s="45"/>
      <c r="H38" s="46"/>
      <c r="I38" s="45"/>
      <c r="J38" s="45"/>
      <c r="K38" s="45"/>
      <c r="L38" s="45"/>
    </row>
    <row r="39" spans="1:14" ht="15.75" thickBot="1" x14ac:dyDescent="0.3">
      <c r="A39" s="4" t="s">
        <v>6</v>
      </c>
      <c r="B39" s="45"/>
      <c r="C39" s="45"/>
      <c r="D39" s="45"/>
      <c r="E39" s="45"/>
      <c r="F39" s="45"/>
      <c r="G39" s="45"/>
      <c r="H39" s="47"/>
      <c r="I39" s="45"/>
      <c r="J39" s="45"/>
      <c r="K39" s="45"/>
      <c r="L39" s="27">
        <v>1.5</v>
      </c>
    </row>
    <row r="40" spans="1:14" ht="15.75" thickBot="1" x14ac:dyDescent="0.3">
      <c r="A40" s="5" t="s">
        <v>2</v>
      </c>
      <c r="B40" s="45"/>
      <c r="C40" s="45"/>
      <c r="D40" s="45"/>
      <c r="E40" s="45"/>
      <c r="F40" s="45"/>
      <c r="G40" s="45"/>
      <c r="H40" s="47"/>
      <c r="I40" s="45"/>
      <c r="J40" s="45"/>
      <c r="K40" s="45"/>
      <c r="L40" s="45"/>
    </row>
    <row r="41" spans="1:14" ht="15.75" thickBot="1" x14ac:dyDescent="0.3">
      <c r="A41" s="4" t="s">
        <v>5</v>
      </c>
      <c r="B41" s="45"/>
      <c r="C41" s="45"/>
      <c r="D41" s="45"/>
      <c r="E41" s="45"/>
      <c r="F41" s="45"/>
      <c r="G41" s="45"/>
      <c r="H41" s="48"/>
      <c r="I41" s="45"/>
      <c r="J41" s="45"/>
      <c r="K41" s="45"/>
      <c r="L41" s="27">
        <v>1</v>
      </c>
    </row>
  </sheetData>
  <sheetProtection password="CA13" sheet="1" objects="1" scenarios="1"/>
  <mergeCells count="2">
    <mergeCell ref="H38:H41"/>
    <mergeCell ref="A1:L33"/>
  </mergeCells>
  <pageMargins left="0.7" right="0.7" top="0.75" bottom="0.75" header="0.3" footer="0.3"/>
  <pageSetup paperSize="9" scale="61"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SheetLayoutView="90" workbookViewId="0">
      <selection activeCell="C19" sqref="C19"/>
    </sheetView>
  </sheetViews>
  <sheetFormatPr defaultColWidth="9.28515625" defaultRowHeight="15" x14ac:dyDescent="0.25"/>
  <cols>
    <col min="1" max="1" width="33.28515625" bestFit="1" customWidth="1"/>
    <col min="2" max="2" width="17.5703125" bestFit="1" customWidth="1"/>
    <col min="3" max="3" width="15.140625" bestFit="1" customWidth="1"/>
    <col min="4" max="6" width="7.28515625" bestFit="1" customWidth="1"/>
    <col min="8" max="8" width="10.5703125" bestFit="1" customWidth="1"/>
    <col min="9" max="10" width="13.7109375" bestFit="1" customWidth="1"/>
  </cols>
  <sheetData>
    <row r="1" spans="1:12" x14ac:dyDescent="0.25">
      <c r="A1" s="31" t="s">
        <v>35</v>
      </c>
      <c r="B1" s="31"/>
      <c r="C1" s="31"/>
      <c r="D1" s="31"/>
      <c r="E1" s="31"/>
      <c r="F1" s="31"/>
      <c r="G1" s="31"/>
    </row>
    <row r="2" spans="1:12" x14ac:dyDescent="0.25">
      <c r="A2" s="34"/>
      <c r="B2" s="34"/>
      <c r="C2" s="34"/>
      <c r="D2" s="34"/>
      <c r="E2" s="34"/>
      <c r="F2" s="34"/>
      <c r="G2" s="34"/>
    </row>
    <row r="3" spans="1:12" x14ac:dyDescent="0.25">
      <c r="A3" s="34"/>
      <c r="B3" s="34"/>
      <c r="C3" s="34"/>
      <c r="D3" s="34"/>
      <c r="E3" s="34"/>
      <c r="F3" s="34"/>
      <c r="G3" s="34"/>
    </row>
    <row r="4" spans="1:12" x14ac:dyDescent="0.25">
      <c r="A4" s="34"/>
      <c r="B4" s="34"/>
      <c r="C4" s="34"/>
      <c r="D4" s="34"/>
      <c r="E4" s="34"/>
      <c r="F4" s="34"/>
      <c r="G4" s="34"/>
    </row>
    <row r="5" spans="1:12" x14ac:dyDescent="0.25">
      <c r="A5" s="34"/>
      <c r="B5" s="34"/>
      <c r="C5" s="34"/>
      <c r="D5" s="34"/>
      <c r="E5" s="34"/>
      <c r="F5" s="34"/>
      <c r="G5" s="34"/>
    </row>
    <row r="6" spans="1:12" x14ac:dyDescent="0.25">
      <c r="A6" s="34"/>
      <c r="B6" s="34"/>
      <c r="C6" s="34"/>
      <c r="D6" s="34"/>
      <c r="E6" s="34"/>
      <c r="F6" s="34"/>
      <c r="G6" s="34"/>
    </row>
    <row r="7" spans="1:12" x14ac:dyDescent="0.25">
      <c r="A7" s="34"/>
      <c r="B7" s="34"/>
      <c r="C7" s="34"/>
      <c r="D7" s="34"/>
      <c r="E7" s="34"/>
      <c r="F7" s="34"/>
      <c r="G7" s="34"/>
    </row>
    <row r="8" spans="1:12" x14ac:dyDescent="0.25">
      <c r="A8" s="34"/>
      <c r="B8" s="34"/>
      <c r="C8" s="34"/>
      <c r="D8" s="34"/>
      <c r="E8" s="34"/>
      <c r="F8" s="34"/>
      <c r="G8" s="34"/>
    </row>
    <row r="9" spans="1:12" x14ac:dyDescent="0.25">
      <c r="A9" s="34"/>
      <c r="B9" s="34"/>
      <c r="C9" s="34"/>
      <c r="D9" s="34"/>
      <c r="E9" s="34"/>
      <c r="F9" s="34"/>
      <c r="G9" s="34"/>
    </row>
    <row r="10" spans="1:12" x14ac:dyDescent="0.25">
      <c r="A10" s="34"/>
      <c r="B10" s="34"/>
      <c r="C10" s="34"/>
      <c r="D10" s="34"/>
      <c r="E10" s="34"/>
      <c r="F10" s="34"/>
      <c r="G10" s="34"/>
    </row>
    <row r="11" spans="1:12" x14ac:dyDescent="0.25">
      <c r="A11" s="34"/>
      <c r="B11" s="34"/>
      <c r="C11" s="34"/>
      <c r="D11" s="34"/>
      <c r="E11" s="34"/>
      <c r="F11" s="34"/>
      <c r="G11" s="34"/>
    </row>
    <row r="12" spans="1:12" x14ac:dyDescent="0.25">
      <c r="A12" s="34"/>
      <c r="B12" s="34"/>
      <c r="C12" s="34"/>
      <c r="D12" s="34"/>
      <c r="E12" s="34"/>
      <c r="F12" s="34"/>
      <c r="G12" s="34"/>
    </row>
    <row r="13" spans="1:12" x14ac:dyDescent="0.25">
      <c r="A13" s="34"/>
      <c r="B13" s="34"/>
      <c r="C13" s="34"/>
      <c r="D13" s="34"/>
      <c r="E13" s="34"/>
      <c r="F13" s="34"/>
      <c r="G13" s="34"/>
    </row>
    <row r="14" spans="1:12" x14ac:dyDescent="0.25">
      <c r="A14" s="34"/>
      <c r="B14" s="34"/>
      <c r="C14" s="34"/>
      <c r="D14" s="34"/>
      <c r="E14" s="34"/>
      <c r="F14" s="34"/>
      <c r="G14" s="34"/>
    </row>
    <row r="15" spans="1:12" x14ac:dyDescent="0.25">
      <c r="A15" s="34"/>
      <c r="B15" s="34"/>
      <c r="C15" s="34"/>
      <c r="D15" s="34"/>
      <c r="E15" s="34"/>
      <c r="F15" s="34"/>
      <c r="G15" s="34"/>
    </row>
    <row r="16" spans="1:12" x14ac:dyDescent="0.25">
      <c r="A16" s="34"/>
      <c r="B16" s="34"/>
      <c r="C16" s="34"/>
      <c r="D16" s="34"/>
      <c r="E16" s="34"/>
      <c r="F16" s="34"/>
      <c r="G16" s="34"/>
      <c r="I16" s="15"/>
      <c r="J16" s="15"/>
      <c r="K16" s="15"/>
      <c r="L16" s="15"/>
    </row>
    <row r="17" spans="1:12" ht="15.75" thickBot="1" x14ac:dyDescent="0.3">
      <c r="I17" s="15"/>
      <c r="J17" s="15"/>
      <c r="K17" s="15"/>
      <c r="L17" s="15"/>
    </row>
    <row r="18" spans="1:12" ht="15.75" thickBot="1" x14ac:dyDescent="0.3">
      <c r="A18" s="2"/>
      <c r="B18" s="6" t="s">
        <v>34</v>
      </c>
      <c r="C18" s="6" t="s">
        <v>12</v>
      </c>
      <c r="D18" s="39" t="s">
        <v>13</v>
      </c>
      <c r="E18" s="40"/>
      <c r="F18" s="39" t="s">
        <v>14</v>
      </c>
      <c r="G18" s="40"/>
      <c r="I18" s="15"/>
      <c r="J18" s="16"/>
      <c r="K18" s="15"/>
      <c r="L18" s="15"/>
    </row>
    <row r="19" spans="1:12" ht="15.75" thickBot="1" x14ac:dyDescent="0.3">
      <c r="A19" s="3" t="s">
        <v>15</v>
      </c>
      <c r="B19" s="41"/>
      <c r="C19" s="41"/>
      <c r="D19" s="41"/>
      <c r="E19" s="41"/>
      <c r="F19" s="41"/>
      <c r="G19" s="41"/>
      <c r="I19" s="15"/>
      <c r="J19" s="15"/>
      <c r="K19" s="15"/>
      <c r="L19" s="15"/>
    </row>
    <row r="20" spans="1:12" ht="15.75" thickBot="1" x14ac:dyDescent="0.3">
      <c r="A20" s="4" t="s">
        <v>16</v>
      </c>
      <c r="B20" s="41"/>
      <c r="C20" s="41"/>
      <c r="D20" s="41"/>
      <c r="E20" s="41"/>
      <c r="F20" s="41"/>
      <c r="G20" s="41"/>
      <c r="I20" s="15"/>
      <c r="J20" s="15"/>
      <c r="K20" s="15"/>
      <c r="L20" s="15"/>
    </row>
    <row r="21" spans="1:12" ht="15.75" thickBot="1" x14ac:dyDescent="0.3">
      <c r="A21" s="5" t="s">
        <v>0</v>
      </c>
      <c r="B21" s="51" t="e">
        <f>B20/B19</f>
        <v>#DIV/0!</v>
      </c>
      <c r="C21" s="51" t="e">
        <f>C20/C19</f>
        <v>#DIV/0!</v>
      </c>
      <c r="D21" s="49" t="str">
        <f>"100 %"</f>
        <v>100 %</v>
      </c>
      <c r="E21" s="49" t="str">
        <f>"150 %"</f>
        <v>150 %</v>
      </c>
      <c r="F21" s="49" t="str">
        <f>"100 %"</f>
        <v>100 %</v>
      </c>
      <c r="G21" s="49" t="str">
        <f>"150 %"</f>
        <v>150 %</v>
      </c>
      <c r="H21" s="44"/>
      <c r="I21" s="15"/>
      <c r="J21" s="15"/>
      <c r="K21" s="15"/>
      <c r="L21" s="15"/>
    </row>
    <row r="22" spans="1:12" ht="15.75" thickBot="1" x14ac:dyDescent="0.3">
      <c r="A22" s="5" t="s">
        <v>25</v>
      </c>
      <c r="B22" s="41"/>
      <c r="C22" s="50"/>
      <c r="D22" s="41"/>
      <c r="E22" s="41"/>
      <c r="F22" s="41"/>
      <c r="G22" s="41"/>
      <c r="I22" s="15"/>
      <c r="J22" s="15"/>
      <c r="K22" s="15"/>
      <c r="L22" s="15"/>
    </row>
  </sheetData>
  <sheetProtection password="CA13" sheet="1" objects="1" scenarios="1"/>
  <mergeCells count="3">
    <mergeCell ref="D18:E18"/>
    <mergeCell ref="F18:G18"/>
    <mergeCell ref="A1:G16"/>
  </mergeCell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Indberetter</vt:lpstr>
      <vt:lpstr>Rentekurver robusthedsanalyser </vt:lpstr>
      <vt:lpstr>Robusthedsanalyser</vt:lpstr>
      <vt:lpstr>Følsomhedsanalyser 1</vt:lpstr>
      <vt:lpstr>Følsomhedsanalyser 2</vt:lpstr>
      <vt:lpstr>'Følsomhedsanalyser 1'!Udskriftsområde</vt:lpstr>
    </vt:vector>
  </TitlesOfParts>
  <Company>Finanstilsynet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kll</dc:creator>
  <cp:lastModifiedBy>kll</cp:lastModifiedBy>
  <dcterms:created xsi:type="dcterms:W3CDTF">2014-09-30T14:30:42Z</dcterms:created>
  <dcterms:modified xsi:type="dcterms:W3CDTF">2015-01-14T13:13:12Z</dcterms:modified>
</cp:coreProperties>
</file>