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30" tabRatio="829" activeTab="3"/>
  </bookViews>
  <sheets>
    <sheet name="Indholdsfortegnelse" sheetId="1" r:id="rId1"/>
    <sheet name="Tabel 1.1" sheetId="2" r:id="rId2"/>
    <sheet name="Tabel 1.2" sheetId="3" r:id="rId3"/>
    <sheet name="Tabel 1.3" sheetId="4" r:id="rId4"/>
    <sheet name="Tabel 2.1" sheetId="5" r:id="rId5"/>
    <sheet name="Tabel 2.2" sheetId="6" r:id="rId6"/>
    <sheet name="Tabel 3.1" sheetId="7" r:id="rId7"/>
    <sheet name="Data -enkelt, resultat" sheetId="8" r:id="rId8"/>
    <sheet name="Data - enkelt, balance" sheetId="9" r:id="rId9"/>
  </sheets>
  <externalReferences>
    <externalReference r:id="rId12"/>
    <externalReference r:id="rId13"/>
  </externalReferences>
  <definedNames>
    <definedName name="INA">'Data -enkelt, resultat'!$A$2:$A$607</definedName>
    <definedName name="Liste">'Data -enkelt, resultat'!$A$2:$A$607</definedName>
    <definedName name="liste_inv">'[1]Rådata201012'!A65533:A642</definedName>
    <definedName name="_xlnm.Print_Area" localSheetId="0">'Indholdsfortegnelse'!$A$1:$C$21</definedName>
    <definedName name="_xlnm.Print_Area" localSheetId="1">'Tabel 1.1'!$A$2:$C$29</definedName>
    <definedName name="_xlnm.Print_Area" localSheetId="2">'Tabel 1.2'!$A$2:$C$51</definedName>
    <definedName name="_xlnm.Print_Area" localSheetId="4">'Tabel 2.1'!$A$2:$E$30</definedName>
    <definedName name="_xlnm.Print_Area" localSheetId="5">'Tabel 2.2'!$A$2:$D$51</definedName>
    <definedName name="_xlnm.Print_Area" localSheetId="6">'Tabel 3.1'!$A$2:$D$698</definedName>
  </definedNames>
  <calcPr fullCalcOnLoad="1"/>
</workbook>
</file>

<file path=xl/sharedStrings.xml><?xml version="1.0" encoding="utf-8"?>
<sst xmlns="http://schemas.openxmlformats.org/spreadsheetml/2006/main" count="2837" uniqueCount="1438">
  <si>
    <t>Tabel 1.1</t>
  </si>
  <si>
    <t>Resultatoplysninger for investeringsforeninger, specialforeninger, fåmandsforeninger og hedgeforeninger</t>
  </si>
  <si>
    <t>Total</t>
  </si>
  <si>
    <t>Resultatoplysninger</t>
  </si>
  <si>
    <t/>
  </si>
  <si>
    <t>1.000 kr.</t>
  </si>
  <si>
    <t>1. Renter og udbytter:</t>
  </si>
  <si>
    <t>1.1 Renteindtægter</t>
  </si>
  <si>
    <t>1.2 Renteudgifter</t>
  </si>
  <si>
    <t>1.3 Udbytter</t>
  </si>
  <si>
    <t>I alt renter og udbytter</t>
  </si>
  <si>
    <t>2. Kursgevinster og -tab:</t>
  </si>
  <si>
    <t>2.1 Obligationer (+/-)</t>
  </si>
  <si>
    <t>2.2 Kapitalandele (+/-)</t>
  </si>
  <si>
    <t>2.3 Pantebreve (+/-)</t>
  </si>
  <si>
    <t>2.4 Afledte finansielle instrumenter (+/-)</t>
  </si>
  <si>
    <t>2.5 Valutakonti (+/-)</t>
  </si>
  <si>
    <t>2.6 Øvrige aktiver/passiver (+/-)</t>
  </si>
  <si>
    <t>2.7 Handelsomkostninger</t>
  </si>
  <si>
    <t>I alt kursgevinster og -tab (+/-)</t>
  </si>
  <si>
    <t>A. I alt nettoindtægter</t>
  </si>
  <si>
    <t>3. Administrationsomkostninger</t>
  </si>
  <si>
    <t>4. Resultat af aktiviteter under afvikling</t>
  </si>
  <si>
    <t>B. Resultat før skat</t>
  </si>
  <si>
    <t>5. Skat</t>
  </si>
  <si>
    <t>C. Årets nettoresultat</t>
  </si>
  <si>
    <t>Tabel 1.2</t>
  </si>
  <si>
    <t>Balanceoplysninger for investeringsforeninger, specialforeninger, fåmandsforeninger og hedgeforeninger</t>
  </si>
  <si>
    <t>Balanceoplysninger</t>
  </si>
  <si>
    <t>AKTIVER</t>
  </si>
  <si>
    <t>1. Likvide midler:</t>
  </si>
  <si>
    <t>1.1 Indestående i depotselskab</t>
  </si>
  <si>
    <t>1.2 Andre indskud</t>
  </si>
  <si>
    <t>I alt likvide midler</t>
  </si>
  <si>
    <t>2. Obligationer:</t>
  </si>
  <si>
    <t>2.1 Noterede danske obligationer</t>
  </si>
  <si>
    <t>2.2 Noterede udenlandske obligationer</t>
  </si>
  <si>
    <t>2.5 Unoterede obligationer</t>
  </si>
  <si>
    <t>I alt obligationer</t>
  </si>
  <si>
    <t>3. Kapitalandele:</t>
  </si>
  <si>
    <t>3.1 Noterede danske aktier</t>
  </si>
  <si>
    <t>3.2 Noterede udenlandske aktier</t>
  </si>
  <si>
    <t>3.3 Unoterede danske aktier</t>
  </si>
  <si>
    <t>3.4 Unoterede udenlandske aktier</t>
  </si>
  <si>
    <t>3.5 Øvrige</t>
  </si>
  <si>
    <t>I alt kapitalandele</t>
  </si>
  <si>
    <t>4. IF- og PM-andele:</t>
  </si>
  <si>
    <t>4.1 Danske IF- og PM-andele</t>
  </si>
  <si>
    <t>4.2 Udenlandske IF- og PM-andele</t>
  </si>
  <si>
    <t>IF-og PM-andele i alt</t>
  </si>
  <si>
    <t>5. Finansielle derivater:</t>
  </si>
  <si>
    <t>5.1 Noterede derivater</t>
  </si>
  <si>
    <t>5.2 Unoterede afledte finansielle instrumenter</t>
  </si>
  <si>
    <t>I alt afledte finansielle instrumenter</t>
  </si>
  <si>
    <t>6. Ikke-finansielle aktiver</t>
  </si>
  <si>
    <t>7. Øvrige aktiver</t>
  </si>
  <si>
    <t>Aktiver i alt</t>
  </si>
  <si>
    <t>PASSIVER</t>
  </si>
  <si>
    <t>8. Lån:</t>
  </si>
  <si>
    <t>8.1 Lån jf. Finanstilsynets definition</t>
  </si>
  <si>
    <t>8.2 Andre lån</t>
  </si>
  <si>
    <t>Lån i alt</t>
  </si>
  <si>
    <t>9. Medlemmernes formue</t>
  </si>
  <si>
    <t>10. Finansielle derivater:</t>
  </si>
  <si>
    <t>10.1 Noterede derivater</t>
  </si>
  <si>
    <t>10.2 Unoterede derivater</t>
  </si>
  <si>
    <t>Finansielle derivater i alt</t>
  </si>
  <si>
    <t>11. Øvrige passiver</t>
  </si>
  <si>
    <t>Passiver i alt</t>
  </si>
  <si>
    <t>afdnr</t>
  </si>
  <si>
    <t>regnper</t>
  </si>
  <si>
    <t>obliVAendring</t>
  </si>
  <si>
    <t>aktieVAendring</t>
  </si>
  <si>
    <t>pantebrVAendring</t>
  </si>
  <si>
    <t>derivVAendring</t>
  </si>
  <si>
    <t>valutaVAendring</t>
  </si>
  <si>
    <t>oevrigeVAendring</t>
  </si>
  <si>
    <t>handlOmkost</t>
  </si>
  <si>
    <t>admOmkost</t>
  </si>
  <si>
    <t>resAfvikl</t>
  </si>
  <si>
    <t>skat</t>
  </si>
  <si>
    <t>renteIndtaegt</t>
  </si>
  <si>
    <t>renteUdgift</t>
  </si>
  <si>
    <t>udbytter</t>
  </si>
  <si>
    <t>Register over investeringsforeninger, specialforeninger, fåmandsforeninger og hedgeforeninger</t>
  </si>
  <si>
    <t>Reg.nr.</t>
  </si>
  <si>
    <t>Afd.nr.</t>
  </si>
  <si>
    <t>Foreningens navn</t>
  </si>
  <si>
    <t>Afdeling</t>
  </si>
  <si>
    <t>Investeringsforeninger</t>
  </si>
  <si>
    <t>A</t>
  </si>
  <si>
    <t>AL Invest Obligationspleje</t>
  </si>
  <si>
    <t>AL Invest, Udenlandske Aktier, Etisk</t>
  </si>
  <si>
    <t>Alfred Berg Invest</t>
  </si>
  <si>
    <t>Danske Aktier</t>
  </si>
  <si>
    <t>USA</t>
  </si>
  <si>
    <t>Lange Danske Obligationer</t>
  </si>
  <si>
    <t>Rusland</t>
  </si>
  <si>
    <t>Europæiske Aktier</t>
  </si>
  <si>
    <t>Nordiske Aktier</t>
  </si>
  <si>
    <t>High Yield Obligationer</t>
  </si>
  <si>
    <t>Emerging Markets Obligationer</t>
  </si>
  <si>
    <t>PensionPlanner 2</t>
  </si>
  <si>
    <t>PensionPlanner 3</t>
  </si>
  <si>
    <t>PensionPlanner 4</t>
  </si>
  <si>
    <t>PensionPlanner 5</t>
  </si>
  <si>
    <t>PensionPlanner 6</t>
  </si>
  <si>
    <t>PensionPlanner 7</t>
  </si>
  <si>
    <t>Alm. Brand Invest</t>
  </si>
  <si>
    <t>Obligationer</t>
  </si>
  <si>
    <t>Miljø Teknologi</t>
  </si>
  <si>
    <t>Globale Aktier</t>
  </si>
  <si>
    <t>Obligationer Pension</t>
  </si>
  <si>
    <t>Mix</t>
  </si>
  <si>
    <t>Aktier 0-100</t>
  </si>
  <si>
    <t>Korte Obligationer</t>
  </si>
  <si>
    <t>Alternativ Invest</t>
  </si>
  <si>
    <t>OMNI Renteafkast</t>
  </si>
  <si>
    <t>B</t>
  </si>
  <si>
    <t>BankInvest Almen Bolig</t>
  </si>
  <si>
    <t>Udenlandske Obligationer</t>
  </si>
  <si>
    <t>Latinamerika</t>
  </si>
  <si>
    <t>Korte Danske Obligationer</t>
  </si>
  <si>
    <t>Højrentelande</t>
  </si>
  <si>
    <t>Asien</t>
  </si>
  <si>
    <t>Danmark</t>
  </si>
  <si>
    <t>New Emerging Markets Aktier</t>
  </si>
  <si>
    <t>Korte Danske Obligationer Akkumulerende</t>
  </si>
  <si>
    <t>Globalt Forbrug</t>
  </si>
  <si>
    <t>Højrentelande, lokalvaluta</t>
  </si>
  <si>
    <t>Højrentelande Akkumulerende</t>
  </si>
  <si>
    <t>Basis</t>
  </si>
  <si>
    <t>Østeuropa</t>
  </si>
  <si>
    <t>Pension Basis</t>
  </si>
  <si>
    <t>Pension Europæiske Aktier</t>
  </si>
  <si>
    <t>Virksomhedsobligationer</t>
  </si>
  <si>
    <t>Virksomhedsobligationer Akkumulerende</t>
  </si>
  <si>
    <t>C</t>
  </si>
  <si>
    <t>Carnegie WorldWide</t>
  </si>
  <si>
    <t>Europa</t>
  </si>
  <si>
    <t>D</t>
  </si>
  <si>
    <t>Danske Invest</t>
  </si>
  <si>
    <t>Global StockPicking 2</t>
  </si>
  <si>
    <t>Dannebrog</t>
  </si>
  <si>
    <t>International</t>
  </si>
  <si>
    <t>Europa Indeks BNP</t>
  </si>
  <si>
    <t>Global Indeks</t>
  </si>
  <si>
    <t>Nye Markeder</t>
  </si>
  <si>
    <t>Fjernøsten</t>
  </si>
  <si>
    <t>Japan</t>
  </si>
  <si>
    <t>Europa Fokus</t>
  </si>
  <si>
    <t>Europæiske Obligationer</t>
  </si>
  <si>
    <t>Teknologi</t>
  </si>
  <si>
    <t>Bioteknologi</t>
  </si>
  <si>
    <t>Global StockPicking</t>
  </si>
  <si>
    <t>Global Plus</t>
  </si>
  <si>
    <t>Global Value</t>
  </si>
  <si>
    <t>Globale Virksomhedsobligationer</t>
  </si>
  <si>
    <t>Danske Lange Obligationer</t>
  </si>
  <si>
    <t>Danmark - Akkumulerende</t>
  </si>
  <si>
    <t>Nye Markeder Obligationer</t>
  </si>
  <si>
    <t>Kina</t>
  </si>
  <si>
    <t>Danske Korte Obligationer</t>
  </si>
  <si>
    <t>Europa Valutasikret - Akkumulerende</t>
  </si>
  <si>
    <t>USA - Akkumulerende KL</t>
  </si>
  <si>
    <t>Tyskland</t>
  </si>
  <si>
    <t>Nye Markeder Obligationer Lokal Valuta</t>
  </si>
  <si>
    <t>Fonde</t>
  </si>
  <si>
    <t>Udenlandske Obligationsmarkeder</t>
  </si>
  <si>
    <t>Danmark Indeks</t>
  </si>
  <si>
    <t>Europa Indeks</t>
  </si>
  <si>
    <t>Fjernøsten Indeks</t>
  </si>
  <si>
    <t>Norden Indeks</t>
  </si>
  <si>
    <t>Global Indeks Valutasikret - Akkumulerende</t>
  </si>
  <si>
    <t>Global Indeks 2</t>
  </si>
  <si>
    <t>Globale Indeksobligationer</t>
  </si>
  <si>
    <t>KlimaTrends</t>
  </si>
  <si>
    <t>Globale Indeksobligationer - Akkumulerende KL</t>
  </si>
  <si>
    <t>Europa Fokus - Akkumulerende KL</t>
  </si>
  <si>
    <t>Europa Højt Udbytte</t>
  </si>
  <si>
    <t>Danmark Fokus</t>
  </si>
  <si>
    <t>Danmark Small Cap</t>
  </si>
  <si>
    <t>Europa Small Cap</t>
  </si>
  <si>
    <t>Nye Markeder Small Cap</t>
  </si>
  <si>
    <t>Norden</t>
  </si>
  <si>
    <t>Østeuropa Konvergens</t>
  </si>
  <si>
    <t>Mellemlange Obligationer</t>
  </si>
  <si>
    <t>Danske Invest Select</t>
  </si>
  <si>
    <t>Europe Focus</t>
  </si>
  <si>
    <t>Global</t>
  </si>
  <si>
    <t>Emerging Markets</t>
  </si>
  <si>
    <t>Global High Yield Bonds</t>
  </si>
  <si>
    <t>Kommuner 4</t>
  </si>
  <si>
    <t>Kommuner Europæiske Obligationer</t>
  </si>
  <si>
    <t>Euro Investment Grade Corporate Bonds Restricted</t>
  </si>
  <si>
    <t>Flexinvest Danske Obligationer</t>
  </si>
  <si>
    <t>Flexinvest Korte Obligationer</t>
  </si>
  <si>
    <t>Flexinvest Udenlandske Obligationer</t>
  </si>
  <si>
    <t>Flexinvest Aktier</t>
  </si>
  <si>
    <t>Online Danske Obligationer Indeks</t>
  </si>
  <si>
    <t>Online Global Indeks</t>
  </si>
  <si>
    <t>Aktier</t>
  </si>
  <si>
    <t>Flexinvest Lange Obligationer</t>
  </si>
  <si>
    <t>Global Restricted</t>
  </si>
  <si>
    <t>Dexia Invest</t>
  </si>
  <si>
    <t>Danske Small Cap Aktier</t>
  </si>
  <si>
    <t>Europæiske Ejendomsaktier</t>
  </si>
  <si>
    <t>E</t>
  </si>
  <si>
    <t>Korte obligationer</t>
  </si>
  <si>
    <t>Lange obligationer</t>
  </si>
  <si>
    <t>Klima &amp; Miljø</t>
  </si>
  <si>
    <t>Etik Invest</t>
  </si>
  <si>
    <t>Etik Invest Human, Nordiske Aktier</t>
  </si>
  <si>
    <t>Etik Invest, Danske Obligationer</t>
  </si>
  <si>
    <t>F</t>
  </si>
  <si>
    <t>Formuepleje Invest</t>
  </si>
  <si>
    <t>Globus</t>
  </si>
  <si>
    <t>FRR</t>
  </si>
  <si>
    <t>G</t>
  </si>
  <si>
    <t>Gudme Raaschou</t>
  </si>
  <si>
    <t>Selection</t>
  </si>
  <si>
    <t>European High Yield</t>
  </si>
  <si>
    <t>Nordic Alpha</t>
  </si>
  <si>
    <t>US High Yield</t>
  </si>
  <si>
    <t>Emerging Markets Aktier</t>
  </si>
  <si>
    <t>H</t>
  </si>
  <si>
    <t>Handelsinvest</t>
  </si>
  <si>
    <t>Verden</t>
  </si>
  <si>
    <t>Danske Obligationer</t>
  </si>
  <si>
    <t>Nordamerika</t>
  </si>
  <si>
    <t>I</t>
  </si>
  <si>
    <t>Indeks</t>
  </si>
  <si>
    <t>Independent Invest</t>
  </si>
  <si>
    <t>Independent Global</t>
  </si>
  <si>
    <t>Independent New Global</t>
  </si>
  <si>
    <t>Investin</t>
  </si>
  <si>
    <t>J</t>
  </si>
  <si>
    <t>Jyske Invest</t>
  </si>
  <si>
    <t>Jyske Invest Korte Obligationer</t>
  </si>
  <si>
    <t>Jyske Invest Obligationer og Aktier</t>
  </si>
  <si>
    <t>Jyske Invest Globale Aktier</t>
  </si>
  <si>
    <t>Jyske Invest Nye Aktiemarkeder</t>
  </si>
  <si>
    <t>Jyske Invest Danske Aktier</t>
  </si>
  <si>
    <t>Jyske Invest Lange Obligationer</t>
  </si>
  <si>
    <t>Jyske Invest Japanske Aktier</t>
  </si>
  <si>
    <t>Jyske Invest Fjernøsten Aktier</t>
  </si>
  <si>
    <t>Jyske Invest Europæiske Aktier</t>
  </si>
  <si>
    <t>Jyske Invest Nye Obligationsmarkeder</t>
  </si>
  <si>
    <t>Jyske Invest USA Aktier</t>
  </si>
  <si>
    <t>Jyske Invest Latinamerikanske Aktier</t>
  </si>
  <si>
    <t>Jyske Invest Favorit Aktier</t>
  </si>
  <si>
    <t>Jyske Invest Favorit Obligationer</t>
  </si>
  <si>
    <t>Jyske Invest Virksomhedsobligationer</t>
  </si>
  <si>
    <t>Jyske Invest Kinesiske Aktier</t>
  </si>
  <si>
    <t>Jyske Invest Indiske Aktier</t>
  </si>
  <si>
    <t>Jyske Invest Nye Obligationsmarkeder Valuta</t>
  </si>
  <si>
    <t>Jyske Invest Tyrkiske Aktier</t>
  </si>
  <si>
    <t>Jyske Invest Globale Aktier Special</t>
  </si>
  <si>
    <t>Jyske Invest Brasilianske Aktier</t>
  </si>
  <si>
    <t>Jyske Invest Indeksobligationer</t>
  </si>
  <si>
    <t>Jyske Invest International</t>
  </si>
  <si>
    <t>Jyske Invest British Bonds</t>
  </si>
  <si>
    <t>Jyske Invest Global Equities</t>
  </si>
  <si>
    <t>Jyske Invest Emerging Market Equities</t>
  </si>
  <si>
    <t>Jyske Invest Danish Bonds</t>
  </si>
  <si>
    <t>Jyske Invest Swedish Bonds</t>
  </si>
  <si>
    <t>Jyske Invest Income Strategy</t>
  </si>
  <si>
    <t>Jyske Invest Dollar Bonds</t>
  </si>
  <si>
    <t>Jyske Invest European Bonds</t>
  </si>
  <si>
    <t>Jyske Invest Emerging Market Bonds</t>
  </si>
  <si>
    <t>Jyske Invest German Equities</t>
  </si>
  <si>
    <t>Jyske Invest Japanese Equities</t>
  </si>
  <si>
    <t>Jyske Invest Danish Equities</t>
  </si>
  <si>
    <t>Jyske Invest European Equities</t>
  </si>
  <si>
    <t>Jyske Invest Far Eastern Equities</t>
  </si>
  <si>
    <t>Jyske Invest US Equities</t>
  </si>
  <si>
    <t>Jyske Invest Latin American Equities</t>
  </si>
  <si>
    <t>Jyske Invest Emerging Market Bonds (EUR)</t>
  </si>
  <si>
    <t>Jyske Invest Stable Strategy</t>
  </si>
  <si>
    <t>Jyske Invest Balanced Strategy</t>
  </si>
  <si>
    <t>Jyske Invest Growth Strategy</t>
  </si>
  <si>
    <t>Jyske Invest Aggressive Strategy</t>
  </si>
  <si>
    <t>Jyske Invest High Yield Corporate Bonds</t>
  </si>
  <si>
    <t>Jyske Invest Chinese Equities</t>
  </si>
  <si>
    <t>Jyske Invest Indian Equities</t>
  </si>
  <si>
    <t>Jyske Invest Dynamic Strategy</t>
  </si>
  <si>
    <t>Jyske Invest Emerging Local Market Bonds</t>
  </si>
  <si>
    <t>Jyske Invest Turkish Equities</t>
  </si>
  <si>
    <t>Jyske Invest Balanced Strategy (NOK)</t>
  </si>
  <si>
    <t>Jyske Invest Favourite Bonds</t>
  </si>
  <si>
    <t>Jyske Invest High Grade Corporate Bonds</t>
  </si>
  <si>
    <t>Jyske Invest Balanced Strategy (GBP)</t>
  </si>
  <si>
    <t>L</t>
  </si>
  <si>
    <t>Pension</t>
  </si>
  <si>
    <t>Value Aktier</t>
  </si>
  <si>
    <t>Kontra</t>
  </si>
  <si>
    <t>Lægernes Pensionsinvestering</t>
  </si>
  <si>
    <t>LPI Aktier Globale (aktiv forvaltning, MSCI Verden)</t>
  </si>
  <si>
    <t>LPI Aktier USA (indeksportefølje, S&amp;P 500)</t>
  </si>
  <si>
    <t>LPI Aktier Europa (indeksportefølje, MSCI Europa)</t>
  </si>
  <si>
    <t>LPI Aktier Asien (indeksportefølje, MSCI Pacific)</t>
  </si>
  <si>
    <t>LPI Aktier Globale V (aktiv forvaltning, MSCI Verden)</t>
  </si>
  <si>
    <t>LPI Aktier Europa IV (aktiv forvaltning, MSCI Europa)</t>
  </si>
  <si>
    <t>LPI Aktier USA IV (aktiv forvaltning, MSCI USA)</t>
  </si>
  <si>
    <t>LPI Aktier/Obligationer Globale (balanceret mix, Akk.)</t>
  </si>
  <si>
    <t>LPI High Yield Globale (aktiv forvaltning, Akk.)</t>
  </si>
  <si>
    <t>LPI Obligationer Europa (aktiv forvaltning, 3&lt; Varighed &lt;7)</t>
  </si>
  <si>
    <t>LPI Indeksobligationer (aktiv forvaltning)</t>
  </si>
  <si>
    <t>LPI Obligationer Europa (aktiv forvaltning, kort, Varighed &lt;3)</t>
  </si>
  <si>
    <t>LPI Aktier Emerging Markets (aktiv forvaltning, MSCI Emerging Markets)</t>
  </si>
  <si>
    <t>LPI Obligationer High Yield Globale II (aktiv forvaltning)</t>
  </si>
  <si>
    <t>Lån &amp; Spar Invest</t>
  </si>
  <si>
    <t>Lange Obligationer</t>
  </si>
  <si>
    <t>M</t>
  </si>
  <si>
    <t>MS Invest</t>
  </si>
  <si>
    <t>Value aktier</t>
  </si>
  <si>
    <t>Multi Manager Invest</t>
  </si>
  <si>
    <t>Europa Akk.</t>
  </si>
  <si>
    <t>Japan Akk.</t>
  </si>
  <si>
    <t>USA Akk.</t>
  </si>
  <si>
    <t>Health Care</t>
  </si>
  <si>
    <t>Health Care Akk.</t>
  </si>
  <si>
    <t>Teknologi Akk.</t>
  </si>
  <si>
    <t>Pacific</t>
  </si>
  <si>
    <t>Pacific Akk.</t>
  </si>
  <si>
    <t>N</t>
  </si>
  <si>
    <t>Nielsen Global Value</t>
  </si>
  <si>
    <t>Nordea Invest</t>
  </si>
  <si>
    <t>Globale obligationer</t>
  </si>
  <si>
    <t>Mellemlange obligationer</t>
  </si>
  <si>
    <t>Aktier II</t>
  </si>
  <si>
    <t>Korte obligationer Privat</t>
  </si>
  <si>
    <t>Nordic Small Cap</t>
  </si>
  <si>
    <t>IT</t>
  </si>
  <si>
    <t>Lange obligationer Privat</t>
  </si>
  <si>
    <t>Virksomhedsobligationer Højrente</t>
  </si>
  <si>
    <t>HealthCare</t>
  </si>
  <si>
    <t>HøjrenteLande</t>
  </si>
  <si>
    <t>Danske aktier</t>
  </si>
  <si>
    <t>Stabil Balanceret</t>
  </si>
  <si>
    <t>Stabile Aktier</t>
  </si>
  <si>
    <t>Stabile Aktier Akkumulerende</t>
  </si>
  <si>
    <t>Kapitalsikring</t>
  </si>
  <si>
    <t>Indien</t>
  </si>
  <si>
    <t>Nordea Invest Bolig</t>
  </si>
  <si>
    <t>Bolig I</t>
  </si>
  <si>
    <t>Bolig II</t>
  </si>
  <si>
    <t>Nordea Invest Engros</t>
  </si>
  <si>
    <t>Global High Yield</t>
  </si>
  <si>
    <t>Emerging Market Bonds</t>
  </si>
  <si>
    <t>Internationale Aktier - Etisk tilvalg</t>
  </si>
  <si>
    <t>Absolute Return Equities</t>
  </si>
  <si>
    <t>Internationale aktier</t>
  </si>
  <si>
    <t>Europæiske aktier</t>
  </si>
  <si>
    <t>Absolute Return Equities II</t>
  </si>
  <si>
    <t>Euro Investment Grade</t>
  </si>
  <si>
    <t>Corporate Bonds</t>
  </si>
  <si>
    <t>Nordea Invest Kommune</t>
  </si>
  <si>
    <t>Kommune I</t>
  </si>
  <si>
    <t>Kommune II</t>
  </si>
  <si>
    <t>Formueforvaltning obligationer</t>
  </si>
  <si>
    <t>European High Yield Bonds</t>
  </si>
  <si>
    <t>Danske aktier fokus</t>
  </si>
  <si>
    <t>Europæiske aktier fokus</t>
  </si>
  <si>
    <t>Nykredit Invest</t>
  </si>
  <si>
    <t>Globale aktier</t>
  </si>
  <si>
    <t>Korte obligationer Akk.</t>
  </si>
  <si>
    <t>Lange obligationer Akk.</t>
  </si>
  <si>
    <t>Danske aktier Akk.</t>
  </si>
  <si>
    <t>Formuesikring Akk.</t>
  </si>
  <si>
    <t>Stock Pick</t>
  </si>
  <si>
    <t>Globale SRI aktier</t>
  </si>
  <si>
    <t>Nykredit Invest Almen Bolig</t>
  </si>
  <si>
    <t>Nykredit Invest Engros</t>
  </si>
  <si>
    <t>EuroKredit</t>
  </si>
  <si>
    <t>Vækstlande</t>
  </si>
  <si>
    <t>Højrente Europa</t>
  </si>
  <si>
    <t>Lange obligationer - Pension</t>
  </si>
  <si>
    <t>Global Opportunities</t>
  </si>
  <si>
    <t>Danske aktier - Unit Link</t>
  </si>
  <si>
    <t>KF Danske obligationer</t>
  </si>
  <si>
    <t>S</t>
  </si>
  <si>
    <t>SEBinvest</t>
  </si>
  <si>
    <t>Investeringspleje Kort</t>
  </si>
  <si>
    <t>Investeringspleje Mellemlang</t>
  </si>
  <si>
    <t>Investeringspleje Lang</t>
  </si>
  <si>
    <t>Danske Aktier Akkumulerende</t>
  </si>
  <si>
    <t>Pengemarked</t>
  </si>
  <si>
    <t>SmallCap Danmark</t>
  </si>
  <si>
    <t>Sparindex</t>
  </si>
  <si>
    <t>Europe Growth Index</t>
  </si>
  <si>
    <t>Europe Value Index</t>
  </si>
  <si>
    <t>Europe Small Cap Index</t>
  </si>
  <si>
    <t>Japan Growth Index</t>
  </si>
  <si>
    <t>Japan Value Index</t>
  </si>
  <si>
    <t>Japan Small Cap Index</t>
  </si>
  <si>
    <t>Sparinvest</t>
  </si>
  <si>
    <t>Cumulus Value</t>
  </si>
  <si>
    <t>Afdeling 25, High Yield Value Bonds Udb.</t>
  </si>
  <si>
    <t>Nye Aktiemarkeder</t>
  </si>
  <si>
    <t>Nye Obligationsmarkeder</t>
  </si>
  <si>
    <t>Bolig</t>
  </si>
  <si>
    <t>Indeksobligationer</t>
  </si>
  <si>
    <t>StockRate Invest</t>
  </si>
  <si>
    <t>Globale Aktier Udloddende</t>
  </si>
  <si>
    <t>Stonehenge</t>
  </si>
  <si>
    <t>Globale Obligationer</t>
  </si>
  <si>
    <t>Sydinvest</t>
  </si>
  <si>
    <t>Danrente</t>
  </si>
  <si>
    <t>HøjrenteLande Mix</t>
  </si>
  <si>
    <t>BRIK</t>
  </si>
  <si>
    <t>HøjrenteLande Valuta</t>
  </si>
  <si>
    <t>HøjrenteLande Akkumulerende</t>
  </si>
  <si>
    <t>BRIK Akkumulerende</t>
  </si>
  <si>
    <t>HøjrenteLande Lokal Valuta</t>
  </si>
  <si>
    <t>Fjernøsten Akkumulerende</t>
  </si>
  <si>
    <t>Afrika &amp; Mellemøsten</t>
  </si>
  <si>
    <t>SCANDI</t>
  </si>
  <si>
    <t>HøjrenteLande Long/Short Akkumulerende</t>
  </si>
  <si>
    <t>Sydinvest International</t>
  </si>
  <si>
    <t>ISI Danish Bonds</t>
  </si>
  <si>
    <t>ISI Euro Bonds</t>
  </si>
  <si>
    <t>ISI Global Equities</t>
  </si>
  <si>
    <t>ISI International Bonds</t>
  </si>
  <si>
    <t>ISI Far East Equities</t>
  </si>
  <si>
    <t>ISI Latin America Equities</t>
  </si>
  <si>
    <t>ISI Emerging Market Bonds</t>
  </si>
  <si>
    <t>ISI BRIC Equities</t>
  </si>
  <si>
    <t>ISI Emerging Market Local Currency Bonds</t>
  </si>
  <si>
    <t>T</t>
  </si>
  <si>
    <t>V</t>
  </si>
  <si>
    <t>ValueInvest Danmark</t>
  </si>
  <si>
    <t>ValueInvest Global</t>
  </si>
  <si>
    <t>ValueInvest Japan</t>
  </si>
  <si>
    <t>ValueInvest Blue Chip Value</t>
  </si>
  <si>
    <t>ValueInvest Global Akkumulerende</t>
  </si>
  <si>
    <t>Specialforeninger</t>
  </si>
  <si>
    <t>HP Invest</t>
  </si>
  <si>
    <t>Lån &amp; Spar Mix - Pension</t>
  </si>
  <si>
    <t>Nordea Invest, Placeringsforening</t>
  </si>
  <si>
    <t>Obligationer 1 KAB</t>
  </si>
  <si>
    <t>Obligationer 2 KAB</t>
  </si>
  <si>
    <t>Obligationer 3 KAB</t>
  </si>
  <si>
    <t>Obligationer 1 Lejerbo</t>
  </si>
  <si>
    <t>Obligationer 2 Lejerbo</t>
  </si>
  <si>
    <t>Obligationer 3 Lejerbo</t>
  </si>
  <si>
    <t>Obligationer 4 Lejerbo</t>
  </si>
  <si>
    <t>Nykredit Invest, Placeringsforening</t>
  </si>
  <si>
    <t>Danske Fokusaktier</t>
  </si>
  <si>
    <t>P</t>
  </si>
  <si>
    <t>Profil Invest, Placeringsforening</t>
  </si>
  <si>
    <t>Afdeling KK</t>
  </si>
  <si>
    <t>Danske Obligationer Absolut</t>
  </si>
  <si>
    <t>High Yield</t>
  </si>
  <si>
    <t>Sparinvest, Placeringsforening</t>
  </si>
  <si>
    <t>Sparinvest Pengemarked</t>
  </si>
  <si>
    <t>TRP Invest</t>
  </si>
  <si>
    <t>W</t>
  </si>
  <si>
    <t>World Wide Invest, Investeringsinstitutforening</t>
  </si>
  <si>
    <t>World Wide Invest</t>
  </si>
  <si>
    <t>Fåmandsforeninger</t>
  </si>
  <si>
    <t>BankInvest Vælger</t>
  </si>
  <si>
    <t>BankPension Aktier</t>
  </si>
  <si>
    <t>BankPension Emerging Markets Aktier</t>
  </si>
  <si>
    <t>BankPension Obligationer</t>
  </si>
  <si>
    <t>BP Invest</t>
  </si>
  <si>
    <t>Euro</t>
  </si>
  <si>
    <t>Danske Invest Institutional</t>
  </si>
  <si>
    <t>Danske Invest Vælger</t>
  </si>
  <si>
    <t>Five Danes</t>
  </si>
  <si>
    <t>Afdeling 16</t>
  </si>
  <si>
    <t>Danica Pension - Korte Obligationer</t>
  </si>
  <si>
    <t>Danica Pension - Obligationer (garanti)</t>
  </si>
  <si>
    <t>Afdeling 18</t>
  </si>
  <si>
    <t>Afdeling 19 - Global Emerging Markets</t>
  </si>
  <si>
    <t>Danica Pension Norge - Kort Obligation</t>
  </si>
  <si>
    <t>Danica Pension Norge - Obligation (garanti)</t>
  </si>
  <si>
    <t>Afdeling 20</t>
  </si>
  <si>
    <t>Domea 1</t>
  </si>
  <si>
    <t>Danica Life Balance - Bonds</t>
  </si>
  <si>
    <t>Danica Life Balance - Equity</t>
  </si>
  <si>
    <t>Danica Life Balance - Long dated Bonds</t>
  </si>
  <si>
    <t>Danica Life Balance - Short dated Bonds</t>
  </si>
  <si>
    <t>Danica Pension - Obligationer Udbetaling</t>
  </si>
  <si>
    <t>Danica Pension - Obligationer (garanti) Udbetaling</t>
  </si>
  <si>
    <t>Danica Pension - Aktier Udbetaling</t>
  </si>
  <si>
    <t>Afdeling 21</t>
  </si>
  <si>
    <t>Jyske Invest Engros</t>
  </si>
  <si>
    <t>Jyske Invest Vælger</t>
  </si>
  <si>
    <t>Afdeling 6</t>
  </si>
  <si>
    <t>Emerging Markets Bonds (29)</t>
  </si>
  <si>
    <t>Stifternes Kapitaler (1)</t>
  </si>
  <si>
    <t>Stifternes Kapitaler (2)</t>
  </si>
  <si>
    <t>GAF</t>
  </si>
  <si>
    <t>Nordea Invest Valg</t>
  </si>
  <si>
    <t>Nordea Invest Obligationer</t>
  </si>
  <si>
    <t>PenSam Invest</t>
  </si>
  <si>
    <t>PSI 80 Emerging market obligationer</t>
  </si>
  <si>
    <t>PSI 30 Europæiske aktier</t>
  </si>
  <si>
    <t>PSI 41 Japanske aktier</t>
  </si>
  <si>
    <t>PSI 20 Nordamerikanske aktier</t>
  </si>
  <si>
    <t>PSI 50 Emerging market aktier</t>
  </si>
  <si>
    <t>PSI 10 Globale aktier</t>
  </si>
  <si>
    <t>PSI 1 Danske aktier</t>
  </si>
  <si>
    <t>PSI 21 Nordamerikanske aktier</t>
  </si>
  <si>
    <t>PSI 31 Europæiske aktier</t>
  </si>
  <si>
    <t>PSI 40 Fjernøstlige aktier</t>
  </si>
  <si>
    <t>PSI 60 Unoterede aktier</t>
  </si>
  <si>
    <t>PSI 81 European High Yield Bonds</t>
  </si>
  <si>
    <t>Sampension Invest</t>
  </si>
  <si>
    <t>GEM II</t>
  </si>
  <si>
    <t>Danske aktier II</t>
  </si>
  <si>
    <t>Globalt aktieindeks Enhanced</t>
  </si>
  <si>
    <t>Globalt Aktieindeks</t>
  </si>
  <si>
    <t>Hedgeforeninger</t>
  </si>
  <si>
    <t>HP</t>
  </si>
  <si>
    <t>Danske obligationer</t>
  </si>
  <si>
    <t>Jyske Invest Hedge Markedsneutral - Aktier</t>
  </si>
  <si>
    <t>Jyske Invest Hedge Markedsneutral - Obligationer</t>
  </si>
  <si>
    <t>Jyske Invest Hedge Valuta</t>
  </si>
  <si>
    <t>Mermaid Nordic</t>
  </si>
  <si>
    <t>Nykredit Alpha</t>
  </si>
  <si>
    <t>Mira</t>
  </si>
  <si>
    <t>AIDA</t>
  </si>
  <si>
    <t>Virksomhedslån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</si>
  <si>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</si>
  <si>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</si>
  <si>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</si>
  <si>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</si>
  <si>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</si>
  <si>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</si>
  <si>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</si>
  <si>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</si>
  <si>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</si>
  <si>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</si>
  <si>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</si>
  <si>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</si>
  <si>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</si>
  <si>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</si>
  <si>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</si>
  <si>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</si>
  <si>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</si>
  <si>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</si>
  <si>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</si>
  <si>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</si>
  <si>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</si>
  <si>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</si>
  <si>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</si>
  <si>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</si>
  <si>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</si>
  <si>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</si>
  <si>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</si>
  <si>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</si>
  <si>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</si>
  <si>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</si>
  <si>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</si>
  <si>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Vælg selskab:</t>
  </si>
  <si>
    <t>Information:</t>
  </si>
  <si>
    <t>Regnr</t>
  </si>
  <si>
    <t>Afdnr</t>
  </si>
  <si>
    <t>Regnper</t>
  </si>
  <si>
    <t>Post</t>
  </si>
  <si>
    <t>Kode</t>
  </si>
  <si>
    <t>l</t>
  </si>
  <si>
    <t>Tabel 1.1 Resultatoplysninger</t>
  </si>
  <si>
    <t>Tabel 1.2 Balanceoplysninger</t>
  </si>
  <si>
    <t>Tabel 2.1</t>
  </si>
  <si>
    <t>Tabel 2.2</t>
  </si>
  <si>
    <t>Kapitel 1 – Resultatopgørelse og balance</t>
  </si>
  <si>
    <t>Kapitel 2 – Enkeltregnskaber for investeringsforeninger, specialforeninger, fåmandsforeninger og hedgeforeninger</t>
  </si>
  <si>
    <t>Tabel 2.1 Resultatoplysninger</t>
  </si>
  <si>
    <t>Tabel 2.2 Balanceoplysninger</t>
  </si>
  <si>
    <t>Kapitel 3 – Register over investeringsforeninger, specialforeninger, fåmandsforeninger og hedgeforeninger</t>
  </si>
  <si>
    <t>Tabel 3.1 Register</t>
  </si>
  <si>
    <t>Bilag 3.1</t>
  </si>
  <si>
    <t>Tilbage til indholdsfortegnelse</t>
  </si>
  <si>
    <t xml:space="preserve">1. </t>
  </si>
  <si>
    <t>Renter og udbytter:</t>
  </si>
  <si>
    <t xml:space="preserve">1.1 </t>
  </si>
  <si>
    <t>Renteindtægter</t>
  </si>
  <si>
    <t xml:space="preserve">1.2 </t>
  </si>
  <si>
    <t>Renteudgifter</t>
  </si>
  <si>
    <t xml:space="preserve">1.3 </t>
  </si>
  <si>
    <t>Udbytter</t>
  </si>
  <si>
    <t xml:space="preserve">2. </t>
  </si>
  <si>
    <t>Kursgevinster og -tab:</t>
  </si>
  <si>
    <t xml:space="preserve">2.1 </t>
  </si>
  <si>
    <t>Obligationer (+/-)</t>
  </si>
  <si>
    <t xml:space="preserve">2.2 </t>
  </si>
  <si>
    <t>Kapitalandele (+/-)</t>
  </si>
  <si>
    <t xml:space="preserve">2.3 </t>
  </si>
  <si>
    <t>Pantebreve (+/-)</t>
  </si>
  <si>
    <t xml:space="preserve">2.4 </t>
  </si>
  <si>
    <t>Afledte finansielle instrumenter (+/-)</t>
  </si>
  <si>
    <t xml:space="preserve">2.5 </t>
  </si>
  <si>
    <t>Valutakonti (+/-)</t>
  </si>
  <si>
    <t xml:space="preserve">2.6 </t>
  </si>
  <si>
    <t>Øvrige aktiver/passiver (+/-)</t>
  </si>
  <si>
    <t>2.7</t>
  </si>
  <si>
    <t>A.</t>
  </si>
  <si>
    <t>B.</t>
  </si>
  <si>
    <t>Resultat før skat</t>
  </si>
  <si>
    <t>I alt nettoindtægter</t>
  </si>
  <si>
    <t>Handelsomkostninger</t>
  </si>
  <si>
    <t xml:space="preserve">3. </t>
  </si>
  <si>
    <t>Administrationsomkostninger</t>
  </si>
  <si>
    <t>4.</t>
  </si>
  <si>
    <t>Resultat af aktiviteter under afvikling</t>
  </si>
  <si>
    <t xml:space="preserve">C. </t>
  </si>
  <si>
    <t>Årets nettoresultat</t>
  </si>
  <si>
    <t xml:space="preserve">5. </t>
  </si>
  <si>
    <t>Skat</t>
  </si>
  <si>
    <t>1.</t>
  </si>
  <si>
    <t>Likvide midler</t>
  </si>
  <si>
    <t>Indestående i depotselskab</t>
  </si>
  <si>
    <t>Andre indskud</t>
  </si>
  <si>
    <t>Noterede danske obligationer</t>
  </si>
  <si>
    <t>Noterede udenlandske obligationer</t>
  </si>
  <si>
    <t>Unoterede obligationer</t>
  </si>
  <si>
    <t>Kapitalandele</t>
  </si>
  <si>
    <t>Noterede danske aktier</t>
  </si>
  <si>
    <t>Noterede udenlandske aktier</t>
  </si>
  <si>
    <t>Unoterede danske aktier</t>
  </si>
  <si>
    <t>Unoterede udenlandske aktier</t>
  </si>
  <si>
    <t>Øvrige</t>
  </si>
  <si>
    <t xml:space="preserve">4. </t>
  </si>
  <si>
    <t>IF- og PM-andele</t>
  </si>
  <si>
    <t>Danske IF- og PM-andele</t>
  </si>
  <si>
    <t>Udenlandske IF- og PM-andele</t>
  </si>
  <si>
    <t>Finansielle derivater</t>
  </si>
  <si>
    <t>Noterede derivater</t>
  </si>
  <si>
    <t>Unoterede derivater</t>
  </si>
  <si>
    <t xml:space="preserve">6. </t>
  </si>
  <si>
    <t>Ikke-finansielle aktiver</t>
  </si>
  <si>
    <t xml:space="preserve">7. </t>
  </si>
  <si>
    <t>Øvrige aktiver</t>
  </si>
  <si>
    <t xml:space="preserve">3.1 </t>
  </si>
  <si>
    <t xml:space="preserve">3.2 </t>
  </si>
  <si>
    <t xml:space="preserve">3.3 </t>
  </si>
  <si>
    <t xml:space="preserve">3.4 </t>
  </si>
  <si>
    <t xml:space="preserve">3.5 </t>
  </si>
  <si>
    <t xml:space="preserve">4.2 </t>
  </si>
  <si>
    <t xml:space="preserve">4.1 </t>
  </si>
  <si>
    <t xml:space="preserve">5.1 </t>
  </si>
  <si>
    <t xml:space="preserve">5.2 </t>
  </si>
  <si>
    <t>IF- og PM-andele i alt</t>
  </si>
  <si>
    <t xml:space="preserve">Aktiver i alt </t>
  </si>
  <si>
    <t xml:space="preserve">8. </t>
  </si>
  <si>
    <t>Lån</t>
  </si>
  <si>
    <t>Lån jf. Finanstilsynets definition</t>
  </si>
  <si>
    <t>Andre lån</t>
  </si>
  <si>
    <t xml:space="preserve">9. </t>
  </si>
  <si>
    <t>Medlemmernes formue</t>
  </si>
  <si>
    <t xml:space="preserve">10. </t>
  </si>
  <si>
    <t xml:space="preserve">11. </t>
  </si>
  <si>
    <t>Øvrige passiver</t>
  </si>
  <si>
    <t xml:space="preserve">Finansielle derivater i alt </t>
  </si>
  <si>
    <t xml:space="preserve">8.1 </t>
  </si>
  <si>
    <t xml:space="preserve">8.2 </t>
  </si>
  <si>
    <t xml:space="preserve">10.1 </t>
  </si>
  <si>
    <t xml:space="preserve">10.2 </t>
  </si>
  <si>
    <t>Balanceoplysninger Investeringsforeninger</t>
  </si>
  <si>
    <t xml:space="preserve">Resultatoplysninger Investeringsforeninger </t>
  </si>
  <si>
    <t>Latinamerika - Akkumulerende KL</t>
  </si>
  <si>
    <t>Nye Markeder Obligationer - Akkumulerende KL</t>
  </si>
  <si>
    <t>Afrika - Akkumulerende KL</t>
  </si>
  <si>
    <t>Global StockPicking - Akkumulerende KL</t>
  </si>
  <si>
    <t>Nye Markeder - Akkumulerende KL</t>
  </si>
  <si>
    <t>Europa Højt Udbytte - Akkumulerende KL</t>
  </si>
  <si>
    <t>Value Europa</t>
  </si>
  <si>
    <t>Value Emerging Markets</t>
  </si>
  <si>
    <t>Value Japan</t>
  </si>
  <si>
    <t>Momentum Aktier</t>
  </si>
  <si>
    <t>Momentum Aktier Akk.</t>
  </si>
  <si>
    <t>Value USA</t>
  </si>
  <si>
    <t>Global Teknologi</t>
  </si>
  <si>
    <t>Basis 1</t>
  </si>
  <si>
    <t>Basis 2</t>
  </si>
  <si>
    <t>Basis 3</t>
  </si>
  <si>
    <t>Klima og Miljø</t>
  </si>
  <si>
    <t>Verdens Obligationsmarkeder</t>
  </si>
  <si>
    <t>Korte obligationer 2</t>
  </si>
  <si>
    <t>Dannebrog Akkumulerende</t>
  </si>
  <si>
    <t>Pensionspleje - Dæmpet</t>
  </si>
  <si>
    <t>Pensionspleje - Stabil</t>
  </si>
  <si>
    <t>Pensionspleje - Balanceret</t>
  </si>
  <si>
    <t>Pensionspleje - Vækst</t>
  </si>
  <si>
    <t>Jyske Invest Obligationer Engros</t>
  </si>
  <si>
    <t>Europe Low Volatility - Accumulating KL</t>
  </si>
  <si>
    <t>USA Low Volatility - Accumulating KL</t>
  </si>
  <si>
    <t>GEM Solution</t>
  </si>
  <si>
    <t>Global ESG - Accumulating KL</t>
  </si>
  <si>
    <t>Globale Aktier SRI-AK</t>
  </si>
  <si>
    <t>Global Minimum Variance</t>
  </si>
  <si>
    <t>Danske Indeks</t>
  </si>
  <si>
    <t>Sektorallokering Danmark</t>
  </si>
  <si>
    <t>Europæiske Fokusaktier</t>
  </si>
  <si>
    <t>Europæiske Fokusaktier Akk.</t>
  </si>
  <si>
    <t>Nordiske Fokusaktier</t>
  </si>
  <si>
    <t>Globale Fokusaktier</t>
  </si>
  <si>
    <t>Europæiske Virksomhedsobligationer</t>
  </si>
  <si>
    <t>Emerging Markets Debts</t>
  </si>
  <si>
    <t>Classics</t>
  </si>
  <si>
    <t>Fundamental Invest</t>
  </si>
  <si>
    <t>Højt Udbytte Aktier</t>
  </si>
  <si>
    <t>Basis Etik (SRI)</t>
  </si>
  <si>
    <t>BankInvest</t>
  </si>
  <si>
    <t>COIN Alternativer</t>
  </si>
  <si>
    <t>Emerging Markets Index</t>
  </si>
  <si>
    <t>Maj Invest</t>
  </si>
  <si>
    <t>Europa Aktier</t>
  </si>
  <si>
    <t>Value Mix Akkumulerende</t>
  </si>
  <si>
    <t>Nordea Invest Portefølje</t>
  </si>
  <si>
    <t>USA og Europe</t>
  </si>
  <si>
    <t>Emerging Markets og Asien</t>
  </si>
  <si>
    <t>Strategi Invest</t>
  </si>
  <si>
    <t>U</t>
  </si>
  <si>
    <t>UCAP Invest</t>
  </si>
  <si>
    <t>European Equity AKL</t>
  </si>
  <si>
    <t>BankInvest, Investeringsinstitutforening</t>
  </si>
  <si>
    <t>Optima 70+</t>
  </si>
  <si>
    <t>Optima 50+</t>
  </si>
  <si>
    <t>Danske Obligationer Akk.</t>
  </si>
  <si>
    <t>Nordea Invest Portefølje, Investeringsinstitutforening</t>
  </si>
  <si>
    <t>Eksterne afdelinger</t>
  </si>
  <si>
    <t>Investin, Placeringsforening</t>
  </si>
  <si>
    <t>Saxo Invest Globale aktier</t>
  </si>
  <si>
    <t>Saxo Invest European High Yield</t>
  </si>
  <si>
    <t>Saxo Invest Stabilt forbrug</t>
  </si>
  <si>
    <t>USA Growth Index</t>
  </si>
  <si>
    <t>USA Value Index</t>
  </si>
  <si>
    <t>USA Small Cap Index</t>
  </si>
  <si>
    <t>Nye Aktiemarkeder Akk.</t>
  </si>
  <si>
    <t>Dannebrog Mellemlange Obligationer</t>
  </si>
  <si>
    <t>Globale Aktier Indeks</t>
  </si>
  <si>
    <t>Basis 4</t>
  </si>
  <si>
    <t>Absolute Return Equities II - Etisk tilvalg</t>
  </si>
  <si>
    <t>Fleksibel</t>
  </si>
  <si>
    <t>Virksomhedsobligationer Etik (SRI)</t>
  </si>
  <si>
    <t>Optima 10+</t>
  </si>
  <si>
    <t>Virksomhedsobligationer HY</t>
  </si>
  <si>
    <t>Virksomhedsobligationer HY Akkumulerende</t>
  </si>
  <si>
    <t>Virksomhedsobligationer IG</t>
  </si>
  <si>
    <t>Finansco</t>
  </si>
  <si>
    <t>Dynamisk Aktivaallokering</t>
  </si>
  <si>
    <t>Aktie &amp; ObligationsMix</t>
  </si>
  <si>
    <t>Taktisk Allokering</t>
  </si>
  <si>
    <t>Globale indeksobligationer</t>
  </si>
  <si>
    <t>AMRA</t>
  </si>
  <si>
    <t>Optimal Verdensindex Moderat</t>
  </si>
  <si>
    <t>Balanced Risk Allocation</t>
  </si>
  <si>
    <t>Nye obligationsmarkeder lokal valuta</t>
  </si>
  <si>
    <t>Nye obligationsmarkeder lokal valuta Akk.</t>
  </si>
  <si>
    <t>Balance Offensiv</t>
  </si>
  <si>
    <t>BLS Invest</t>
  </si>
  <si>
    <t>PSI 82 US High Yield Bonds</t>
  </si>
  <si>
    <t>Jyske Invest Russiske Aktier</t>
  </si>
  <si>
    <t>Jyske Invest Russian Equities</t>
  </si>
  <si>
    <t>Japan Hybrid (DIAM)</t>
  </si>
  <si>
    <t>Emerging Market Bond Index</t>
  </si>
  <si>
    <t>Emerging Market Equities (Mondrian)</t>
  </si>
  <si>
    <t>Nordamerika Indeks</t>
  </si>
  <si>
    <t>High Yield Bonds (Muzinich)</t>
  </si>
  <si>
    <t>US High Yield Bonds (Columbia)</t>
  </si>
  <si>
    <t>Kreditobligationer (euro)</t>
  </si>
  <si>
    <t>OMNI Aktieafkast</t>
  </si>
  <si>
    <t>Wealth Invest</t>
  </si>
  <si>
    <t>SEB Global Emerging Market Equities (Earnest) AKL</t>
  </si>
  <si>
    <t>Sydinvest Emerging Markets</t>
  </si>
  <si>
    <t>K</t>
  </si>
  <si>
    <t>KAB/Lejerbo Invest</t>
  </si>
  <si>
    <t>Lån &amp; Spar MixInvest, Investeringsinstitutforening</t>
  </si>
  <si>
    <t>Nye Obligationsmarkeder Lokalvaluta</t>
  </si>
  <si>
    <t>Value Europa Small Cap</t>
  </si>
  <si>
    <t>Investment Grade Value Bonds Udb. - All Countries</t>
  </si>
  <si>
    <t>Dow Jones Sustainability World Index</t>
  </si>
  <si>
    <t>Afdeling 12, Global Aktier Min. Risiko Index</t>
  </si>
  <si>
    <t>OMX C20 Capped Index</t>
  </si>
  <si>
    <t>Mix - Akkumulerende</t>
  </si>
  <si>
    <t>Mix Obligationer - Akkumulerende</t>
  </si>
  <si>
    <t>Mix Defensiv - Akkumulerende</t>
  </si>
  <si>
    <t>Mix Offensiv - Akkumulerende</t>
  </si>
  <si>
    <t>Mix Offensiv Plus - Akkumulerende</t>
  </si>
  <si>
    <t>Euro High Yield-Obligationer - Akkumulerende KL</t>
  </si>
  <si>
    <t>Globale High Yield-Obligationer - Akkumulerende KL</t>
  </si>
  <si>
    <t>Mix Obligationer</t>
  </si>
  <si>
    <t>Globale High Yield-Obligationer</t>
  </si>
  <si>
    <t>Euro Investment Grade-Obligationer</t>
  </si>
  <si>
    <t>Global Equity Solution</t>
  </si>
  <si>
    <t>FX - Accumulating KL</t>
  </si>
  <si>
    <t>Danske Obligationer Absolut - Lav Risiko</t>
  </si>
  <si>
    <t>Independent Bond</t>
  </si>
  <si>
    <t>PFA Invest</t>
  </si>
  <si>
    <t>Kreditobligationer</t>
  </si>
  <si>
    <t>Balance</t>
  </si>
  <si>
    <t>Flexinvest Fonde</t>
  </si>
  <si>
    <t>AlmenBolig Mellemlange Obligationer</t>
  </si>
  <si>
    <t>LPI Aktier Danmark (aktiv forvaltning, OMXCCapGI)</t>
  </si>
  <si>
    <t>Globale Aktier Akk.</t>
  </si>
  <si>
    <t>Investeringsforeninger: Statistisk materiale 2012</t>
  </si>
  <si>
    <t>Regnrnavn</t>
  </si>
  <si>
    <t>Regnr_afdnr</t>
  </si>
  <si>
    <t>Fokus Danske Aktier (er afd.nr. 5 i STAM, ophørt 15/3-13, meddelt KOIN fejlen)</t>
  </si>
  <si>
    <t>Jyske Invest Højt Ratede Virksomhedsobligationer</t>
  </si>
  <si>
    <t>OTIUM 2016 - Pension (navn - afv. KOIN)</t>
  </si>
  <si>
    <t>OTIUM 2019 - Pension (navn - afv. KOIN)</t>
  </si>
  <si>
    <t>Miljø &amp; Klima (Navn: Global Sundhed i årsrapport - afv. KOIN)</t>
  </si>
  <si>
    <t>Mellemlange Obligationer Privat (er sat til ophør i STAM 15/6-09 - meddelt KOIN)</t>
  </si>
  <si>
    <t>Balance Defensiv (navn - afv. KOIN)</t>
  </si>
  <si>
    <t>Balance Moderat (navn - afv. KOIN)</t>
  </si>
  <si>
    <t>Obligationer Varighed 5 (navn - afv. KOIN)</t>
  </si>
  <si>
    <t>Obligationer Varighed 7 (navn - afv. KOIN)</t>
  </si>
  <si>
    <t>Bonds (indberettet under 16065 - meddelt KOIN)</t>
  </si>
  <si>
    <t>Local Currency Bonds (indberettet under 16065 - er meddelt KOIN)</t>
  </si>
  <si>
    <t>AL Invest Obligationspleje - AL Invest Obligationspleje</t>
  </si>
  <si>
    <t>Alfred Berg Invest - Lange Danske Obligationer</t>
  </si>
  <si>
    <t>AL Invest, Udenlandske Aktier, Etisk - AL Invest, Udenlandske Aktier, Etisk</t>
  </si>
  <si>
    <t>Alfred Berg Invest - Rusland</t>
  </si>
  <si>
    <t>Alfred Berg Invest - Global Minimum Variance</t>
  </si>
  <si>
    <t>Alfred Berg Invest - High Yield Obligationer</t>
  </si>
  <si>
    <t>Alfred Berg Invest - Emerging Markets Obligationer</t>
  </si>
  <si>
    <t>Alfred Berg Invest - PensionPlanner 2</t>
  </si>
  <si>
    <t>Alfred Berg Invest - PensionPlanner 3</t>
  </si>
  <si>
    <t>Alfred Berg Invest - PensionPlanner 4</t>
  </si>
  <si>
    <t>Alfred Berg Invest - PensionPlanner 5</t>
  </si>
  <si>
    <t>Alfred Berg Invest - PensionPlanner 6</t>
  </si>
  <si>
    <t>Alfred Berg Invest - PensionPlanner 7</t>
  </si>
  <si>
    <t>Alfred Berg Invest - Danske Indeks</t>
  </si>
  <si>
    <t>Alfred Berg Invest - Sektorallokering Danmark</t>
  </si>
  <si>
    <t>Alm. Brand Invest - Obligationer</t>
  </si>
  <si>
    <t>Alm. Brand Invest - Nordiske Aktier</t>
  </si>
  <si>
    <t>Alm. Brand Invest - Europæiske Aktier</t>
  </si>
  <si>
    <t>Alm. Brand Invest - Miljø Teknologi</t>
  </si>
  <si>
    <t>Alm. Brand Invest - Globale Aktier</t>
  </si>
  <si>
    <t>Alm. Brand Invest - Obligationer Pension</t>
  </si>
  <si>
    <t>Alm. Brand Invest - Mix</t>
  </si>
  <si>
    <t>Alm. Brand Invest - Aktier 0-100</t>
  </si>
  <si>
    <t>Alm. Brand Invest - Korte Obligationer</t>
  </si>
  <si>
    <t>Alternativ Invest - OMNI Renteafkast</t>
  </si>
  <si>
    <t>Alternativ Invest - OMNI Aktieafkast</t>
  </si>
  <si>
    <t>BLS Invest - Danske Aktier</t>
  </si>
  <si>
    <t>BLS Invest - Globale Aktier</t>
  </si>
  <si>
    <t>BP Invest - Euro</t>
  </si>
  <si>
    <t>BankInvest - Udenlandske Obligationer</t>
  </si>
  <si>
    <t>BankInvest - Latinamerika</t>
  </si>
  <si>
    <t>BankInvest - Korte Danske Obligationer</t>
  </si>
  <si>
    <t>BankInvest - Højrentelande</t>
  </si>
  <si>
    <t>BankInvest - Asien</t>
  </si>
  <si>
    <t>BankInvest - Danmark</t>
  </si>
  <si>
    <t>BankInvest - New Emerging Markets Aktier</t>
  </si>
  <si>
    <t>BankInvest - Korte Danske Obligationer Akkumulerende</t>
  </si>
  <si>
    <t>BankInvest - Højt Udbytte Aktier</t>
  </si>
  <si>
    <t>BankInvest - Lange Danske Obligationer</t>
  </si>
  <si>
    <t>BankInvest - Virksomhedsobligationer Etik (SRI)</t>
  </si>
  <si>
    <t>BankInvest - Højrentelande, lokalvaluta</t>
  </si>
  <si>
    <t>BankInvest - Højrentelande Akkumulerende</t>
  </si>
  <si>
    <t>BankInvest - Globalt Forbrug</t>
  </si>
  <si>
    <t>BankInvest - Basis</t>
  </si>
  <si>
    <t>BankInvest - Pension Basis</t>
  </si>
  <si>
    <t>BankInvest - Europæiske Aktier</t>
  </si>
  <si>
    <t>BankInvest - Pension Europæiske Aktier</t>
  </si>
  <si>
    <t>BankInvest - Østeuropa</t>
  </si>
  <si>
    <t>BankInvest - Basis Etik (SRI)</t>
  </si>
  <si>
    <t>BankInvest - Virksomhedsobligationer</t>
  </si>
  <si>
    <t>BankInvest - Virksomhedsobligationer Akkumulerende</t>
  </si>
  <si>
    <t>BankInvest - Globale Indeksobligationer</t>
  </si>
  <si>
    <t>BankInvest Almen Bolig - BankInvest Almen Bolig</t>
  </si>
  <si>
    <t>BankInvest Vælger - BankInvest Vælger</t>
  </si>
  <si>
    <t>BankInvest, Investeringsinstitutforening - Optima 70+</t>
  </si>
  <si>
    <t>BankInvest, Investeringsinstitutforening - Optima 10+</t>
  </si>
  <si>
    <t>BankInvest, Investeringsinstitutforening - Optima 50+</t>
  </si>
  <si>
    <t>BankPension Aktier - BankPension Aktier</t>
  </si>
  <si>
    <t>BankPension Emerging Markets Aktier - BankPension Emerging Markets Aktier</t>
  </si>
  <si>
    <t>BankPension Obligationer - BankPension Obligationer</t>
  </si>
  <si>
    <t>Carnegie WorldWide - Globale Aktier</t>
  </si>
  <si>
    <t>Carnegie WorldWide - Danske Aktier</t>
  </si>
  <si>
    <t>Carnegie WorldWide - Østeuropa</t>
  </si>
  <si>
    <t>Carnegie WorldWide - Europa</t>
  </si>
  <si>
    <t>Carnegie WorldWide - Asien</t>
  </si>
  <si>
    <t>Carnegie WorldWide - Globale Aktier SRI-AK</t>
  </si>
  <si>
    <t>Danske Invest - Danmark</t>
  </si>
  <si>
    <t>Danske Invest - Europa</t>
  </si>
  <si>
    <t>Danske Invest - Global StockPicking 2</t>
  </si>
  <si>
    <t>Danske Invest - Dannebrog Mellemlange Obligationer</t>
  </si>
  <si>
    <t>Danske Invest - International</t>
  </si>
  <si>
    <t>Danske Invest - Europa Indeks BNP</t>
  </si>
  <si>
    <t>Danske Invest - Nye Markeder</t>
  </si>
  <si>
    <t>Danske Invest - Fjernøsten</t>
  </si>
  <si>
    <t>Danske Invest - Japan</t>
  </si>
  <si>
    <t>Danske Invest - Europa Fokus</t>
  </si>
  <si>
    <t>Danske Invest - Europæiske Obligationer</t>
  </si>
  <si>
    <t>Danske Invest - Teknologi</t>
  </si>
  <si>
    <t>Danske Invest - Østeuropa</t>
  </si>
  <si>
    <t>Danske Invest - USA</t>
  </si>
  <si>
    <t>Danske Invest - Latinamerika</t>
  </si>
  <si>
    <t>Danske Invest - Bioteknologi</t>
  </si>
  <si>
    <t>Danske Invest - Global StockPicking</t>
  </si>
  <si>
    <t>Danske Invest - Global Plus</t>
  </si>
  <si>
    <t>Danske Invest - Globale Virksomhedsobligationer</t>
  </si>
  <si>
    <t>Danske Invest - Danske Lange Obligationer</t>
  </si>
  <si>
    <t>Danske Invest - Danmark - Akkumulerende</t>
  </si>
  <si>
    <t>Danske Invest - Global StockPicking - Akkumulerende KL</t>
  </si>
  <si>
    <t>Danske Invest - Nye Markeder Obligationer</t>
  </si>
  <si>
    <t>Danske Invest - Kina</t>
  </si>
  <si>
    <t>Danske Invest - Danske Korte Obligationer</t>
  </si>
  <si>
    <t>Danske Invest - Europa Valutasikret - Akkumulerende</t>
  </si>
  <si>
    <t>Danske Invest - USA - Akkumulerende KL</t>
  </si>
  <si>
    <t>Danske Invest - Mix - Akkumulerende</t>
  </si>
  <si>
    <t>Danske Invest - Mix Obligationer - Akkumulerende</t>
  </si>
  <si>
    <t>Danske Invest - Tyskland</t>
  </si>
  <si>
    <t>Danske Invest - Nye Markeder Obligationer Lokal Valuta</t>
  </si>
  <si>
    <t>Danske Invest - Nye Markeder - Akkumulerende KL</t>
  </si>
  <si>
    <t>Danske Invest - Europa Højt Udbytte - Akkumulerende KL</t>
  </si>
  <si>
    <t>Danske Invest - Fonde</t>
  </si>
  <si>
    <t>Danske Invest - Udenlandske Obligationsmarkeder</t>
  </si>
  <si>
    <t>Danske Invest - Global Indeks</t>
  </si>
  <si>
    <t>Danske Invest - Danmark Indeks</t>
  </si>
  <si>
    <t>Danske Invest - Europa Indeks</t>
  </si>
  <si>
    <t>Danske Invest - Fjernøsten Indeks</t>
  </si>
  <si>
    <t>Danske Invest - Norden Indeks</t>
  </si>
  <si>
    <t>Danske Invest - Global Indeks Valutasikret - Akkumulerende</t>
  </si>
  <si>
    <t>Danske Invest - Global Indeks 2</t>
  </si>
  <si>
    <t>Danske Invest - Globale Indeksobligationer - Akkumulerende KL</t>
  </si>
  <si>
    <t>Danske Invest - KlimaTrends</t>
  </si>
  <si>
    <t>Danske Invest - Globale Indeksobligationer</t>
  </si>
  <si>
    <t>Danske Invest - Europa Fokus - Akkumulerende KL</t>
  </si>
  <si>
    <t>Danske Invest - Mix Defensiv - Akkumulerende</t>
  </si>
  <si>
    <t>Danske Invest - Mix Offensiv - Akkumulerende</t>
  </si>
  <si>
    <t>Danske Invest - Mix Offensiv Plus - Akkumulerende</t>
  </si>
  <si>
    <t>Danske Invest - Europa Højt Udbytte</t>
  </si>
  <si>
    <t>Danske Invest - Danmark Fokus</t>
  </si>
  <si>
    <t>Danske Invest - Danmark Small Cap</t>
  </si>
  <si>
    <t>Danske Invest - Europa Small Cap</t>
  </si>
  <si>
    <t>Danske Invest - Nye Markeder Small Cap</t>
  </si>
  <si>
    <t>Danske Invest - Norden</t>
  </si>
  <si>
    <t>Danske Invest - Østeuropa Konvergens</t>
  </si>
  <si>
    <t>Danske Invest - Euro High Yield-Obligationer - Akkumulerende KL</t>
  </si>
  <si>
    <t>Danske Invest - Globale High Yield-Obligationer - Akkumulerende KL</t>
  </si>
  <si>
    <t>Danske Invest - Latinamerika - Akkumulerende KL</t>
  </si>
  <si>
    <t>Danske Invest - Nye Markeder Obligationer - Akkumulerende KL</t>
  </si>
  <si>
    <t>Danske Invest - Afrika - Akkumulerende KL</t>
  </si>
  <si>
    <t>Danske Invest - Mix Obligationer</t>
  </si>
  <si>
    <t>Danske Invest - Globale High Yield-Obligationer</t>
  </si>
  <si>
    <t>Danske Invest - Euro Investment Grade-Obligationer</t>
  </si>
  <si>
    <t>Danske Invest - Indeksobligationer</t>
  </si>
  <si>
    <t>Danske Invest Institutional - Danske Invest Vælger</t>
  </si>
  <si>
    <t>Danske Invest Institutional - Five Danes</t>
  </si>
  <si>
    <t>Danske Invest Institutional - Afdeling 16</t>
  </si>
  <si>
    <t>Danske Invest Institutional - Danica Pension - Korte Obligationer</t>
  </si>
  <si>
    <t>Danske Invest Institutional - Danica Pension - Obligationer (garanti)</t>
  </si>
  <si>
    <t>Danske Invest Institutional - Afdeling 18</t>
  </si>
  <si>
    <t>Danske Invest Institutional - Afdeling 19 - Global Emerging Markets</t>
  </si>
  <si>
    <t>Danske Invest Institutional - Danica Pension Norge - Kort Obligation</t>
  </si>
  <si>
    <t>Danske Invest Institutional - Danica Pension Norge - Obligation (garanti)</t>
  </si>
  <si>
    <t>Danske Invest Institutional - Afdeling 20</t>
  </si>
  <si>
    <t>Danske Invest Institutional - Domea 1</t>
  </si>
  <si>
    <t>Danske Invest Institutional - Danica Life Balance - Bonds</t>
  </si>
  <si>
    <t>Danske Invest Institutional - Danica Life Balance - Equity</t>
  </si>
  <si>
    <t>Danske Invest Institutional - Danica Life Balance - Long dated Bonds</t>
  </si>
  <si>
    <t>Danske Invest Institutional - Danica Life Balance - Short dated Bonds</t>
  </si>
  <si>
    <t>Danske Invest Institutional - Danica Pension - Obligationer Udbetaling</t>
  </si>
  <si>
    <t>Danske Invest Institutional - Danica Pension - Obligationer (garanti) Udbetaling</t>
  </si>
  <si>
    <t>Danske Invest Institutional - Danica Pension - Aktier Udbetaling</t>
  </si>
  <si>
    <t>Danske Invest Institutional - Afdeling 21</t>
  </si>
  <si>
    <t>Danske Invest Select - Europe Focus</t>
  </si>
  <si>
    <t>Danske Invest Select - Global</t>
  </si>
  <si>
    <t>Danske Invest Select - Emerging Markets</t>
  </si>
  <si>
    <t>Danske Invest Select - Kommuner 4</t>
  </si>
  <si>
    <t>Danske Invest Select - Kommuner Europæiske Obligationer</t>
  </si>
  <si>
    <t>Danske Invest Select - Euro Investment Grade Corporate Bonds Restricted</t>
  </si>
  <si>
    <t>Danske Invest Select - Flexinvest Danske Obligationer</t>
  </si>
  <si>
    <t>Danske Invest Select - Flexinvest Korte Obligationer</t>
  </si>
  <si>
    <t>Danske Invest Select - Flexinvest Udenlandske Obligationer</t>
  </si>
  <si>
    <t>Danske Invest Select - Flexinvest Aktier</t>
  </si>
  <si>
    <t>Danske Invest Select - Europe Low Volatility - Accumulating KL</t>
  </si>
  <si>
    <t>Danske Invest Select - USA Low Volatility - Accumulating KL</t>
  </si>
  <si>
    <t>Danske Invest Select - Online Danske Obligationer Indeks</t>
  </si>
  <si>
    <t>Danske Invest Select - Online Global Indeks</t>
  </si>
  <si>
    <t>Danske Invest Select - Aktier</t>
  </si>
  <si>
    <t>Danske Invest Select - Flexinvest Fonde</t>
  </si>
  <si>
    <t>Danske Invest Select - Flexinvest Lange Obligationer</t>
  </si>
  <si>
    <t>Danske Invest Select - USA</t>
  </si>
  <si>
    <t>Danske Invest Select - Global Equity Solution</t>
  </si>
  <si>
    <t>Danske Invest Select - Global Restricted</t>
  </si>
  <si>
    <t>Danske Invest Select - Global ESG - Accumulating KL</t>
  </si>
  <si>
    <t>Danske Invest Select - FX - Accumulating KL</t>
  </si>
  <si>
    <t>Danske Invest Select - GEM Solution</t>
  </si>
  <si>
    <t>Danske Invest Select - AlmenBolig Mellemlange Obligationer</t>
  </si>
  <si>
    <t>Dexia Invest - Danske Small Cap Aktier</t>
  </si>
  <si>
    <t>Dexia Invest - Europæiske Ejendomsaktier</t>
  </si>
  <si>
    <t>Dexia Invest - Fokus Danske Aktier (er afd.nr. 5 i STAM, ophørt 15/3-13, meddelt KOIN fejlen)</t>
  </si>
  <si>
    <t>Dexia Invest - Korte Obligationer</t>
  </si>
  <si>
    <t>Dexia Invest - Lange Obligationer</t>
  </si>
  <si>
    <t>Etik Invest - Etik Invest Human, Nordiske Aktier</t>
  </si>
  <si>
    <t>Etik Invest - Etik Invest, Danske Obligationer</t>
  </si>
  <si>
    <t>FRR - Global</t>
  </si>
  <si>
    <t>Finansco - Dynamisk Aktivaallokering</t>
  </si>
  <si>
    <t>Formuepleje Invest - Globus</t>
  </si>
  <si>
    <t>Gudme Raaschou - Selection</t>
  </si>
  <si>
    <t>Gudme Raaschou - European High Yield</t>
  </si>
  <si>
    <t>Gudme Raaschou - Nordic Alpha</t>
  </si>
  <si>
    <t>Gudme Raaschou - US High Yield</t>
  </si>
  <si>
    <t>Gudme Raaschou - Danske Aktier</t>
  </si>
  <si>
    <t>Gudme Raaschou - Emerging Markets Aktier</t>
  </si>
  <si>
    <t>Gudme Raaschou - Emerging Markets Debts</t>
  </si>
  <si>
    <t>Gudme Raaschou - Classics</t>
  </si>
  <si>
    <t>HP - Danske obligationer</t>
  </si>
  <si>
    <t>HP Invest - Korte Danske Obligationer</t>
  </si>
  <si>
    <t>HP Invest - Lange Danske Obligationer</t>
  </si>
  <si>
    <t>HP Invest - Danske Obligationer Akk.</t>
  </si>
  <si>
    <t>Handelsinvest - Verden</t>
  </si>
  <si>
    <t>Handelsinvest - Europa</t>
  </si>
  <si>
    <t>Handelsinvest - Danmark</t>
  </si>
  <si>
    <t>Handelsinvest - Fjernøsten</t>
  </si>
  <si>
    <t>Handelsinvest - Lange Danske Obligationer</t>
  </si>
  <si>
    <t>Handelsinvest - Kina</t>
  </si>
  <si>
    <t>Handelsinvest - Højrentelande</t>
  </si>
  <si>
    <t>Handelsinvest - Danske Obligationer</t>
  </si>
  <si>
    <t>Handelsinvest - Norden</t>
  </si>
  <si>
    <t>Handelsinvest - Latinamerika</t>
  </si>
  <si>
    <t>Handelsinvest - Nordamerika</t>
  </si>
  <si>
    <t>Handelsinvest - Virksomhedsobligationer</t>
  </si>
  <si>
    <t>Indeks - Global</t>
  </si>
  <si>
    <t>Independent Invest - Independent Global</t>
  </si>
  <si>
    <t>Independent Invest - Independent New Global</t>
  </si>
  <si>
    <t>Independent Invest - Independent Bond</t>
  </si>
  <si>
    <t>Investin - Optimal Verdensindex Moderat</t>
  </si>
  <si>
    <t>Investin - COIN Alternativer</t>
  </si>
  <si>
    <t>Investin - Balanced Risk Allocation</t>
  </si>
  <si>
    <t>Investin, Placeringsforening - Saxo Invest Globale aktier</t>
  </si>
  <si>
    <t>Investin, Placeringsforening - Saxo Invest European High Yield</t>
  </si>
  <si>
    <t>Investin, Placeringsforening - Saxo Invest Stabilt forbrug</t>
  </si>
  <si>
    <t>Jyske Invest - Jyske Invest Korte Obligationer</t>
  </si>
  <si>
    <t>Jyske Invest - Jyske Invest Obligationer og Aktier</t>
  </si>
  <si>
    <t>Jyske Invest - Jyske Invest Globale Aktier</t>
  </si>
  <si>
    <t>Jyske Invest - Jyske Invest Nye Aktiemarkeder</t>
  </si>
  <si>
    <t>Jyske Invest - Jyske Invest Danske Aktier</t>
  </si>
  <si>
    <t>Jyske Invest - Jyske Invest Lange Obligationer</t>
  </si>
  <si>
    <t>Jyske Invest - Jyske Invest Japanske Aktier</t>
  </si>
  <si>
    <t>Jyske Invest - Jyske Invest Fjernøsten Aktier</t>
  </si>
  <si>
    <t>Jyske Invest - Jyske Invest Europæiske Aktier</t>
  </si>
  <si>
    <t>Jyske Invest - Jyske Invest Nye Obligationsmarkeder</t>
  </si>
  <si>
    <t>Jyske Invest - Jyske Invest USA Aktier</t>
  </si>
  <si>
    <t>Jyske Invest - Jyske Invest Latinamerikanske Aktier</t>
  </si>
  <si>
    <t>Jyske Invest - Jyske Invest Russiske Aktier</t>
  </si>
  <si>
    <t>Jyske Invest - Jyske Invest Favorit Aktier</t>
  </si>
  <si>
    <t>Jyske Invest - Jyske Invest Favorit Obligationer</t>
  </si>
  <si>
    <t>Jyske Invest - Jyske Invest Virksomhedsobligationer</t>
  </si>
  <si>
    <t>Jyske Invest - Jyske Invest Kinesiske Aktier</t>
  </si>
  <si>
    <t>Jyske Invest - Jyske Invest Indiske Aktier</t>
  </si>
  <si>
    <t>Jyske Invest - Jyske Invest Nye Obligationsmarkeder Valuta</t>
  </si>
  <si>
    <t>Jyske Invest - Jyske Invest Tyrkiske Aktier</t>
  </si>
  <si>
    <t>Jyske Invest - Jyske Invest Højt Ratede Virksomhedsobligationer</t>
  </si>
  <si>
    <t>Jyske Invest - Jyske Invest Globale Aktier Special</t>
  </si>
  <si>
    <t>Jyske Invest - Jyske Invest Brasilianske Aktier</t>
  </si>
  <si>
    <t>Jyske Invest - Jyske Invest Indeksobligationer</t>
  </si>
  <si>
    <t>Jyske Invest - Pensionspleje - Dæmpet</t>
  </si>
  <si>
    <t>Jyske Invest - Pensionspleje - Stabil</t>
  </si>
  <si>
    <t>Jyske Invest - Pensionspleje - Balanceret</t>
  </si>
  <si>
    <t>Jyske Invest - Pensionspleje - Vækst</t>
  </si>
  <si>
    <t>Jyske Invest - Jyske Invest Obligationer Engros</t>
  </si>
  <si>
    <t>Jyske Invest - Jyske Invest Hedge Markedsneutral - Aktier</t>
  </si>
  <si>
    <t>Jyske Invest - Jyske Invest Hedge Markedsneutral - Obligationer</t>
  </si>
  <si>
    <t>Jyske Invest - Jyske Invest Hedge Valuta</t>
  </si>
  <si>
    <t>Jyske Invest Engros - Jyske Invest Vælger</t>
  </si>
  <si>
    <t>Jyske Invest Engros - Obligationer</t>
  </si>
  <si>
    <t>Jyske Invest Engros - Afdeling 6</t>
  </si>
  <si>
    <t>Jyske Invest Engros - Emerging Markets Aktier</t>
  </si>
  <si>
    <t>Jyske Invest Engros - Emerging Markets Bonds (29)</t>
  </si>
  <si>
    <t>Jyske Invest Engros - Stifternes Kapitaler (1)</t>
  </si>
  <si>
    <t>Jyske Invest Engros - Stifternes Kapitaler (2)</t>
  </si>
  <si>
    <t>Jyske Invest International - Jyske Invest British Bonds</t>
  </si>
  <si>
    <t>Jyske Invest International - Jyske Invest Global Equities</t>
  </si>
  <si>
    <t>Jyske Invest International - Jyske Invest Emerging Market Equities</t>
  </si>
  <si>
    <t>Jyske Invest International - Jyske Invest Danish Bonds</t>
  </si>
  <si>
    <t>Jyske Invest International - Jyske Invest Swedish Bonds</t>
  </si>
  <si>
    <t>Jyske Invest International - Jyske Invest Income Strategy</t>
  </si>
  <si>
    <t>Jyske Invest International - Jyske Invest Dollar Bonds</t>
  </si>
  <si>
    <t>Jyske Invest International - Jyske Invest European Bonds</t>
  </si>
  <si>
    <t>Jyske Invest International - Jyske Invest Emerging Market Bonds</t>
  </si>
  <si>
    <t>Jyske Invest International - Jyske Invest German Equities</t>
  </si>
  <si>
    <t>Jyske Invest International - Jyske Invest Japanese Equities</t>
  </si>
  <si>
    <t>Jyske Invest International - Jyske Invest Danish Equities</t>
  </si>
  <si>
    <t>Jyske Invest International - Jyske Invest European Equities</t>
  </si>
  <si>
    <t>Jyske Invest International - Jyske Invest Far Eastern Equities</t>
  </si>
  <si>
    <t>Jyske Invest International - Jyske Invest US Equities</t>
  </si>
  <si>
    <t>Jyske Invest International - Jyske Invest Latin American Equities</t>
  </si>
  <si>
    <t>Jyske Invest International - Jyske Invest Russian Equities</t>
  </si>
  <si>
    <t>Jyske Invest International - Jyske Invest Emerging Market Bonds (EUR)</t>
  </si>
  <si>
    <t>Jyske Invest International - Jyske Invest Stable Strategy</t>
  </si>
  <si>
    <t>Jyske Invest International - Jyske Invest Balanced Strategy</t>
  </si>
  <si>
    <t>Jyske Invest International - Jyske Invest Growth Strategy</t>
  </si>
  <si>
    <t>Jyske Invest International - Jyske Invest Aggressive Strategy</t>
  </si>
  <si>
    <t>Jyske Invest International - Jyske Invest High Yield Corporate Bonds</t>
  </si>
  <si>
    <t>Jyske Invest International - Jyske Invest Chinese Equities</t>
  </si>
  <si>
    <t>Jyske Invest International - Jyske Invest Indian Equities</t>
  </si>
  <si>
    <t>Jyske Invest International - Jyske Invest Dynamic Strategy</t>
  </si>
  <si>
    <t>Jyske Invest International - Jyske Invest Emerging Local Market Bonds</t>
  </si>
  <si>
    <t>Jyske Invest International - Jyske Invest Turkish Equities</t>
  </si>
  <si>
    <t>Jyske Invest International - Jyske Invest Balanced Strategy (NOK)</t>
  </si>
  <si>
    <t>Jyske Invest International - Jyske Invest Favourite Bonds</t>
  </si>
  <si>
    <t>Jyske Invest International - Jyske Invest High Grade Corporate Bonds</t>
  </si>
  <si>
    <t>Jyske Invest International - Jyske Invest Balanced Strategy (GBP)</t>
  </si>
  <si>
    <t>KAB/Lejerbo Invest - Obligationer 1 KAB</t>
  </si>
  <si>
    <t>KAB/Lejerbo Invest - Obligationer 2 KAB</t>
  </si>
  <si>
    <t>KAB/Lejerbo Invest - Obligationer 3 KAB</t>
  </si>
  <si>
    <t>KAB/Lejerbo Invest - Obligationer 1 Lejerbo</t>
  </si>
  <si>
    <t>KAB/Lejerbo Invest - Obligationer 2 Lejerbo</t>
  </si>
  <si>
    <t>KAB/Lejerbo Invest - Obligationer 3 Lejerbo</t>
  </si>
  <si>
    <t>KAB/Lejerbo Invest - Obligationer 4 Lejerbo</t>
  </si>
  <si>
    <t>Lån &amp; Spar Invest - Verden</t>
  </si>
  <si>
    <t>Lån &amp; Spar Invest - Danmark</t>
  </si>
  <si>
    <t>Lån &amp; Spar Invest - Obligationer</t>
  </si>
  <si>
    <t>Lån &amp; Spar Invest - Europa</t>
  </si>
  <si>
    <t>Lån &amp; Spar Invest - Korte Obligationer</t>
  </si>
  <si>
    <t>Lån &amp; Spar Invest - Nordamerika</t>
  </si>
  <si>
    <t>Lån &amp; Spar Invest - Lange Obligationer</t>
  </si>
  <si>
    <t>Lån &amp; Spar MixInvest, Investeringsinstitutforening - Lån &amp; Spar Mix - Pension</t>
  </si>
  <si>
    <t>Lån &amp; Spar MixInvest, Investeringsinstitutforening - OTIUM 2016 - Pension (navn - afv. KOIN)</t>
  </si>
  <si>
    <t>Lån &amp; Spar MixInvest, Investeringsinstitutforening - OTIUM 2019 - Pension (navn - afv. KOIN)</t>
  </si>
  <si>
    <t>Lægernes Pensionsinvestering - LPI Aktier Globale (aktiv forvaltning, MSCI Verden)</t>
  </si>
  <si>
    <t>Lægernes Pensionsinvestering - LPI Aktier USA (indeksportefølje, S&amp;P 500)</t>
  </si>
  <si>
    <t>Lægernes Pensionsinvestering - LPI Aktier Europa (indeksportefølje, MSCI Europa)</t>
  </si>
  <si>
    <t>Lægernes Pensionsinvestering - LPI Aktier Asien (indeksportefølje, MSCI Pacific)</t>
  </si>
  <si>
    <t>Lægernes Pensionsinvestering - LPI Aktier Globale V (aktiv forvaltning, MSCI Verden)</t>
  </si>
  <si>
    <t>Lægernes Pensionsinvestering - LPI Aktier Europa IV (aktiv forvaltning, MSCI Europa)</t>
  </si>
  <si>
    <t>Lægernes Pensionsinvestering - LPI Aktier USA IV (aktiv forvaltning, MSCI USA)</t>
  </si>
  <si>
    <t>Lægernes Pensionsinvestering - LPI Aktier/Obligationer Globale (balanceret mix, Akk.)</t>
  </si>
  <si>
    <t>Lægernes Pensionsinvestering - LPI High Yield Globale (aktiv forvaltning, Akk.)</t>
  </si>
  <si>
    <t>Lægernes Pensionsinvestering - LPI Obligationer Europa (aktiv forvaltning, 3&lt; Varighed &lt;7)</t>
  </si>
  <si>
    <t>Lægernes Pensionsinvestering - LPI Indeksobligationer (aktiv forvaltning)</t>
  </si>
  <si>
    <t>Lægernes Pensionsinvestering - LPI Obligationer Europa (aktiv forvaltning, kort, Varighed &lt;3)</t>
  </si>
  <si>
    <t>Lægernes Pensionsinvestering - LPI Aktier Danmark (aktiv forvaltning, OMXCCapGI)</t>
  </si>
  <si>
    <t>Lægernes Pensionsinvestering - LPI Aktier Emerging Markets (aktiv forvaltning, MSCI Emerging Markets)</t>
  </si>
  <si>
    <t>Lægernes Pensionsinvestering - LPI Obligationer High Yield Globale II (aktiv forvaltning)</t>
  </si>
  <si>
    <t>MS Invest - Value aktier</t>
  </si>
  <si>
    <t>Maj Invest - Pension</t>
  </si>
  <si>
    <t>Maj Invest - Obligationer</t>
  </si>
  <si>
    <t>Maj Invest - Danske Obligationer</t>
  </si>
  <si>
    <t>Maj Invest - Danske Aktier</t>
  </si>
  <si>
    <t>Maj Invest - Aktier</t>
  </si>
  <si>
    <t>Maj Invest - Value Aktier</t>
  </si>
  <si>
    <t>Maj Invest - Kontra</t>
  </si>
  <si>
    <t>Maj Invest - Europa Aktier</t>
  </si>
  <si>
    <t>Maj Invest - Miljø &amp; Klima (Navn: Global Sundhed i årsrapport - afv. KOIN)</t>
  </si>
  <si>
    <t>Mermaid Nordic - Mermaid Nordic</t>
  </si>
  <si>
    <t>Multi Manager Invest - USA</t>
  </si>
  <si>
    <t>Multi Manager Invest - Europa</t>
  </si>
  <si>
    <t>Multi Manager Invest - Europa Akk.</t>
  </si>
  <si>
    <t>Multi Manager Invest - Japan</t>
  </si>
  <si>
    <t>Multi Manager Invest - Japan Akk.</t>
  </si>
  <si>
    <t>Multi Manager Invest - USA Akk.</t>
  </si>
  <si>
    <t>Multi Manager Invest - Health Care</t>
  </si>
  <si>
    <t>Multi Manager Invest - Health Care Akk.</t>
  </si>
  <si>
    <t>Multi Manager Invest - Teknologi</t>
  </si>
  <si>
    <t>Multi Manager Invest - Teknologi Akk.</t>
  </si>
  <si>
    <t>Multi Manager Invest - Pacific</t>
  </si>
  <si>
    <t>Multi Manager Invest - Pacific Akk.</t>
  </si>
  <si>
    <t>Multi Manager Invest - Nye obligationsmarkeder lokal valuta</t>
  </si>
  <si>
    <t>Multi Manager Invest - Nye obligationsmarkeder lokal valuta Akk.</t>
  </si>
  <si>
    <t>Multi Manager Invest - Nye Aktiemarkeder</t>
  </si>
  <si>
    <t>Multi Manager Invest - Nye Aktiemarkeder Akk.</t>
  </si>
  <si>
    <t>Multi Manager Invest - Virksomhedsobligationer</t>
  </si>
  <si>
    <t>Multi Manager Invest - Globale Aktier</t>
  </si>
  <si>
    <t>Multi Manager Invest - Globale Aktier Akk.</t>
  </si>
  <si>
    <t>Nielsen Global Value - Nielsen Global Value</t>
  </si>
  <si>
    <t>Nordea Invest - Verden</t>
  </si>
  <si>
    <t>Nordea Invest - Globale aktier</t>
  </si>
  <si>
    <t>Nordea Invest - Mellemlange Obligationer Privat (er sat til ophør i STAM 15/6-09 - meddelt KOIN)</t>
  </si>
  <si>
    <t>Nordea Invest - Danmark</t>
  </si>
  <si>
    <t>Nordea Invest - Europa</t>
  </si>
  <si>
    <t>Nordea Invest - Japan</t>
  </si>
  <si>
    <t>Nordea Invest - USA</t>
  </si>
  <si>
    <t>Nordea Invest - Globale obligationer</t>
  </si>
  <si>
    <t>Nordea Invest - Mellemlange obligationer</t>
  </si>
  <si>
    <t>Nordea Invest - Aktier II</t>
  </si>
  <si>
    <t>Nordea Invest - Korte obligationer Privat</t>
  </si>
  <si>
    <t>Nordea Invest - Fjernøsten</t>
  </si>
  <si>
    <t>Nordea Invest - Europa Small Cap</t>
  </si>
  <si>
    <t>Nordea Invest - Østeuropa</t>
  </si>
  <si>
    <t>Nordea Invest - Nordic Small Cap</t>
  </si>
  <si>
    <t>Nordea Invest - Global Teknologi</t>
  </si>
  <si>
    <t>Nordea Invest - Aktier</t>
  </si>
  <si>
    <t>Nordea Invest - Virksomhedsobligationer</t>
  </si>
  <si>
    <t>Nordea Invest - Lange obligationer Privat</t>
  </si>
  <si>
    <t>Nordea Invest - Virksomhedsobligationer Højrente</t>
  </si>
  <si>
    <t>Nordea Invest - HealthCare</t>
  </si>
  <si>
    <t>Nordea Invest - Basis 1</t>
  </si>
  <si>
    <t>Nordea Invest - Basis 2</t>
  </si>
  <si>
    <t>Nordea Invest - Basis 3</t>
  </si>
  <si>
    <t>Nordea Invest - HøjrenteLande</t>
  </si>
  <si>
    <t>Nordea Invest - Global Value</t>
  </si>
  <si>
    <t>Nordea Invest - Emerging Markets</t>
  </si>
  <si>
    <t>Nordea Invest - Danske aktier</t>
  </si>
  <si>
    <t>Nordea Invest - Stabil Balanceret</t>
  </si>
  <si>
    <t>Nordea Invest - Korte obligationer</t>
  </si>
  <si>
    <t>Nordea Invest - Stabile Aktier</t>
  </si>
  <si>
    <t>Nordea Invest - Stabile Aktier Akkumulerende</t>
  </si>
  <si>
    <t>Nordea Invest - Latinamerika</t>
  </si>
  <si>
    <t>Nordea Invest - Norden</t>
  </si>
  <si>
    <t>Nordea Invest - Kapitalsikring</t>
  </si>
  <si>
    <t>Nordea Invest - Kina</t>
  </si>
  <si>
    <t>Nordea Invest - Indien</t>
  </si>
  <si>
    <t>Nordea Invest - Fonde</t>
  </si>
  <si>
    <t>Nordea Invest - Lange obligationer</t>
  </si>
  <si>
    <t>Nordea Invest - Klima og Miljø</t>
  </si>
  <si>
    <t>Nordea Invest - Korte obligationer 2</t>
  </si>
  <si>
    <t>Nordea Invest - Verdens Obligationsmarkeder</t>
  </si>
  <si>
    <t>Nordea Invest - Europæiske aktier fokus</t>
  </si>
  <si>
    <t>Nordea Invest - Formueforvaltning obligationer</t>
  </si>
  <si>
    <t>Nordea Invest - European High Yield Bonds</t>
  </si>
  <si>
    <t>Nordea Invest - Danske aktier fokus</t>
  </si>
  <si>
    <t>Nordea Invest - Globale Aktier Indeks</t>
  </si>
  <si>
    <t>Nordea Invest - Basis 4</t>
  </si>
  <si>
    <t>Nordea Invest - GAF</t>
  </si>
  <si>
    <t>Nordea Invest Bolig - Bolig I</t>
  </si>
  <si>
    <t>Nordea Invest Bolig - Bolig II</t>
  </si>
  <si>
    <t>Nordea Invest Engros - Obligationer</t>
  </si>
  <si>
    <t>Nordea Invest Engros - Global High Yield</t>
  </si>
  <si>
    <t>Nordea Invest Engros - Emerging Market Bonds</t>
  </si>
  <si>
    <t>Nordea Invest Engros - Absolute Return Equities II - Etisk tilvalg</t>
  </si>
  <si>
    <t>Nordea Invest Engros - Internationale Aktier - Etisk tilvalg</t>
  </si>
  <si>
    <t>Nordea Invest Engros - Absolute Return Equities</t>
  </si>
  <si>
    <t>Nordea Invest Engros - Internationale aktier</t>
  </si>
  <si>
    <t>Nordea Invest Engros - Europæiske aktier</t>
  </si>
  <si>
    <t>Nordea Invest Engros - Absolute Return Equities II</t>
  </si>
  <si>
    <t>Nordea Invest Engros - Korte obligationer</t>
  </si>
  <si>
    <t>Nordea Invest Engros - Mellemlange obligationer</t>
  </si>
  <si>
    <t>Nordea Invest Engros - Euro Investment Grade</t>
  </si>
  <si>
    <t>Nordea Invest Engros - Corporate Bonds</t>
  </si>
  <si>
    <t>Nordea Invest Kommune - Kommune I</t>
  </si>
  <si>
    <t>Nordea Invest Kommune - Kommune II</t>
  </si>
  <si>
    <t>Nordea Invest Portefølje - Korte obligationer</t>
  </si>
  <si>
    <t>Nordea Invest Portefølje - Lange obligationer</t>
  </si>
  <si>
    <t>Nordea Invest Portefølje - Verdens Obligationsmarkeder</t>
  </si>
  <si>
    <t>Nordea Invest Portefølje - Aktier</t>
  </si>
  <si>
    <t>Nordea Invest Portefølje - Verden</t>
  </si>
  <si>
    <t>Nordea Invest Portefølje - Danmark</t>
  </si>
  <si>
    <t>Nordea Invest Portefølje - USA og Europe</t>
  </si>
  <si>
    <t>Nordea Invest Portefølje - Emerging Markets og Asien</t>
  </si>
  <si>
    <t>Nordea Invest Portefølje - Fleksibel</t>
  </si>
  <si>
    <t>Nordea Invest Portefølje, Investeringsinstitutforening - Eksterne afdelinger</t>
  </si>
  <si>
    <t>Nordea Invest Valg - Nordea Invest Obligationer</t>
  </si>
  <si>
    <t>Nordea Invest, Placeringsforening - Indeksobligationer</t>
  </si>
  <si>
    <t>Nykredit Alpha - Mira</t>
  </si>
  <si>
    <t>Nykredit Invest - Globale aktier</t>
  </si>
  <si>
    <t>Nykredit Invest - Danske aktier</t>
  </si>
  <si>
    <t>Nykredit Invest - Korte obligationer</t>
  </si>
  <si>
    <t>Nykredit Invest - Lange obligationer</t>
  </si>
  <si>
    <t>Nykredit Invest - Korte obligationer Akk.</t>
  </si>
  <si>
    <t>Nykredit Invest - Lange obligationer Akk.</t>
  </si>
  <si>
    <t>Nykredit Invest - Danske aktier Akk.</t>
  </si>
  <si>
    <t>Nykredit Invest - Formuesikring Akk.</t>
  </si>
  <si>
    <t>Nykredit Invest - Europæiske Fokusaktier</t>
  </si>
  <si>
    <t>Nykredit Invest - Globale SRI aktier</t>
  </si>
  <si>
    <t>Nykredit Invest - Europæiske Fokusaktier Akk.</t>
  </si>
  <si>
    <t>Nykredit Invest - Klima &amp; Miljø</t>
  </si>
  <si>
    <t>Nykredit Invest - Nordiske Fokusaktier</t>
  </si>
  <si>
    <t>Nykredit Invest - Globale Fokusaktier</t>
  </si>
  <si>
    <t>Nykredit Invest - Taktisk Allokering</t>
  </si>
  <si>
    <t>Nykredit Invest - Europæiske Virksomhedsobligationer</t>
  </si>
  <si>
    <t>Nykredit Invest - Balance Defensiv (navn - afv. KOIN)</t>
  </si>
  <si>
    <t>Nykredit Invest - Balance Moderat (navn - afv. KOIN)</t>
  </si>
  <si>
    <t>Nykredit Invest - Balance Offensiv</t>
  </si>
  <si>
    <t>Nykredit Invest Almen Bolig - Korte Obligationer</t>
  </si>
  <si>
    <t>Nykredit Invest Almen Bolig - Mellemlange Obligationer</t>
  </si>
  <si>
    <t>Nykredit Invest Engros - EuroKredit</t>
  </si>
  <si>
    <t>Nykredit Invest Engros - Vækstlande</t>
  </si>
  <si>
    <t>Nykredit Invest Engros - Højrente Europa</t>
  </si>
  <si>
    <t>Nykredit Invest Engros - Lange obligationer - Pension</t>
  </si>
  <si>
    <t>Nykredit Invest Engros - Global Opportunities</t>
  </si>
  <si>
    <t>Nykredit Invest Engros - Danske aktier - Unit Link</t>
  </si>
  <si>
    <t>Nykredit Invest Engros - KF Danske obligationer</t>
  </si>
  <si>
    <t>Nykredit Invest Engros - Globale indeksobligationer</t>
  </si>
  <si>
    <t>Nykredit Invest Engros - AMRA</t>
  </si>
  <si>
    <t>Nykredit Invest, Placeringsforening - Danske Fokusaktier</t>
  </si>
  <si>
    <t>PFA Invest - Korte Obligationer</t>
  </si>
  <si>
    <t>PFA Invest - Lange Obligationer</t>
  </si>
  <si>
    <t>PFA Invest - Danske Aktier</t>
  </si>
  <si>
    <t>PFA Invest - Globale Aktier</t>
  </si>
  <si>
    <t>PFA Invest - Kreditobligationer</t>
  </si>
  <si>
    <t>PFA Invest - Balance</t>
  </si>
  <si>
    <t>PFA Invest - Højt Udbytte Aktier</t>
  </si>
  <si>
    <t>PenSam Invest - PSI 80 Emerging market obligationer</t>
  </si>
  <si>
    <t>PenSam Invest - PSI 30 Europæiske aktier</t>
  </si>
  <si>
    <t>PenSam Invest - PSI 41 Japanske aktier</t>
  </si>
  <si>
    <t>PenSam Invest - PSI 20 Nordamerikanske aktier</t>
  </si>
  <si>
    <t>PenSam Invest - PSI 50 Emerging market aktier</t>
  </si>
  <si>
    <t>PenSam Invest - PSI 10 Globale aktier</t>
  </si>
  <si>
    <t>PenSam Invest - PSI 1 Danske aktier</t>
  </si>
  <si>
    <t>PenSam Invest - PSI 21 Nordamerikanske aktier</t>
  </si>
  <si>
    <t>PenSam Invest - PSI 31 Europæiske aktier</t>
  </si>
  <si>
    <t>PenSam Invest - PSI 40 Fjernøstlige aktier</t>
  </si>
  <si>
    <t>PenSam Invest - PSI 60 Unoterede aktier</t>
  </si>
  <si>
    <t>PenSam Invest - PSI 81 European High Yield Bonds</t>
  </si>
  <si>
    <t>PenSam Invest - PSI 82 US High Yield Bonds</t>
  </si>
  <si>
    <t>Profil Invest, Placeringsforening - Afdeling KK</t>
  </si>
  <si>
    <t>Profil Invest, Placeringsforening - Danske Obligationer Absolut - Lav Risiko</t>
  </si>
  <si>
    <t>Profil Invest, Placeringsforening - Danske Obligationer Absolut</t>
  </si>
  <si>
    <t>Profil Invest, Placeringsforening - High Yield</t>
  </si>
  <si>
    <t>SEBinvest - Europa Højt Udbytte</t>
  </si>
  <si>
    <t>SEBinvest - Mellemlange Obligationer</t>
  </si>
  <si>
    <t>SEBinvest - Danske Aktier</t>
  </si>
  <si>
    <t>SEBinvest - Investeringspleje Kort</t>
  </si>
  <si>
    <t>SEBinvest - Investeringspleje Mellemlang</t>
  </si>
  <si>
    <t>SEBinvest - Investeringspleje Lang</t>
  </si>
  <si>
    <t>SEBinvest - Lange Obligationer</t>
  </si>
  <si>
    <t>SEBinvest - Danske Aktier Akkumulerende</t>
  </si>
  <si>
    <t>SEBinvest - Pengemarked</t>
  </si>
  <si>
    <t>SEBinvest - Nordiske Aktier</t>
  </si>
  <si>
    <t>SEBinvest - Kreditobligationer (euro)</t>
  </si>
  <si>
    <t>SEBinvest - Europa Indeks</t>
  </si>
  <si>
    <t>SEBinvest - Europa Small Cap</t>
  </si>
  <si>
    <t>SEBinvest - Japan Hybrid (DIAM)</t>
  </si>
  <si>
    <t>SEBinvest - Emerging Market Bond Index</t>
  </si>
  <si>
    <t>SEBinvest - Korte Danske Obligationer</t>
  </si>
  <si>
    <t>SEBinvest - Emerging Market Equities (Mondrian)</t>
  </si>
  <si>
    <t>SEBinvest - Nordamerika Indeks</t>
  </si>
  <si>
    <t>SEBinvest - High Yield Bonds (Muzinich)</t>
  </si>
  <si>
    <t>SEBinvest - US High Yield Bonds (Columbia)</t>
  </si>
  <si>
    <t>Sampension Invest - GEM II</t>
  </si>
  <si>
    <t>Sampension Invest - Obligationer</t>
  </si>
  <si>
    <t>Sampension Invest - Danske aktier II</t>
  </si>
  <si>
    <t>Sampension Invest - Globalt aktieindeks Enhanced</t>
  </si>
  <si>
    <t>Sampension Invest - Globalt Aktieindeks</t>
  </si>
  <si>
    <t>SmallCap Danmark - SmallCap Danmark</t>
  </si>
  <si>
    <t>Sparindex - USA Growth Index</t>
  </si>
  <si>
    <t>Sparindex - USA Value Index</t>
  </si>
  <si>
    <t>Sparindex - USA Small Cap Index</t>
  </si>
  <si>
    <t>Sparindex - Europe Growth Index</t>
  </si>
  <si>
    <t>Sparindex - Europe Value Index</t>
  </si>
  <si>
    <t>Sparindex - Europe Small Cap Index</t>
  </si>
  <si>
    <t>Sparindex - Japan Growth Index</t>
  </si>
  <si>
    <t>Sparindex - Japan Value Index</t>
  </si>
  <si>
    <t>Sparindex - Japan Small Cap Index</t>
  </si>
  <si>
    <t>Sparindex - Dow Jones Sustainability World Index</t>
  </si>
  <si>
    <t>Sparindex - Afdeling 12, Global Aktier Min. Risiko Index</t>
  </si>
  <si>
    <t>Sparindex - Emerging Markets Index</t>
  </si>
  <si>
    <t>Sparindex - OMX C20 Capped Index</t>
  </si>
  <si>
    <t>Sparinvest - Value USA</t>
  </si>
  <si>
    <t>Sparinvest - Cumulus Value</t>
  </si>
  <si>
    <t>Sparinvest - Value Aktier</t>
  </si>
  <si>
    <t>Sparinvest - Afdeling 25, High Yield Value Bonds Udb.</t>
  </si>
  <si>
    <t>Sparinvest - Mellemlange Obligationer</t>
  </si>
  <si>
    <t>Sparinvest - Korte Obligationer</t>
  </si>
  <si>
    <t>Sparinvest - Lange Obligationer</t>
  </si>
  <si>
    <t>Sparinvest - Nye Obligationsmarkeder</t>
  </si>
  <si>
    <t>Sparinvest - Bolig</t>
  </si>
  <si>
    <t>Sparinvest - Indeksobligationer</t>
  </si>
  <si>
    <t>Sparinvest - Nye Obligationsmarkeder Lokalvaluta</t>
  </si>
  <si>
    <t>Sparinvest - Danske Aktier</t>
  </si>
  <si>
    <t>Sparinvest - Value Europa</t>
  </si>
  <si>
    <t>Sparinvest - Value Emerging Markets</t>
  </si>
  <si>
    <t>Sparinvest - Klima &amp; Miljø</t>
  </si>
  <si>
    <t>Sparinvest - Value Japan</t>
  </si>
  <si>
    <t>Sparinvest - Momentum Aktier</t>
  </si>
  <si>
    <t>Sparinvest - Momentum Aktier Akk.</t>
  </si>
  <si>
    <t>Sparinvest - Value Europa Small Cap</t>
  </si>
  <si>
    <t>Sparinvest - Investment Grade Value Bonds Udb. - All Countries</t>
  </si>
  <si>
    <t>Sparinvest Pengemarked - Sparinvest Pengemarked</t>
  </si>
  <si>
    <t>Sparinvest, Placeringsforening - Obligationer Varighed 5 (navn - afv. KOIN)</t>
  </si>
  <si>
    <t>Sparinvest, Placeringsforening - Obligationer Varighed 7 (navn - afv. KOIN)</t>
  </si>
  <si>
    <t>StockRate Invest - Globale Aktier Udloddende</t>
  </si>
  <si>
    <t>Stonehenge - Globale Aktier</t>
  </si>
  <si>
    <t>Stonehenge - Globale Obligationer</t>
  </si>
  <si>
    <t>Stonehenge - Value Mix Akkumulerende</t>
  </si>
  <si>
    <t>Strategi Invest - Obligationer</t>
  </si>
  <si>
    <t>Strategi Invest - Aktier</t>
  </si>
  <si>
    <t>Sydinvest - Verden</t>
  </si>
  <si>
    <t>Sydinvest - International</t>
  </si>
  <si>
    <t>Sydinvest - Danmark</t>
  </si>
  <si>
    <t>Sydinvest - Europa</t>
  </si>
  <si>
    <t>Sydinvest - Latinamerika</t>
  </si>
  <si>
    <t>Sydinvest - Fjernøsten</t>
  </si>
  <si>
    <t>Sydinvest - Danrente</t>
  </si>
  <si>
    <t>Sydinvest - IT</t>
  </si>
  <si>
    <t>Sydinvest - Klima &amp; Miljø</t>
  </si>
  <si>
    <t>Sydinvest - HøjrenteLande</t>
  </si>
  <si>
    <t>Sydinvest - USA</t>
  </si>
  <si>
    <t>Sydinvest - Virksomhedsobligationer HY</t>
  </si>
  <si>
    <t>Sydinvest - Dannebrog</t>
  </si>
  <si>
    <t>Sydinvest - HøjrenteLande Mix</t>
  </si>
  <si>
    <t>Sydinvest - BRIK</t>
  </si>
  <si>
    <t>Sydinvest - Fonde</t>
  </si>
  <si>
    <t>Sydinvest - HøjrenteLande Valuta</t>
  </si>
  <si>
    <t>Sydinvest - HøjrenteLande Akkumulerende</t>
  </si>
  <si>
    <t>Sydinvest - BRIK Akkumulerende</t>
  </si>
  <si>
    <t>Sydinvest - HøjrenteLande Lokal Valuta</t>
  </si>
  <si>
    <t>Sydinvest - Tyskland</t>
  </si>
  <si>
    <t>Sydinvest - Fjernøsten Akkumulerende</t>
  </si>
  <si>
    <t>Sydinvest - Afrika &amp; Mellemøsten</t>
  </si>
  <si>
    <t>Sydinvest - SCANDI</t>
  </si>
  <si>
    <t>Sydinvest - Virksomhedsobligationer HY Akkumulerende</t>
  </si>
  <si>
    <t>Sydinvest - HøjrenteLande Long/Short Akkumulerende</t>
  </si>
  <si>
    <t>Sydinvest - Dannebrog Akkumulerende</t>
  </si>
  <si>
    <t>Sydinvest - Indeksobligationer</t>
  </si>
  <si>
    <t>Sydinvest - Virksomhedsobligationer IG</t>
  </si>
  <si>
    <t>Sydinvest - Virksomhedslån</t>
  </si>
  <si>
    <t>Sydinvest - Aktie &amp; ObligationsMix</t>
  </si>
  <si>
    <t>Sydinvest Emerging Markets - Bonds (indberettet under 16065 - meddelt KOIN)</t>
  </si>
  <si>
    <t>Sydinvest Emerging Markets - Local Currency Bonds (indberettet under 16065 - er meddelt KOIN)</t>
  </si>
  <si>
    <t>Sydinvest International - ISI Danish Bonds</t>
  </si>
  <si>
    <t>Sydinvest International - ISI Euro Bonds</t>
  </si>
  <si>
    <t>Sydinvest International - ISI Global Equities</t>
  </si>
  <si>
    <t>Sydinvest International - ISI International Bonds</t>
  </si>
  <si>
    <t>Sydinvest International - ISI Far East Equities</t>
  </si>
  <si>
    <t>Sydinvest International - ISI Latin America Equities</t>
  </si>
  <si>
    <t>Sydinvest International - ISI Emerging Market Bonds</t>
  </si>
  <si>
    <t>Sydinvest International - ISI BRIC Equities</t>
  </si>
  <si>
    <t>Sydinvest International - ISI Emerging Market Local Currency Bonds</t>
  </si>
  <si>
    <t>TRP Invest - Global High Yield Bonds</t>
  </si>
  <si>
    <t>UCAP Invest - European Equity AKL</t>
  </si>
  <si>
    <t>ValueInvest Danmark - ValueInvest Global</t>
  </si>
  <si>
    <t>ValueInvest Danmark - ValueInvest Japan</t>
  </si>
  <si>
    <t>ValueInvest Danmark - ValueInvest Blue Chip Value</t>
  </si>
  <si>
    <t>ValueInvest Danmark - ValueInvest Global Akkumulerende</t>
  </si>
  <si>
    <t>Wealth Invest - SEB Global Emerging Market Equities (Earnest) AKL</t>
  </si>
  <si>
    <t>World Wide Invest, Investeringsinstitutforening - World Wide Invest</t>
  </si>
  <si>
    <t>Tabel 1.3 Administrationsomkostninger</t>
  </si>
  <si>
    <t>Tabel 1.3</t>
  </si>
  <si>
    <t>Administrationsomkostninger for investeringsforeninger</t>
  </si>
  <si>
    <t>Afdelingens direkte omkostninger</t>
  </si>
  <si>
    <t>Andel af fælles omkostninger</t>
  </si>
  <si>
    <t>3.1 Honorarer til bestyrelsen</t>
  </si>
  <si>
    <t>3.2 Revisionshonorarer til revisorer</t>
  </si>
  <si>
    <t>3.3 Andre honorarer til revisorer</t>
  </si>
  <si>
    <t>3.4 Løn til direktionen</t>
  </si>
  <si>
    <t>3.5 Løn til personale</t>
  </si>
  <si>
    <t>3.6 Husleje mv.</t>
  </si>
  <si>
    <t>3.7 Kontorhold mv.</t>
  </si>
  <si>
    <t>3.8 It-omkostninger</t>
  </si>
  <si>
    <t>3.9 Øvrige administrationsomkostninger</t>
  </si>
  <si>
    <t>3.10 Faste administrationsomkostninger</t>
  </si>
  <si>
    <t>3.11 Andre omkostninger i forbindelse med formueplejen</t>
  </si>
  <si>
    <t>3.12 Makedsføringsomkostninger</t>
  </si>
  <si>
    <t>3.13 Gebyrer til depotselskab og andre leverandører</t>
  </si>
  <si>
    <t>I alt opdelt administrationsomkostninger</t>
  </si>
  <si>
    <t>I alt administrationsomkostninger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</si>
</sst>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mmdd"/>
    <numFmt numFmtId="175" formatCode="#,##0.0"/>
    <numFmt numFmtId="176" formatCode="dd\.mm\.yyyy"/>
    <numFmt numFmtId="177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3"/>
      <name val="Verdana"/>
      <family val="2"/>
    </font>
    <font>
      <sz val="11"/>
      <name val="Times New Roman"/>
      <family val="1"/>
    </font>
    <font>
      <sz val="10"/>
      <name val="Constantia"/>
      <family val="1"/>
    </font>
    <font>
      <sz val="11"/>
      <name val="Constantia"/>
      <family val="1"/>
    </font>
    <font>
      <b/>
      <sz val="11"/>
      <name val="Constantia"/>
      <family val="1"/>
    </font>
    <font>
      <b/>
      <sz val="12"/>
      <name val="Constant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2"/>
      <color indexed="16"/>
      <name val="Constantia"/>
      <family val="1"/>
    </font>
    <font>
      <b/>
      <sz val="24"/>
      <color indexed="16"/>
      <name val="Constantia"/>
      <family val="1"/>
    </font>
    <font>
      <b/>
      <sz val="1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sz val="10"/>
      <color indexed="16"/>
      <name val="Constantia"/>
      <family val="1"/>
    </font>
    <font>
      <b/>
      <sz val="14"/>
      <color indexed="16"/>
      <name val="Constant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2"/>
      <color rgb="FF990000"/>
      <name val="Constantia"/>
      <family val="1"/>
    </font>
    <font>
      <b/>
      <sz val="24"/>
      <color rgb="FF990000"/>
      <name val="Constantia"/>
      <family val="1"/>
    </font>
    <font>
      <b/>
      <sz val="12"/>
      <color theme="4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sz val="10"/>
      <color theme="10"/>
      <name val="Constantia"/>
      <family val="1"/>
    </font>
    <font>
      <b/>
      <sz val="14"/>
      <color rgb="FF990000"/>
      <name val="Constantia"/>
      <family val="1"/>
    </font>
    <font>
      <u val="single"/>
      <sz val="10"/>
      <color theme="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10" fillId="22" borderId="0" applyNumberFormat="0" applyBorder="0">
      <alignment/>
      <protection/>
    </xf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12" fillId="24" borderId="0" applyNumberFormat="0" applyBorder="0">
      <alignment vertical="top"/>
      <protection/>
    </xf>
    <xf numFmtId="0" fontId="5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6" borderId="3" applyNumberFormat="0" applyAlignment="0" applyProtection="0"/>
    <xf numFmtId="0" fontId="60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53">
      <alignment/>
      <protection/>
    </xf>
    <xf numFmtId="3" fontId="3" fillId="0" borderId="0" xfId="53" applyNumberFormat="1" applyFont="1" applyAlignment="1">
      <alignment horizontal="left" wrapText="1" indent="1"/>
      <protection/>
    </xf>
    <xf numFmtId="3" fontId="3" fillId="0" borderId="0" xfId="53" applyNumberFormat="1" applyFont="1" applyAlignment="1">
      <alignment wrapText="1"/>
      <protection/>
    </xf>
    <xf numFmtId="3" fontId="4" fillId="0" borderId="0" xfId="53" applyNumberFormat="1" applyFont="1" applyAlignment="1">
      <alignment/>
      <protection/>
    </xf>
    <xf numFmtId="0" fontId="70" fillId="0" borderId="0" xfId="53" applyNumberFormat="1" applyFont="1" applyAlignment="1">
      <alignment horizontal="left" wrapText="1"/>
      <protection/>
    </xf>
    <xf numFmtId="0" fontId="6" fillId="35" borderId="0" xfId="0" applyFont="1" applyFill="1" applyBorder="1" applyAlignment="1">
      <alignment/>
    </xf>
    <xf numFmtId="176" fontId="6" fillId="35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11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10" fillId="35" borderId="0" xfId="37" applyFill="1" applyAlignment="1">
      <alignment/>
      <protection/>
    </xf>
    <xf numFmtId="0" fontId="13" fillId="35" borderId="10" xfId="40" applyFont="1" applyFill="1" applyBorder="1" applyAlignment="1">
      <alignment vertical="top"/>
      <protection/>
    </xf>
    <xf numFmtId="0" fontId="2" fillId="35" borderId="10" xfId="0" applyFont="1" applyFill="1" applyBorder="1" applyAlignment="1">
      <alignment/>
    </xf>
    <xf numFmtId="0" fontId="13" fillId="35" borderId="0" xfId="40" applyFont="1" applyFill="1" applyBorder="1" applyAlignment="1">
      <alignment vertical="top"/>
      <protection/>
    </xf>
    <xf numFmtId="0" fontId="2" fillId="35" borderId="0" xfId="40" applyFont="1" applyFill="1" applyBorder="1" applyAlignment="1">
      <alignment vertical="top"/>
      <protection/>
    </xf>
    <xf numFmtId="0" fontId="12" fillId="35" borderId="0" xfId="40" applyFill="1" applyAlignment="1">
      <alignment vertical="top"/>
      <protection/>
    </xf>
    <xf numFmtId="0" fontId="2" fillId="35" borderId="0" xfId="0" applyFont="1" applyFill="1" applyBorder="1" applyAlignment="1">
      <alignment/>
    </xf>
    <xf numFmtId="0" fontId="14" fillId="36" borderId="0" xfId="40" applyFont="1" applyFill="1" applyBorder="1" applyAlignment="1">
      <alignment vertical="top"/>
      <protection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left" vertical="center"/>
    </xf>
    <xf numFmtId="0" fontId="1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3" fontId="15" fillId="35" borderId="11" xfId="0" applyNumberFormat="1" applyFont="1" applyFill="1" applyBorder="1" applyAlignment="1">
      <alignment horizontal="left" vertical="top"/>
    </xf>
    <xf numFmtId="3" fontId="2" fillId="35" borderId="11" xfId="0" applyNumberFormat="1" applyFont="1" applyFill="1" applyBorder="1" applyAlignment="1">
      <alignment horizontal="left"/>
    </xf>
    <xf numFmtId="3" fontId="2" fillId="35" borderId="11" xfId="0" applyNumberFormat="1" applyFont="1" applyFill="1" applyBorder="1" applyAlignment="1">
      <alignment horizontal="left" vertical="top"/>
    </xf>
    <xf numFmtId="0" fontId="6" fillId="35" borderId="0" xfId="0" applyFont="1" applyFill="1" applyAlignment="1">
      <alignment/>
    </xf>
    <xf numFmtId="0" fontId="7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17" fillId="35" borderId="0" xfId="0" applyFont="1" applyFill="1" applyAlignment="1">
      <alignment/>
    </xf>
    <xf numFmtId="0" fontId="7" fillId="35" borderId="0" xfId="45" applyFont="1" applyFill="1" applyAlignment="1" applyProtection="1">
      <alignment/>
      <protection/>
    </xf>
    <xf numFmtId="0" fontId="74" fillId="35" borderId="0" xfId="0" applyFont="1" applyFill="1" applyAlignment="1">
      <alignment vertical="center"/>
    </xf>
    <xf numFmtId="0" fontId="75" fillId="35" borderId="0" xfId="45" applyFont="1" applyFill="1" applyAlignment="1" applyProtection="1">
      <alignment/>
      <protection/>
    </xf>
    <xf numFmtId="0" fontId="7" fillId="35" borderId="0" xfId="0" applyFont="1" applyFill="1" applyAlignment="1">
      <alignment/>
    </xf>
    <xf numFmtId="0" fontId="76" fillId="35" borderId="0" xfId="45" applyFont="1" applyFill="1" applyAlignment="1" applyProtection="1">
      <alignment/>
      <protection/>
    </xf>
    <xf numFmtId="0" fontId="73" fillId="35" borderId="0" xfId="0" applyFont="1" applyFill="1" applyAlignment="1">
      <alignment/>
    </xf>
    <xf numFmtId="3" fontId="18" fillId="0" borderId="0" xfId="53" applyNumberFormat="1" applyFont="1" applyAlignment="1">
      <alignment horizontal="left" wrapText="1" indent="1"/>
      <protection/>
    </xf>
    <xf numFmtId="3" fontId="18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horizontal="right" wrapText="1"/>
      <protection/>
    </xf>
    <xf numFmtId="3" fontId="19" fillId="0" borderId="0" xfId="53" applyNumberFormat="1" applyFont="1" applyAlignment="1">
      <alignment horizontal="left" wrapText="1" indent="1"/>
      <protection/>
    </xf>
    <xf numFmtId="1" fontId="0" fillId="35" borderId="0" xfId="0" applyNumberForma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left" vertical="center"/>
    </xf>
    <xf numFmtId="3" fontId="15" fillId="35" borderId="11" xfId="0" applyNumberFormat="1" applyFont="1" applyFill="1" applyBorder="1" applyAlignment="1">
      <alignment horizontal="left" vertical="center"/>
    </xf>
    <xf numFmtId="3" fontId="15" fillId="37" borderId="11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2" fillId="37" borderId="11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7" fillId="35" borderId="0" xfId="0" applyFont="1" applyFill="1" applyBorder="1" applyAlignment="1">
      <alignment/>
    </xf>
    <xf numFmtId="0" fontId="78" fillId="0" borderId="0" xfId="45" applyFont="1" applyFill="1" applyBorder="1" applyAlignment="1" applyProtection="1">
      <alignment/>
      <protection/>
    </xf>
    <xf numFmtId="0" fontId="78" fillId="35" borderId="0" xfId="45" applyFont="1" applyFill="1" applyBorder="1" applyAlignment="1" applyProtection="1">
      <alignment/>
      <protection/>
    </xf>
    <xf numFmtId="0" fontId="70" fillId="0" borderId="0" xfId="53" applyNumberFormat="1" applyFont="1" applyFill="1" applyAlignment="1">
      <alignment/>
      <protection/>
    </xf>
    <xf numFmtId="0" fontId="2" fillId="0" borderId="0" xfId="53" applyFill="1">
      <alignment/>
      <protection/>
    </xf>
    <xf numFmtId="3" fontId="79" fillId="35" borderId="11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3" fontId="79" fillId="35" borderId="11" xfId="0" applyNumberFormat="1" applyFont="1" applyFill="1" applyBorder="1" applyAlignment="1">
      <alignment horizontal="right" vertical="center"/>
    </xf>
    <xf numFmtId="1" fontId="80" fillId="35" borderId="11" xfId="0" applyNumberFormat="1" applyFont="1" applyFill="1" applyBorder="1" applyAlignment="1">
      <alignment horizontal="right" vertical="center"/>
    </xf>
    <xf numFmtId="3" fontId="80" fillId="37" borderId="11" xfId="0" applyNumberFormat="1" applyFont="1" applyFill="1" applyBorder="1" applyAlignment="1">
      <alignment horizontal="right"/>
    </xf>
    <xf numFmtId="3" fontId="81" fillId="37" borderId="11" xfId="0" applyNumberFormat="1" applyFont="1" applyFill="1" applyBorder="1" applyAlignment="1">
      <alignment horizontal="right"/>
    </xf>
    <xf numFmtId="3" fontId="80" fillId="35" borderId="11" xfId="0" applyNumberFormat="1" applyFont="1" applyFill="1" applyBorder="1" applyAlignment="1">
      <alignment horizontal="left" vertical="center"/>
    </xf>
    <xf numFmtId="1" fontId="80" fillId="35" borderId="0" xfId="0" applyNumberFormat="1" applyFont="1" applyFill="1" applyBorder="1" applyAlignment="1">
      <alignment horizontal="right" vertical="center"/>
    </xf>
    <xf numFmtId="3" fontId="80" fillId="35" borderId="11" xfId="0" applyNumberFormat="1" applyFont="1" applyFill="1" applyBorder="1" applyAlignment="1">
      <alignment horizontal="right" vertical="center"/>
    </xf>
    <xf numFmtId="3" fontId="81" fillId="35" borderId="11" xfId="0" applyNumberFormat="1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/>
    </xf>
    <xf numFmtId="3" fontId="15" fillId="35" borderId="11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/>
    </xf>
    <xf numFmtId="3" fontId="82" fillId="0" borderId="0" xfId="53" applyNumberFormat="1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8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2" fillId="0" borderId="0" xfId="0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0" fillId="35" borderId="0" xfId="0" applyFont="1" applyFill="1" applyAlignment="1">
      <alignment horizontal="left" wrapText="1"/>
    </xf>
    <xf numFmtId="0" fontId="70" fillId="0" borderId="0" xfId="53" applyNumberFormat="1" applyFont="1" applyAlignment="1">
      <alignment horizontal="left" vertical="center" wrapText="1"/>
      <protection/>
    </xf>
    <xf numFmtId="0" fontId="78" fillId="35" borderId="0" xfId="45" applyFont="1" applyFill="1" applyBorder="1" applyAlignment="1" applyProtection="1">
      <alignment horizontal="left"/>
      <protection/>
    </xf>
    <xf numFmtId="0" fontId="77" fillId="35" borderId="0" xfId="0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68" fillId="0" borderId="0" xfId="0" applyFont="1" applyAlignment="1">
      <alignment/>
    </xf>
  </cellXfs>
  <cellStyles count="5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Normal 7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76200</xdr:rowOff>
    </xdr:from>
    <xdr:to>
      <xdr:col>2</xdr:col>
      <xdr:colOff>2190750</xdr:colOff>
      <xdr:row>4</xdr:row>
      <xdr:rowOff>314325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4105275</xdr:colOff>
      <xdr:row>6</xdr:row>
      <xdr:rowOff>85725</xdr:rowOff>
    </xdr:from>
    <xdr:to>
      <xdr:col>2</xdr:col>
      <xdr:colOff>6372225</xdr:colOff>
      <xdr:row>6</xdr:row>
      <xdr:rowOff>542925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552950" y="1724025"/>
          <a:ext cx="2266950" cy="4572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</a:t>
          </a:r>
        </a:p>
      </xdr:txBody>
    </xdr:sp>
    <xdr:clientData/>
  </xdr:twoCellAnchor>
  <xdr:twoCellAnchor editAs="oneCell">
    <xdr:from>
      <xdr:col>2</xdr:col>
      <xdr:colOff>2200275</xdr:colOff>
      <xdr:row>1</xdr:row>
      <xdr:rowOff>38100</xdr:rowOff>
    </xdr:from>
    <xdr:to>
      <xdr:col>2</xdr:col>
      <xdr:colOff>3838575</xdr:colOff>
      <xdr:row>3</xdr:row>
      <xdr:rowOff>333375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%203.2%20-%20Balance%20enkeltregnska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A\ASB\7.%20Februar\Zak\Adm.%20omk%20investeringsforeninger%202010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ådata201012"/>
      <sheetName val="Register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data"/>
      <sheetName val="2013 tabel"/>
      <sheetName val="2012 tabel"/>
      <sheetName val="2012 data"/>
      <sheetName val="2011 tabel"/>
      <sheetName val="2010 tabel"/>
      <sheetName val="2011 data"/>
      <sheetName val="2010 data"/>
    </sheetNames>
  </externalBook>
</externalLink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5" workbookViewId="0" topLeftCell="A1">
      <selection activeCell="A1" sqref="A1"/>
    </sheetView>
  </sheetViews>
  <sheetFormatPr defaultColWidth="0" defaultRowHeight="12.75" customHeight="1" zeroHeight="1"/>
  <cols>
    <col min="1" max="1" width="3.00390625" style="44" customWidth="1"/>
    <col min="2" max="2" width="3.7109375" style="44" customWidth="1"/>
    <col min="3" max="3" width="95.57421875" style="44" customWidth="1"/>
    <col min="4" max="4" width="6.57421875" style="44" customWidth="1"/>
    <col min="5" max="16384" width="9.140625" style="44" hidden="1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36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47" customFormat="1" ht="28.5">
      <c r="A5" s="45"/>
      <c r="B5" s="45" t="s">
        <v>799</v>
      </c>
      <c r="C5" s="46"/>
      <c r="D5" s="46"/>
      <c r="E5" s="46"/>
      <c r="F5" s="46"/>
      <c r="G5" s="46"/>
      <c r="H5" s="46"/>
      <c r="I5" s="46"/>
      <c r="J5" s="46"/>
    </row>
    <row r="6" spans="1:10" ht="19.5" customHeight="1">
      <c r="A6" s="48"/>
      <c r="B6" s="48"/>
      <c r="C6" s="20"/>
      <c r="D6" s="20"/>
      <c r="E6" s="20"/>
      <c r="F6" s="20"/>
      <c r="G6" s="20"/>
      <c r="H6" s="20"/>
      <c r="I6" s="20"/>
      <c r="J6" s="20"/>
    </row>
    <row r="7" spans="1:3" s="50" customFormat="1" ht="45" customHeight="1">
      <c r="A7" s="49"/>
      <c r="B7" s="115" t="s">
        <v>568</v>
      </c>
      <c r="C7" s="115"/>
    </row>
    <row r="8" spans="1:2" ht="15.75">
      <c r="A8" s="51"/>
      <c r="B8" s="51"/>
    </row>
    <row r="9" spans="1:3" s="55" customFormat="1" ht="15">
      <c r="A9" s="52"/>
      <c r="B9" s="53" t="s">
        <v>563</v>
      </c>
      <c r="C9" s="54" t="s">
        <v>564</v>
      </c>
    </row>
    <row r="10" spans="1:3" s="55" customFormat="1" ht="15">
      <c r="A10" s="52"/>
      <c r="B10" s="53" t="s">
        <v>563</v>
      </c>
      <c r="C10" s="54" t="s">
        <v>565</v>
      </c>
    </row>
    <row r="11" spans="1:3" s="55" customFormat="1" ht="15">
      <c r="A11" s="52"/>
      <c r="B11" s="53" t="s">
        <v>563</v>
      </c>
      <c r="C11" s="54" t="s">
        <v>1418</v>
      </c>
    </row>
    <row r="12" spans="1:2" ht="12.75">
      <c r="A12" s="56"/>
      <c r="B12" s="56"/>
    </row>
    <row r="13" spans="1:3" ht="45" customHeight="1">
      <c r="A13" s="57"/>
      <c r="B13" s="115" t="s">
        <v>569</v>
      </c>
      <c r="C13" s="115"/>
    </row>
    <row r="14" spans="1:2" ht="15.75">
      <c r="A14" s="51"/>
      <c r="B14" s="51"/>
    </row>
    <row r="15" spans="2:3" s="55" customFormat="1" ht="15">
      <c r="B15" s="53" t="s">
        <v>563</v>
      </c>
      <c r="C15" s="54" t="s">
        <v>570</v>
      </c>
    </row>
    <row r="16" spans="2:3" s="55" customFormat="1" ht="15">
      <c r="B16" s="53" t="s">
        <v>563</v>
      </c>
      <c r="C16" s="54" t="s">
        <v>571</v>
      </c>
    </row>
    <row r="17" ht="12.75"/>
    <row r="18" spans="1:3" ht="45" customHeight="1">
      <c r="A18" s="57"/>
      <c r="B18" s="115" t="s">
        <v>572</v>
      </c>
      <c r="C18" s="115"/>
    </row>
    <row r="19" spans="1:2" ht="15.75">
      <c r="A19" s="51"/>
      <c r="B19" s="51"/>
    </row>
    <row r="20" spans="2:3" s="55" customFormat="1" ht="15">
      <c r="B20" s="53" t="s">
        <v>563</v>
      </c>
      <c r="C20" s="54" t="s">
        <v>573</v>
      </c>
    </row>
    <row r="21" spans="2:3" s="55" customFormat="1" ht="15">
      <c r="B21" s="53"/>
      <c r="C21" s="54"/>
    </row>
    <row r="22" spans="2:3" s="55" customFormat="1" ht="15">
      <c r="B22" s="53"/>
      <c r="C22" s="54"/>
    </row>
    <row r="23" ht="12.75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/>
  <mergeCells count="3">
    <mergeCell ref="B7:C7"/>
    <mergeCell ref="B13:C13"/>
    <mergeCell ref="B18:C18"/>
  </mergeCells>
  <hyperlinks>
    <hyperlink ref="C9" location="'Tabel 1.1'!A1" display="Tabel 1.1 Resultatoplysninger"/>
    <hyperlink ref="C10" location="'Tabel 1.2'!A1" display="Tabel 1.2 Balanceoplysninger"/>
    <hyperlink ref="C15" location="'Tabel 2.1'!B7" display="Tabel 2.1 Resultatoplysninger"/>
    <hyperlink ref="C16" location="'Tabel 2.2'!B7" display="Tabel 2.2 Balanceoplysninger"/>
    <hyperlink ref="C20" location="'Tabel 3.1'!A1" display="Tabel 3.1 Resultatoplysninger"/>
    <hyperlink ref="C11" location="'Tabel 1.3'!A1" display="Tabel 1.3 Administrationsomkostninger"/>
  </hyperlinks>
  <printOptions/>
  <pageMargins left="0.7" right="0.7" top="0.75" bottom="0.75" header="0.3" footer="0.3"/>
  <pageSetup horizontalDpi="1200" verticalDpi="1200" orientation="portrait" paperSize="9" scale="79" r:id="rId2"/>
  <colBreaks count="1" manualBreakCount="1">
    <brk id="4" max="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9"/>
  <sheetViews>
    <sheetView zoomScaleSheetLayoutView="100" workbookViewId="0" topLeftCell="A1">
      <selection activeCell="A1" sqref="A1"/>
    </sheetView>
  </sheetViews>
  <sheetFormatPr defaultColWidth="0" defaultRowHeight="15" zeroHeight="1"/>
  <cols>
    <col min="1" max="1" width="40.00390625" style="0" customWidth="1"/>
    <col min="2" max="2" width="26.8515625" style="0" customWidth="1"/>
    <col min="3" max="3" width="5.421875" style="0" customWidth="1"/>
    <col min="4" max="16384" width="26.8515625" style="0" hidden="1" customWidth="1"/>
  </cols>
  <sheetData>
    <row r="1" spans="1:253" s="6" customFormat="1" ht="12.75">
      <c r="A1" s="74" t="s">
        <v>575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3" ht="21">
      <c r="A2" s="76" t="s">
        <v>0</v>
      </c>
      <c r="B2" s="77"/>
      <c r="C2" s="77"/>
    </row>
    <row r="3" spans="1:3" ht="64.5" customHeight="1">
      <c r="A3" s="116" t="s">
        <v>1</v>
      </c>
      <c r="B3" s="116"/>
      <c r="C3" s="116"/>
    </row>
    <row r="4" spans="1:3" ht="21">
      <c r="A4" s="5">
        <v>2012</v>
      </c>
      <c r="B4" s="1"/>
      <c r="C4" s="1"/>
    </row>
    <row r="5" spans="1:3" ht="15">
      <c r="A5" s="3"/>
      <c r="B5" s="1"/>
      <c r="C5" s="1"/>
    </row>
    <row r="6" spans="1:3" ht="16.5">
      <c r="A6" s="4" t="s">
        <v>2</v>
      </c>
      <c r="B6" s="1"/>
      <c r="C6" s="1"/>
    </row>
    <row r="7" spans="1:3" ht="15" customHeight="1">
      <c r="A7" s="60" t="s">
        <v>3</v>
      </c>
      <c r="B7" s="61" t="s">
        <v>5</v>
      </c>
      <c r="C7" s="1"/>
    </row>
    <row r="8" spans="1:3" ht="15" customHeight="1">
      <c r="A8" s="3" t="s">
        <v>4</v>
      </c>
      <c r="C8" s="1"/>
    </row>
    <row r="9" spans="1:3" ht="15" customHeight="1">
      <c r="A9" s="3" t="s">
        <v>6</v>
      </c>
      <c r="B9" s="3" t="s">
        <v>4</v>
      </c>
      <c r="C9" s="1"/>
    </row>
    <row r="10" spans="1:3" ht="15" customHeight="1">
      <c r="A10" s="2" t="s">
        <v>7</v>
      </c>
      <c r="B10" s="98">
        <v>16356387.468400002</v>
      </c>
      <c r="C10" s="1"/>
    </row>
    <row r="11" spans="1:3" ht="15" customHeight="1">
      <c r="A11" s="2" t="s">
        <v>8</v>
      </c>
      <c r="B11" s="98">
        <v>23546.1636</v>
      </c>
      <c r="C11" s="3"/>
    </row>
    <row r="12" spans="1:3" ht="15" customHeight="1">
      <c r="A12" s="2" t="s">
        <v>9</v>
      </c>
      <c r="B12" s="98">
        <v>7354422.722400001</v>
      </c>
      <c r="C12" s="3"/>
    </row>
    <row r="13" spans="1:3" ht="15" customHeight="1">
      <c r="A13" s="58" t="s">
        <v>10</v>
      </c>
      <c r="B13" s="91">
        <f>SUM(B10:B12)</f>
        <v>23734356.3544</v>
      </c>
      <c r="C13" s="3"/>
    </row>
    <row r="14" spans="1:3" ht="15" customHeight="1">
      <c r="A14" s="3" t="s">
        <v>11</v>
      </c>
      <c r="B14" s="91" t="s">
        <v>4</v>
      </c>
      <c r="C14" s="3"/>
    </row>
    <row r="15" spans="1:3" ht="15" customHeight="1">
      <c r="A15" s="2" t="s">
        <v>12</v>
      </c>
      <c r="B15" s="98">
        <v>19527845.9288</v>
      </c>
      <c r="C15" s="3"/>
    </row>
    <row r="16" spans="1:3" ht="15" customHeight="1">
      <c r="A16" s="2" t="s">
        <v>13</v>
      </c>
      <c r="B16" s="98">
        <v>34632096.2756</v>
      </c>
      <c r="C16" s="3"/>
    </row>
    <row r="17" spans="1:3" ht="15" customHeight="1">
      <c r="A17" s="2" t="s">
        <v>14</v>
      </c>
      <c r="B17" s="98">
        <v>0</v>
      </c>
      <c r="C17" s="3"/>
    </row>
    <row r="18" spans="1:3" ht="15" customHeight="1">
      <c r="A18" s="2" t="s">
        <v>15</v>
      </c>
      <c r="B18" s="98">
        <v>1767509.454</v>
      </c>
      <c r="C18" s="3"/>
    </row>
    <row r="19" spans="1:3" ht="15" customHeight="1">
      <c r="A19" s="2" t="s">
        <v>16</v>
      </c>
      <c r="B19" s="98">
        <v>1345607.7171999996</v>
      </c>
      <c r="C19" s="3"/>
    </row>
    <row r="20" spans="1:3" ht="15" customHeight="1">
      <c r="A20" s="2" t="s">
        <v>17</v>
      </c>
      <c r="B20" s="98">
        <v>11840.9356</v>
      </c>
      <c r="C20" s="3"/>
    </row>
    <row r="21" spans="1:3" ht="15" customHeight="1">
      <c r="A21" s="2" t="s">
        <v>18</v>
      </c>
      <c r="B21" s="98">
        <v>492266.77840000007</v>
      </c>
      <c r="C21" s="3"/>
    </row>
    <row r="22" spans="1:3" ht="15" customHeight="1">
      <c r="A22" s="58" t="s">
        <v>19</v>
      </c>
      <c r="B22" s="3">
        <f>SUM(B15:B21)</f>
        <v>57777167.08959999</v>
      </c>
      <c r="C22" s="3"/>
    </row>
    <row r="23" spans="1:3" ht="15" customHeight="1">
      <c r="A23" s="59" t="s">
        <v>20</v>
      </c>
      <c r="B23" s="59">
        <f>B13+B22</f>
        <v>81511523.44399999</v>
      </c>
      <c r="C23" s="3"/>
    </row>
    <row r="24" spans="1:3" ht="15" customHeight="1">
      <c r="A24" s="3" t="s">
        <v>21</v>
      </c>
      <c r="B24" s="98">
        <v>6100962.444</v>
      </c>
      <c r="C24" s="3"/>
    </row>
    <row r="25" spans="1:3" ht="15" customHeight="1">
      <c r="A25" s="3" t="s">
        <v>22</v>
      </c>
      <c r="B25" s="98">
        <v>7769</v>
      </c>
      <c r="C25" s="3"/>
    </row>
    <row r="26" spans="1:3" ht="15" customHeight="1">
      <c r="A26" s="59" t="s">
        <v>23</v>
      </c>
      <c r="B26" s="59">
        <f>B23-B24+B25</f>
        <v>75418329.99999999</v>
      </c>
      <c r="C26" s="3"/>
    </row>
    <row r="27" spans="1:3" ht="15" customHeight="1">
      <c r="A27" s="3" t="s">
        <v>24</v>
      </c>
      <c r="B27" s="98">
        <v>717074.3044000001</v>
      </c>
      <c r="C27" s="3"/>
    </row>
    <row r="28" spans="1:3" ht="15" customHeight="1">
      <c r="A28" s="59" t="s">
        <v>25</v>
      </c>
      <c r="B28" s="59">
        <f>B26-B27</f>
        <v>74701255.69559999</v>
      </c>
      <c r="C28" s="3"/>
    </row>
    <row r="29" spans="1:3" ht="15">
      <c r="A29" s="3"/>
      <c r="B29" s="1"/>
      <c r="C29" s="3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3"/>
  <sheetViews>
    <sheetView zoomScaleSheetLayoutView="115" workbookViewId="0" topLeftCell="A1">
      <selection activeCell="A1" sqref="A1"/>
    </sheetView>
  </sheetViews>
  <sheetFormatPr defaultColWidth="0" defaultRowHeight="15" zeroHeight="1"/>
  <cols>
    <col min="1" max="1" width="47.140625" style="0" customWidth="1"/>
    <col min="2" max="2" width="17.8515625" style="0" customWidth="1"/>
    <col min="3" max="3" width="2.8515625" style="0" customWidth="1"/>
    <col min="4" max="16384" width="9.140625" style="0" hidden="1" customWidth="1"/>
  </cols>
  <sheetData>
    <row r="1" spans="1:253" s="6" customFormat="1" ht="12.75">
      <c r="A1" s="74" t="s">
        <v>575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3" ht="21">
      <c r="A2" s="76" t="s">
        <v>26</v>
      </c>
      <c r="B2" s="77"/>
      <c r="C2" s="77"/>
    </row>
    <row r="3" spans="1:3" ht="60.75" customHeight="1">
      <c r="A3" s="116" t="s">
        <v>27</v>
      </c>
      <c r="B3" s="116"/>
      <c r="C3" s="116"/>
    </row>
    <row r="4" spans="1:3" ht="21">
      <c r="A4" s="5">
        <v>2012</v>
      </c>
      <c r="B4" s="1"/>
      <c r="C4" s="1"/>
    </row>
    <row r="5" ht="15"/>
    <row r="6" spans="1:3" ht="16.5">
      <c r="A6" s="4" t="s">
        <v>2</v>
      </c>
      <c r="B6" s="1"/>
      <c r="C6" s="1"/>
    </row>
    <row r="7" spans="1:3" ht="15">
      <c r="A7" s="62" t="s">
        <v>28</v>
      </c>
      <c r="B7" s="61" t="s">
        <v>5</v>
      </c>
      <c r="C7" s="1"/>
    </row>
    <row r="8" spans="1:3" ht="15">
      <c r="A8" s="2" t="s">
        <v>4</v>
      </c>
      <c r="B8" s="1"/>
      <c r="C8" s="1"/>
    </row>
    <row r="9" spans="1:3" ht="15">
      <c r="A9" s="58" t="s">
        <v>29</v>
      </c>
      <c r="B9" s="1"/>
      <c r="C9" s="1"/>
    </row>
    <row r="10" spans="1:3" ht="15">
      <c r="A10" s="2" t="s">
        <v>4</v>
      </c>
      <c r="B10" s="1"/>
      <c r="C10" s="1"/>
    </row>
    <row r="11" spans="1:3" ht="15">
      <c r="A11" s="2" t="s">
        <v>30</v>
      </c>
      <c r="B11" s="1"/>
      <c r="C11" s="1"/>
    </row>
    <row r="12" spans="1:3" ht="15">
      <c r="A12" s="2" t="s">
        <v>31</v>
      </c>
      <c r="B12" s="98">
        <v>19741608.128800005</v>
      </c>
      <c r="C12" s="1"/>
    </row>
    <row r="13" spans="1:3" ht="15">
      <c r="A13" s="2" t="s">
        <v>32</v>
      </c>
      <c r="B13" s="98">
        <v>2406169</v>
      </c>
      <c r="C13" s="1"/>
    </row>
    <row r="14" spans="1:3" ht="15">
      <c r="A14" s="58" t="s">
        <v>33</v>
      </c>
      <c r="B14" s="102">
        <v>22147778.1288</v>
      </c>
      <c r="C14" s="1"/>
    </row>
    <row r="15" spans="1:3" ht="15">
      <c r="A15" s="2" t="s">
        <v>34</v>
      </c>
      <c r="B15" s="3"/>
      <c r="C15" s="1"/>
    </row>
    <row r="16" spans="1:2" ht="15">
      <c r="A16" s="2" t="s">
        <v>35</v>
      </c>
      <c r="B16" s="98">
        <v>210313682.57000002</v>
      </c>
    </row>
    <row r="17" spans="1:2" ht="15">
      <c r="A17" s="2" t="s">
        <v>36</v>
      </c>
      <c r="B17" s="98">
        <v>195143018.93839997</v>
      </c>
    </row>
    <row r="18" spans="1:2" ht="15">
      <c r="A18" s="2" t="s">
        <v>37</v>
      </c>
      <c r="B18" s="98">
        <v>5093157.7804</v>
      </c>
    </row>
    <row r="19" spans="1:2" ht="15">
      <c r="A19" s="58" t="s">
        <v>38</v>
      </c>
      <c r="B19" s="59">
        <f>SUM(B16:B18)</f>
        <v>410549859.28879994</v>
      </c>
    </row>
    <row r="20" spans="1:2" ht="15">
      <c r="A20" s="2" t="s">
        <v>39</v>
      </c>
      <c r="B20" s="3"/>
    </row>
    <row r="21" spans="1:2" ht="15">
      <c r="A21" s="2" t="s">
        <v>40</v>
      </c>
      <c r="B21" s="98">
        <v>23230586.8224</v>
      </c>
    </row>
    <row r="22" spans="1:2" ht="15">
      <c r="A22" s="2" t="s">
        <v>41</v>
      </c>
      <c r="B22" s="98">
        <v>236795694.20520002</v>
      </c>
    </row>
    <row r="23" spans="1:2" ht="15">
      <c r="A23" s="2" t="s">
        <v>42</v>
      </c>
      <c r="B23" s="98">
        <v>526762.5040000001</v>
      </c>
    </row>
    <row r="24" spans="1:2" ht="15">
      <c r="A24" s="2" t="s">
        <v>43</v>
      </c>
      <c r="B24" s="98">
        <v>773768.0264000001</v>
      </c>
    </row>
    <row r="25" spans="1:2" ht="15">
      <c r="A25" s="2" t="s">
        <v>44</v>
      </c>
      <c r="B25" s="98">
        <v>0</v>
      </c>
    </row>
    <row r="26" spans="1:2" ht="15">
      <c r="A26" s="58" t="s">
        <v>45</v>
      </c>
      <c r="B26" s="102">
        <v>261326805.09759995</v>
      </c>
    </row>
    <row r="27" spans="1:2" ht="15">
      <c r="A27" s="2" t="s">
        <v>46</v>
      </c>
      <c r="B27" s="3"/>
    </row>
    <row r="28" spans="1:2" ht="15">
      <c r="A28" s="2" t="s">
        <v>47</v>
      </c>
      <c r="B28" s="98">
        <v>19219137.95</v>
      </c>
    </row>
    <row r="29" spans="1:2" ht="15">
      <c r="A29" s="2" t="s">
        <v>48</v>
      </c>
      <c r="B29" s="98">
        <v>3166605.194</v>
      </c>
    </row>
    <row r="30" spans="1:2" ht="15">
      <c r="A30" s="58" t="s">
        <v>49</v>
      </c>
      <c r="B30" s="102">
        <v>22385739.144</v>
      </c>
    </row>
    <row r="31" spans="1:2" ht="15">
      <c r="A31" s="2" t="s">
        <v>50</v>
      </c>
      <c r="B31" s="3"/>
    </row>
    <row r="32" spans="1:2" ht="15">
      <c r="A32" s="2" t="s">
        <v>51</v>
      </c>
      <c r="B32" s="98">
        <v>13797</v>
      </c>
    </row>
    <row r="33" spans="1:2" ht="15">
      <c r="A33" s="2" t="s">
        <v>52</v>
      </c>
      <c r="B33" s="98">
        <v>1620098.3652</v>
      </c>
    </row>
    <row r="34" spans="1:2" ht="15">
      <c r="A34" s="58" t="s">
        <v>53</v>
      </c>
      <c r="B34" s="102">
        <v>1633894.3652</v>
      </c>
    </row>
    <row r="35" spans="1:2" ht="15">
      <c r="A35" s="2" t="s">
        <v>54</v>
      </c>
      <c r="B35" s="98">
        <v>0</v>
      </c>
    </row>
    <row r="36" spans="1:2" ht="15">
      <c r="A36" s="2" t="s">
        <v>55</v>
      </c>
      <c r="B36" s="98">
        <v>4979740.975200001</v>
      </c>
    </row>
    <row r="37" spans="1:2" ht="15">
      <c r="A37" s="58" t="s">
        <v>56</v>
      </c>
      <c r="B37" s="102">
        <v>723023824.46</v>
      </c>
    </row>
    <row r="38" spans="1:2" ht="15">
      <c r="A38" s="2"/>
      <c r="B38" s="3"/>
    </row>
    <row r="39" spans="1:2" ht="15">
      <c r="A39" s="58" t="s">
        <v>57</v>
      </c>
      <c r="B39" s="3"/>
    </row>
    <row r="40" spans="1:2" ht="15">
      <c r="A40" s="2"/>
      <c r="B40" s="3"/>
    </row>
    <row r="41" spans="1:2" ht="15">
      <c r="A41" s="2" t="s">
        <v>58</v>
      </c>
      <c r="B41" s="101"/>
    </row>
    <row r="42" spans="1:2" ht="15">
      <c r="A42" s="2" t="s">
        <v>59</v>
      </c>
      <c r="B42" s="98">
        <v>5458710.0896000005</v>
      </c>
    </row>
    <row r="43" spans="1:2" ht="15">
      <c r="A43" s="2" t="s">
        <v>60</v>
      </c>
      <c r="B43" s="98">
        <v>8871204</v>
      </c>
    </row>
    <row r="44" spans="1:2" ht="15">
      <c r="A44" s="58" t="s">
        <v>61</v>
      </c>
      <c r="B44" s="59">
        <f>SUM(B42:B43)</f>
        <v>14329914.0896</v>
      </c>
    </row>
    <row r="45" spans="1:2" ht="15">
      <c r="A45" s="2" t="s">
        <v>62</v>
      </c>
      <c r="B45" s="98">
        <v>698091281.0424</v>
      </c>
    </row>
    <row r="46" spans="1:2" ht="15">
      <c r="A46" s="2" t="s">
        <v>63</v>
      </c>
      <c r="B46" s="3"/>
    </row>
    <row r="47" spans="1:2" ht="15">
      <c r="A47" s="2" t="s">
        <v>64</v>
      </c>
      <c r="B47" s="98">
        <v>69863</v>
      </c>
    </row>
    <row r="48" spans="1:2" ht="15">
      <c r="A48" s="2" t="s">
        <v>65</v>
      </c>
      <c r="B48" s="98">
        <v>4184033.2191999997</v>
      </c>
    </row>
    <row r="49" spans="1:2" ht="15">
      <c r="A49" s="58" t="s">
        <v>66</v>
      </c>
      <c r="B49" s="59">
        <f>SUM(B47:B48)</f>
        <v>4253896.2192</v>
      </c>
    </row>
    <row r="50" spans="1:2" ht="15">
      <c r="A50" s="2" t="s">
        <v>67</v>
      </c>
      <c r="B50" s="98">
        <v>6348750.6484</v>
      </c>
    </row>
    <row r="51" spans="1:2" ht="15">
      <c r="A51" s="58" t="s">
        <v>68</v>
      </c>
      <c r="B51" s="102">
        <v>723023840.46</v>
      </c>
    </row>
    <row r="52" spans="1:2" ht="15">
      <c r="A52" s="2"/>
      <c r="B52" s="3"/>
    </row>
    <row r="53" spans="1:2" ht="15" hidden="1">
      <c r="A53" s="2"/>
      <c r="B53" s="3"/>
    </row>
    <row r="54" spans="1:2" ht="15" hidden="1">
      <c r="A54" s="2"/>
      <c r="B54" s="3"/>
    </row>
    <row r="55" spans="1:2" ht="15" hidden="1">
      <c r="A55" s="3"/>
      <c r="B55" s="3"/>
    </row>
    <row r="56" ht="15" hidden="1">
      <c r="B56" s="3"/>
    </row>
    <row r="57" ht="15" hidden="1">
      <c r="B57" s="3"/>
    </row>
    <row r="58" ht="15" hidden="1">
      <c r="B58" s="3"/>
    </row>
    <row r="59" ht="15" hidden="1">
      <c r="B59" s="3"/>
    </row>
    <row r="60" ht="15" hidden="1">
      <c r="B60" s="3"/>
    </row>
    <row r="61" ht="15" hidden="1">
      <c r="B61" s="3"/>
    </row>
    <row r="62" ht="15" hidden="1">
      <c r="B62" s="3"/>
    </row>
    <row r="63" ht="15" hidden="1">
      <c r="B63" s="3"/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rowBreaks count="1" manualBreakCount="1">
    <brk id="38" max="2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B13" sqref="B13"/>
    </sheetView>
  </sheetViews>
  <sheetFormatPr defaultColWidth="0" defaultRowHeight="15" customHeight="1" zeroHeight="1"/>
  <cols>
    <col min="1" max="1" width="48.8515625" style="113" customWidth="1"/>
    <col min="2" max="2" width="29.00390625" style="113" bestFit="1" customWidth="1"/>
    <col min="3" max="3" width="25.57421875" style="113" bestFit="1" customWidth="1"/>
    <col min="4" max="4" width="3.8515625" style="113" customWidth="1"/>
    <col min="5" max="16384" width="26.8515625" style="113" hidden="1" customWidth="1"/>
  </cols>
  <sheetData>
    <row r="1" spans="1:254" s="6" customFormat="1" ht="12.75">
      <c r="A1" s="74" t="s">
        <v>575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</row>
    <row r="2" spans="1:4" ht="21">
      <c r="A2" s="76" t="s">
        <v>1419</v>
      </c>
      <c r="B2" s="77"/>
      <c r="C2" s="77"/>
      <c r="D2" s="77"/>
    </row>
    <row r="3" spans="1:4" ht="21" customHeight="1">
      <c r="A3" s="116" t="s">
        <v>1420</v>
      </c>
      <c r="B3" s="116"/>
      <c r="C3" s="116"/>
      <c r="D3" s="116"/>
    </row>
    <row r="4" spans="1:4" ht="21">
      <c r="A4" s="5">
        <v>2012</v>
      </c>
      <c r="B4" s="1"/>
      <c r="C4" s="1"/>
      <c r="D4" s="1"/>
    </row>
    <row r="5" spans="1:4" ht="15">
      <c r="A5" s="3"/>
      <c r="B5" s="1"/>
      <c r="C5" s="1"/>
      <c r="D5" s="1"/>
    </row>
    <row r="6" spans="1:4" ht="16.5">
      <c r="A6" s="4" t="s">
        <v>2</v>
      </c>
      <c r="B6" s="1" t="s">
        <v>1421</v>
      </c>
      <c r="C6" s="1" t="s">
        <v>1422</v>
      </c>
      <c r="D6" s="1"/>
    </row>
    <row r="7" spans="1:4" ht="15">
      <c r="A7" s="60" t="s">
        <v>605</v>
      </c>
      <c r="B7" s="61" t="s">
        <v>5</v>
      </c>
      <c r="C7" s="61" t="s">
        <v>5</v>
      </c>
      <c r="D7" s="1"/>
    </row>
    <row r="8" spans="1:4" ht="15" customHeight="1">
      <c r="A8" s="3" t="s">
        <v>4</v>
      </c>
      <c r="D8" s="1"/>
    </row>
    <row r="9" spans="1:4" ht="15" customHeight="1">
      <c r="A9" s="3" t="s">
        <v>1423</v>
      </c>
      <c r="B9" s="3">
        <v>1747</v>
      </c>
      <c r="C9" s="3">
        <v>13307.4456</v>
      </c>
      <c r="D9" s="1"/>
    </row>
    <row r="10" spans="1:4" ht="15" customHeight="1">
      <c r="A10" s="3" t="s">
        <v>1424</v>
      </c>
      <c r="B10" s="3">
        <v>4226.2228</v>
      </c>
      <c r="C10" s="3">
        <v>8117.5891999999985</v>
      </c>
      <c r="D10" s="1"/>
    </row>
    <row r="11" spans="1:4" ht="15" customHeight="1">
      <c r="A11" s="3" t="s">
        <v>1425</v>
      </c>
      <c r="B11" s="3">
        <v>4914</v>
      </c>
      <c r="C11" s="3">
        <v>3136.4604</v>
      </c>
      <c r="D11" s="1"/>
    </row>
    <row r="12" spans="1:4" ht="15" customHeight="1">
      <c r="A12" s="3" t="s">
        <v>1426</v>
      </c>
      <c r="B12" s="3">
        <v>125</v>
      </c>
      <c r="C12" s="3">
        <v>6607.064399999999</v>
      </c>
      <c r="D12" s="3"/>
    </row>
    <row r="13" spans="1:4" ht="15" customHeight="1">
      <c r="A13" s="3" t="s">
        <v>1427</v>
      </c>
      <c r="B13" s="3">
        <v>40</v>
      </c>
      <c r="C13" s="3">
        <v>65152.456000000006</v>
      </c>
      <c r="D13" s="3"/>
    </row>
    <row r="14" spans="1:4" ht="15" customHeight="1">
      <c r="A14" s="3" t="s">
        <v>1428</v>
      </c>
      <c r="B14" s="3">
        <v>0</v>
      </c>
      <c r="C14" s="3">
        <v>7114.143599999999</v>
      </c>
      <c r="D14" s="3"/>
    </row>
    <row r="15" spans="1:4" ht="15" customHeight="1">
      <c r="A15" s="3" t="s">
        <v>1429</v>
      </c>
      <c r="B15" s="3">
        <v>0</v>
      </c>
      <c r="C15" s="3">
        <v>1761.3019999999997</v>
      </c>
      <c r="D15" s="3"/>
    </row>
    <row r="16" spans="1:4" ht="15" customHeight="1">
      <c r="A16" s="3" t="s">
        <v>1430</v>
      </c>
      <c r="B16" s="3">
        <v>18</v>
      </c>
      <c r="C16" s="3">
        <v>57042.2132</v>
      </c>
      <c r="D16" s="3"/>
    </row>
    <row r="17" spans="1:4" ht="15" customHeight="1">
      <c r="A17" s="3" t="s">
        <v>1431</v>
      </c>
      <c r="B17" s="3">
        <v>33500.9608</v>
      </c>
      <c r="C17" s="3">
        <v>66140.74480000001</v>
      </c>
      <c r="D17" s="3"/>
    </row>
    <row r="18" spans="1:4" ht="15" customHeight="1">
      <c r="A18" s="3" t="s">
        <v>1432</v>
      </c>
      <c r="B18" s="3">
        <v>318627.6788</v>
      </c>
      <c r="C18" s="3">
        <v>398028</v>
      </c>
      <c r="D18" s="3"/>
    </row>
    <row r="19" spans="1:4" ht="15" customHeight="1">
      <c r="A19" s="3" t="s">
        <v>1433</v>
      </c>
      <c r="B19" s="3">
        <v>2021786.792</v>
      </c>
      <c r="C19" s="3">
        <v>173208</v>
      </c>
      <c r="D19" s="3"/>
    </row>
    <row r="20" spans="1:4" ht="15" customHeight="1">
      <c r="A20" s="3" t="s">
        <v>1434</v>
      </c>
      <c r="B20" s="3">
        <v>2196132.1451999997</v>
      </c>
      <c r="C20" s="3">
        <v>402288.6832</v>
      </c>
      <c r="D20" s="3"/>
    </row>
    <row r="21" spans="1:4" ht="15" customHeight="1">
      <c r="A21" s="3" t="s">
        <v>1435</v>
      </c>
      <c r="B21" s="3">
        <v>312579.39840000006</v>
      </c>
      <c r="C21" s="3">
        <v>4746</v>
      </c>
      <c r="D21" s="3"/>
    </row>
    <row r="22" spans="1:4" ht="15" customHeight="1">
      <c r="A22" s="59" t="s">
        <v>1436</v>
      </c>
      <c r="B22" s="59">
        <v>4893697.198</v>
      </c>
      <c r="C22" s="59">
        <v>1206650.1024</v>
      </c>
      <c r="D22" s="59"/>
    </row>
    <row r="23" spans="1:4" ht="15" customHeight="1">
      <c r="A23" s="59" t="s">
        <v>1437</v>
      </c>
      <c r="B23" s="59"/>
      <c r="C23" s="59">
        <v>6100347.3004</v>
      </c>
      <c r="D23" s="120"/>
    </row>
    <row r="24" ht="15" customHeight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</sheetData>
  <sheetProtection/>
  <mergeCells count="1">
    <mergeCell ref="A3:D3"/>
  </mergeCells>
  <hyperlinks>
    <hyperlink ref="A1" location="Indholdsfortegnelse!A1" display="Tilbage til indholdsfortegnels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3.8515625" style="17" customWidth="1"/>
    <col min="2" max="2" width="52.421875" style="17" customWidth="1"/>
    <col min="3" max="3" width="2.421875" style="17" customWidth="1"/>
    <col min="4" max="4" width="15.8515625" style="17" bestFit="1" customWidth="1"/>
    <col min="5" max="5" width="13.421875" style="17" customWidth="1"/>
    <col min="6" max="6" width="3.7109375" style="17" customWidth="1"/>
    <col min="7" max="16384" width="0" style="21" hidden="1" customWidth="1"/>
  </cols>
  <sheetData>
    <row r="1" spans="1:256" s="6" customFormat="1" ht="12.75">
      <c r="A1" s="117" t="s">
        <v>575</v>
      </c>
      <c r="B1" s="11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6" ht="22.5" customHeight="1">
      <c r="A2" s="18" t="s">
        <v>566</v>
      </c>
      <c r="B2" s="19"/>
      <c r="C2" s="19"/>
      <c r="D2" s="19"/>
      <c r="E2" s="19"/>
      <c r="F2" s="20"/>
    </row>
    <row r="3" spans="1:6" ht="22.5" customHeight="1">
      <c r="A3" s="18" t="s">
        <v>662</v>
      </c>
      <c r="B3" s="22"/>
      <c r="C3" s="23"/>
      <c r="D3" s="23"/>
      <c r="E3" s="23"/>
      <c r="F3" s="24"/>
    </row>
    <row r="4" spans="1:6" ht="11.25" customHeight="1">
      <c r="A4" s="18"/>
      <c r="B4" s="22"/>
      <c r="C4" s="23"/>
      <c r="D4" s="23"/>
      <c r="E4" s="23"/>
      <c r="F4" s="24"/>
    </row>
    <row r="5" spans="1:6" ht="12.75" customHeight="1">
      <c r="A5" s="25" t="s">
        <v>556</v>
      </c>
      <c r="B5" s="25"/>
      <c r="C5" s="26"/>
      <c r="D5" s="27" t="s">
        <v>557</v>
      </c>
      <c r="E5" s="28"/>
      <c r="F5" s="29"/>
    </row>
    <row r="6" spans="1:6" ht="15">
      <c r="A6" s="30"/>
      <c r="B6" s="30"/>
      <c r="C6" s="31"/>
      <c r="D6" s="78" t="s">
        <v>558</v>
      </c>
      <c r="E6" s="81">
        <f>VLOOKUP($B$7,'Data -enkelt, resultat'!$A$1:$S$607,MATCH(D6,'Data -enkelt, resultat'!$A$1:$S$1,0),FALSE)</f>
        <v>11129</v>
      </c>
      <c r="F6" s="32"/>
    </row>
    <row r="7" spans="1:6" ht="15">
      <c r="A7" s="79"/>
      <c r="B7" s="33" t="s">
        <v>814</v>
      </c>
      <c r="C7" s="34"/>
      <c r="D7" s="78" t="s">
        <v>559</v>
      </c>
      <c r="E7" s="81">
        <f>VLOOKUP($B$7,'Data -enkelt, resultat'!$A$1:$S$607,MATCH(D7,'Data -enkelt, resultat'!$A$1:$S$1,0),FALSE)</f>
        <v>1</v>
      </c>
      <c r="F7" s="32"/>
    </row>
    <row r="8" spans="1:6" ht="15">
      <c r="A8" s="26"/>
      <c r="B8" s="26"/>
      <c r="C8" s="35"/>
      <c r="D8" s="36" t="s">
        <v>560</v>
      </c>
      <c r="E8" s="81">
        <v>201212</v>
      </c>
      <c r="F8" s="32"/>
    </row>
    <row r="9" spans="1:6" ht="22.5" customHeight="1">
      <c r="A9" s="37" t="s">
        <v>561</v>
      </c>
      <c r="B9" s="37"/>
      <c r="C9" s="38"/>
      <c r="D9" s="39" t="s">
        <v>562</v>
      </c>
      <c r="E9" s="40" t="s">
        <v>5</v>
      </c>
      <c r="F9" s="32"/>
    </row>
    <row r="10" spans="1:6" ht="15">
      <c r="A10" s="43" t="s">
        <v>576</v>
      </c>
      <c r="B10" s="36" t="s">
        <v>577</v>
      </c>
      <c r="C10" s="80"/>
      <c r="D10" s="42"/>
      <c r="E10" s="82"/>
      <c r="F10" s="20"/>
    </row>
    <row r="11" spans="1:6" ht="15">
      <c r="A11" s="43" t="s">
        <v>578</v>
      </c>
      <c r="B11" s="36" t="s">
        <v>579</v>
      </c>
      <c r="C11" s="80"/>
      <c r="D11" s="42" t="s">
        <v>81</v>
      </c>
      <c r="E11" s="82">
        <f>VLOOKUP($B$7,'Data -enkelt, resultat'!$A:$S,MATCH(D11,'Data -enkelt, resultat'!$A$1:$S$1,0),FALSE)</f>
        <v>41682</v>
      </c>
      <c r="F11" s="20"/>
    </row>
    <row r="12" spans="1:6" ht="15">
      <c r="A12" s="43" t="s">
        <v>580</v>
      </c>
      <c r="B12" s="36" t="s">
        <v>581</v>
      </c>
      <c r="C12" s="80"/>
      <c r="D12" s="42" t="s">
        <v>82</v>
      </c>
      <c r="E12" s="82">
        <f>VLOOKUP($B$7,'Data -enkelt, resultat'!$A:$S,MATCH(D12,'Data -enkelt, resultat'!$A$1:$S$1,0),FALSE)</f>
        <v>0</v>
      </c>
      <c r="F12" s="20"/>
    </row>
    <row r="13" spans="1:6" ht="15">
      <c r="A13" s="43" t="s">
        <v>582</v>
      </c>
      <c r="B13" s="36" t="s">
        <v>583</v>
      </c>
      <c r="C13" s="80"/>
      <c r="D13" s="42" t="s">
        <v>83</v>
      </c>
      <c r="E13" s="82">
        <f>VLOOKUP($B$7,'Data -enkelt, resultat'!$A:$S,MATCH(D13,'Data -enkelt, resultat'!$A$1:$S$1,0),FALSE)</f>
        <v>0</v>
      </c>
      <c r="F13" s="20"/>
    </row>
    <row r="14" spans="1:6" ht="15">
      <c r="A14" s="43"/>
      <c r="B14" s="66" t="s">
        <v>10</v>
      </c>
      <c r="C14" s="80"/>
      <c r="D14" s="42"/>
      <c r="E14" s="83">
        <f>SUM(E11:E13)</f>
        <v>41682</v>
      </c>
      <c r="F14" s="20"/>
    </row>
    <row r="15" spans="1:6" ht="15">
      <c r="A15" s="43" t="s">
        <v>584</v>
      </c>
      <c r="B15" s="36" t="s">
        <v>585</v>
      </c>
      <c r="C15" s="80"/>
      <c r="D15" s="42"/>
      <c r="E15" s="82"/>
      <c r="F15" s="20"/>
    </row>
    <row r="16" spans="1:6" ht="15">
      <c r="A16" s="43" t="s">
        <v>586</v>
      </c>
      <c r="B16" s="36" t="s">
        <v>587</v>
      </c>
      <c r="C16" s="80"/>
      <c r="D16" s="42" t="s">
        <v>71</v>
      </c>
      <c r="E16" s="82">
        <f>VLOOKUP($B$7,'Data -enkelt, resultat'!$A:$S,MATCH(D16,'Data -enkelt, resultat'!$A$1:$S$1,0),FALSE)</f>
        <v>-7416</v>
      </c>
      <c r="F16" s="20"/>
    </row>
    <row r="17" spans="1:6" ht="15">
      <c r="A17" s="43" t="s">
        <v>588</v>
      </c>
      <c r="B17" s="36" t="s">
        <v>589</v>
      </c>
      <c r="C17" s="80"/>
      <c r="D17" s="42" t="s">
        <v>72</v>
      </c>
      <c r="E17" s="82">
        <f>VLOOKUP($B$7,'Data -enkelt, resultat'!$A:$S,MATCH(D17,'Data -enkelt, resultat'!$A$1:$S$1,0),FALSE)</f>
        <v>0</v>
      </c>
      <c r="F17" s="20"/>
    </row>
    <row r="18" spans="1:6" ht="15">
      <c r="A18" s="43" t="s">
        <v>590</v>
      </c>
      <c r="B18" s="36" t="s">
        <v>591</v>
      </c>
      <c r="C18" s="80"/>
      <c r="D18" s="42" t="s">
        <v>73</v>
      </c>
      <c r="E18" s="82">
        <f>VLOOKUP($B$7,'Data -enkelt, resultat'!$A:$S,MATCH(D18,'Data -enkelt, resultat'!$A$1:$S$1,0),FALSE)</f>
        <v>0</v>
      </c>
      <c r="F18" s="20"/>
    </row>
    <row r="19" spans="1:6" ht="15">
      <c r="A19" s="43" t="s">
        <v>592</v>
      </c>
      <c r="B19" s="36" t="s">
        <v>593</v>
      </c>
      <c r="C19" s="80"/>
      <c r="D19" s="42" t="s">
        <v>74</v>
      </c>
      <c r="E19" s="82">
        <f>VLOOKUP($B$7,'Data -enkelt, resultat'!$A:$S,MATCH(D19,'Data -enkelt, resultat'!$A$1:$S$1,0),FALSE)</f>
        <v>0</v>
      </c>
      <c r="F19" s="20"/>
    </row>
    <row r="20" spans="1:6" ht="15">
      <c r="A20" s="43" t="s">
        <v>594</v>
      </c>
      <c r="B20" s="36" t="s">
        <v>595</v>
      </c>
      <c r="C20" s="80"/>
      <c r="D20" s="42" t="s">
        <v>75</v>
      </c>
      <c r="E20" s="82">
        <f>VLOOKUP($B$7,'Data -enkelt, resultat'!$A:$S,MATCH(D20,'Data -enkelt, resultat'!$A$1:$S$1,0),FALSE)</f>
        <v>0</v>
      </c>
      <c r="F20" s="20"/>
    </row>
    <row r="21" spans="1:6" ht="15">
      <c r="A21" s="43" t="s">
        <v>596</v>
      </c>
      <c r="B21" s="36" t="s">
        <v>597</v>
      </c>
      <c r="C21" s="80"/>
      <c r="D21" s="42" t="s">
        <v>76</v>
      </c>
      <c r="E21" s="82">
        <f>VLOOKUP($B$7,'Data -enkelt, resultat'!$A:$S,MATCH(D21,'Data -enkelt, resultat'!$A$1:$S$1,0),FALSE)</f>
        <v>0</v>
      </c>
      <c r="F21" s="20"/>
    </row>
    <row r="22" spans="1:6" ht="15">
      <c r="A22" s="43" t="s">
        <v>598</v>
      </c>
      <c r="B22" s="36" t="s">
        <v>603</v>
      </c>
      <c r="C22" s="80"/>
      <c r="D22" s="42" t="s">
        <v>77</v>
      </c>
      <c r="E22" s="82">
        <f>VLOOKUP($B$7,'Data -enkelt, resultat'!$A:$S,MATCH(D22,'Data -enkelt, resultat'!$A$1:$S$1,0),FALSE)</f>
        <v>404</v>
      </c>
      <c r="F22" s="20"/>
    </row>
    <row r="23" spans="1:6" ht="15">
      <c r="A23" s="43"/>
      <c r="B23" s="66" t="s">
        <v>19</v>
      </c>
      <c r="C23" s="80"/>
      <c r="D23" s="42"/>
      <c r="E23" s="83">
        <f>SUM(E16:E22)</f>
        <v>-7012</v>
      </c>
      <c r="F23" s="20"/>
    </row>
    <row r="24" spans="1:6" ht="15">
      <c r="A24" s="41" t="s">
        <v>599</v>
      </c>
      <c r="B24" s="66" t="s">
        <v>602</v>
      </c>
      <c r="C24" s="80"/>
      <c r="D24" s="42"/>
      <c r="E24" s="83">
        <f>E23+E14</f>
        <v>34670</v>
      </c>
      <c r="F24" s="20"/>
    </row>
    <row r="25" spans="1:6" ht="15">
      <c r="A25" s="43" t="s">
        <v>604</v>
      </c>
      <c r="B25" s="36" t="s">
        <v>605</v>
      </c>
      <c r="C25" s="80"/>
      <c r="D25" s="42" t="s">
        <v>78</v>
      </c>
      <c r="E25" s="82">
        <f>VLOOKUP($B$7,'Data -enkelt, resultat'!$A:$S,MATCH(D25,'Data -enkelt, resultat'!$A$1:$S$1,0),FALSE)</f>
        <v>2580</v>
      </c>
      <c r="F25" s="20"/>
    </row>
    <row r="26" spans="1:6" ht="15">
      <c r="A26" s="43" t="s">
        <v>606</v>
      </c>
      <c r="B26" s="36" t="s">
        <v>607</v>
      </c>
      <c r="C26" s="80"/>
      <c r="D26" s="42" t="s">
        <v>79</v>
      </c>
      <c r="E26" s="82">
        <f>VLOOKUP($B$7,'Data -enkelt, resultat'!$A:$S,MATCH(D26,'Data -enkelt, resultat'!$A$1:$S$1,0),FALSE)</f>
        <v>0</v>
      </c>
      <c r="F26" s="20"/>
    </row>
    <row r="27" spans="1:6" ht="15">
      <c r="A27" s="41" t="s">
        <v>600</v>
      </c>
      <c r="B27" s="66" t="s">
        <v>601</v>
      </c>
      <c r="C27" s="80"/>
      <c r="D27" s="42"/>
      <c r="E27" s="83">
        <f>E24-E25+E26</f>
        <v>32090</v>
      </c>
      <c r="F27" s="20"/>
    </row>
    <row r="28" spans="1:6" ht="15">
      <c r="A28" s="43" t="s">
        <v>610</v>
      </c>
      <c r="B28" s="36" t="s">
        <v>611</v>
      </c>
      <c r="C28" s="80"/>
      <c r="D28" s="42" t="s">
        <v>80</v>
      </c>
      <c r="E28" s="82">
        <f>VLOOKUP($B$7,'Data -enkelt, resultat'!$A:$S,MATCH(D28,'Data -enkelt, resultat'!$A$1:$S$1,0),FALSE)</f>
        <v>0</v>
      </c>
      <c r="F28" s="20"/>
    </row>
    <row r="29" spans="1:6" ht="15">
      <c r="A29" s="41" t="s">
        <v>608</v>
      </c>
      <c r="B29" s="66" t="s">
        <v>609</v>
      </c>
      <c r="C29" s="80"/>
      <c r="D29" s="42"/>
      <c r="E29" s="83">
        <f>E27-E28</f>
        <v>32090</v>
      </c>
      <c r="F29" s="20"/>
    </row>
    <row r="30" spans="1:6" ht="13.5" customHeight="1">
      <c r="A30" s="20"/>
      <c r="B30" s="20"/>
      <c r="C30" s="20"/>
      <c r="D30" s="20"/>
      <c r="E30" s="20"/>
      <c r="F30" s="20"/>
    </row>
    <row r="31" ht="15" hidden="1"/>
    <row r="32" ht="15" hidden="1"/>
    <row r="33" ht="15" hidden="1"/>
    <row r="34" ht="15" hidden="1"/>
    <row r="35" ht="15" hidden="1"/>
  </sheetData>
  <sheetProtection/>
  <mergeCells count="1">
    <mergeCell ref="A1:B1"/>
  </mergeCells>
  <dataValidations count="3">
    <dataValidation type="whole" allowBlank="1" showInputMessage="1" showErrorMessage="1" error="Feltet skal indeholde et heltal mellem -9999999999999 og 9999999999999" sqref="E11:E28 E6:E8">
      <formula1>-9999999999999</formula1>
      <formula2>9999999999999</formula2>
    </dataValidation>
    <dataValidation type="list" allowBlank="1" showInputMessage="1" showErrorMessage="1" sqref="C7">
      <formula1>INA</formula1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99" r:id="rId2"/>
  <headerFooter>
    <oddHeader>&amp;C&amp;G</oddHeader>
  </headerFooter>
  <ignoredErrors>
    <ignoredError sqref="E27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5.140625" style="17" customWidth="1"/>
    <col min="2" max="2" width="72.8515625" style="17" customWidth="1"/>
    <col min="3" max="3" width="15.57421875" style="17" bestFit="1" customWidth="1"/>
    <col min="4" max="4" width="12.7109375" style="17" bestFit="1" customWidth="1"/>
    <col min="5" max="5" width="2.7109375" style="20" customWidth="1"/>
    <col min="6" max="16384" width="0" style="17" hidden="1" customWidth="1"/>
  </cols>
  <sheetData>
    <row r="1" spans="1:256" s="6" customFormat="1" ht="12.75">
      <c r="A1" s="117" t="s">
        <v>575</v>
      </c>
      <c r="B1" s="11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5" ht="21">
      <c r="A2" s="18" t="s">
        <v>567</v>
      </c>
      <c r="B2" s="19"/>
      <c r="C2" s="19"/>
      <c r="D2" s="19"/>
      <c r="E2" s="19"/>
    </row>
    <row r="3" spans="1:5" ht="21">
      <c r="A3" s="18" t="s">
        <v>661</v>
      </c>
      <c r="B3" s="23"/>
      <c r="C3" s="23"/>
      <c r="D3" s="23"/>
      <c r="E3" s="23"/>
    </row>
    <row r="4" spans="1:5" ht="9" customHeight="1">
      <c r="A4" s="18"/>
      <c r="B4" s="23"/>
      <c r="C4" s="23"/>
      <c r="D4" s="23"/>
      <c r="E4" s="23"/>
    </row>
    <row r="5" spans="1:5" ht="15">
      <c r="A5" s="25" t="s">
        <v>556</v>
      </c>
      <c r="B5" s="26"/>
      <c r="C5" s="27" t="s">
        <v>557</v>
      </c>
      <c r="D5" s="28"/>
      <c r="E5" s="28"/>
    </row>
    <row r="6" spans="1:5" ht="15">
      <c r="A6" s="30"/>
      <c r="B6" s="31"/>
      <c r="C6" s="84" t="s">
        <v>558</v>
      </c>
      <c r="D6" s="81">
        <f>VLOOKUP($B$7,'Data - enkelt, balance'!$A$1:$AK$619,MATCH($C6,'Data - enkelt, balance'!$A$1:$I$1,0),FALSE)</f>
        <v>11080</v>
      </c>
      <c r="E6" s="63"/>
    </row>
    <row r="7" spans="2:5" ht="15">
      <c r="B7" s="33" t="s">
        <v>815</v>
      </c>
      <c r="C7" s="84" t="s">
        <v>559</v>
      </c>
      <c r="D7" s="81">
        <f>VLOOKUP($B$7,'Data - enkelt, balance'!$A$1:$AK$619,MATCH($C7,'Data - enkelt, balance'!$A$1:$I$1,0),FALSE)</f>
        <v>3</v>
      </c>
      <c r="E7" s="64"/>
    </row>
    <row r="8" spans="1:5" ht="15">
      <c r="A8" s="26"/>
      <c r="B8" s="35"/>
      <c r="C8" s="36" t="s">
        <v>560</v>
      </c>
      <c r="D8" s="81">
        <f>VLOOKUP($B$7,'Data - enkelt, balance'!$A$1:$AK$619,MATCH($C8,'Data - enkelt, balance'!$A$1:$I$1,0),FALSE)</f>
        <v>201212</v>
      </c>
      <c r="E8" s="63"/>
    </row>
    <row r="9" spans="1:5" ht="15">
      <c r="A9" s="30"/>
      <c r="B9" s="30"/>
      <c r="C9" s="65"/>
      <c r="D9" s="85"/>
      <c r="E9" s="63"/>
    </row>
    <row r="10" spans="1:5" ht="15">
      <c r="A10" s="39" t="s">
        <v>561</v>
      </c>
      <c r="B10" s="88" t="s">
        <v>29</v>
      </c>
      <c r="C10" s="39" t="s">
        <v>562</v>
      </c>
      <c r="D10" s="40" t="s">
        <v>5</v>
      </c>
      <c r="E10" s="40"/>
    </row>
    <row r="11" spans="1:5" ht="15">
      <c r="A11" s="36" t="s">
        <v>612</v>
      </c>
      <c r="B11" s="84" t="s">
        <v>613</v>
      </c>
      <c r="C11" s="42"/>
      <c r="D11" s="69"/>
      <c r="E11" s="68"/>
    </row>
    <row r="12" spans="1:5" ht="15">
      <c r="A12" s="36" t="s">
        <v>578</v>
      </c>
      <c r="B12" s="84" t="s">
        <v>614</v>
      </c>
      <c r="C12" s="42" t="s">
        <v>527</v>
      </c>
      <c r="D12" s="69">
        <f>VLOOKUP($B$7,'Data - enkelt, balance'!$A:$AK,MATCH(C12,'Data - enkelt, balance'!$A$1:$AK$1,0),FALSE)</f>
        <v>25731</v>
      </c>
      <c r="E12" s="68"/>
    </row>
    <row r="13" spans="1:5" ht="15">
      <c r="A13" s="36" t="s">
        <v>580</v>
      </c>
      <c r="B13" s="84" t="s">
        <v>615</v>
      </c>
      <c r="C13" s="42" t="s">
        <v>528</v>
      </c>
      <c r="D13" s="69">
        <f>VLOOKUP($B$7,'Data - enkelt, balance'!$A:$AK,MATCH(C13,'Data - enkelt, balance'!$A$1:$AK$1,0),FALSE)</f>
        <v>0</v>
      </c>
      <c r="E13" s="68"/>
    </row>
    <row r="14" spans="1:5" ht="15">
      <c r="A14" s="36"/>
      <c r="B14" s="87" t="s">
        <v>33</v>
      </c>
      <c r="C14" s="42" t="s">
        <v>526</v>
      </c>
      <c r="D14" s="67">
        <f>VLOOKUP($B$7,'Data - enkelt, balance'!$A:$AK,MATCH(C14,'Data - enkelt, balance'!$A$1:$AK$1,0),FALSE)</f>
        <v>25731</v>
      </c>
      <c r="E14" s="68"/>
    </row>
    <row r="15" spans="1:5" ht="15">
      <c r="A15" s="36" t="s">
        <v>584</v>
      </c>
      <c r="B15" s="84" t="s">
        <v>109</v>
      </c>
      <c r="C15" s="42"/>
      <c r="D15" s="69"/>
      <c r="E15" s="68"/>
    </row>
    <row r="16" spans="1:5" ht="15">
      <c r="A16" s="36" t="s">
        <v>586</v>
      </c>
      <c r="B16" s="84" t="s">
        <v>616</v>
      </c>
      <c r="C16" s="42" t="s">
        <v>530</v>
      </c>
      <c r="D16" s="69">
        <f>VLOOKUP($B$7,'Data - enkelt, balance'!$A:$AK,MATCH(C16,'Data - enkelt, balance'!$A$1:$AK$1,0),FALSE)</f>
        <v>352569</v>
      </c>
      <c r="E16" s="68"/>
    </row>
    <row r="17" spans="1:5" ht="15">
      <c r="A17" s="36" t="s">
        <v>588</v>
      </c>
      <c r="B17" s="84" t="s">
        <v>617</v>
      </c>
      <c r="C17" s="42" t="s">
        <v>531</v>
      </c>
      <c r="D17" s="69">
        <f>VLOOKUP($B$7,'Data - enkelt, balance'!$A:$AK,MATCH(C17,'Data - enkelt, balance'!$A$1:$AK$1,0),FALSE)</f>
        <v>0</v>
      </c>
      <c r="E17" s="68"/>
    </row>
    <row r="18" spans="1:5" ht="15">
      <c r="A18" s="36" t="s">
        <v>590</v>
      </c>
      <c r="B18" s="84" t="s">
        <v>618</v>
      </c>
      <c r="C18" s="42" t="s">
        <v>532</v>
      </c>
      <c r="D18" s="69">
        <f>VLOOKUP($B$7,'Data - enkelt, balance'!$A:$AK,MATCH(C18,'Data - enkelt, balance'!$A$1:$AK$1,0),FALSE)</f>
        <v>0</v>
      </c>
      <c r="E18" s="68"/>
    </row>
    <row r="19" spans="1:5" ht="15">
      <c r="A19" s="36"/>
      <c r="B19" s="87" t="s">
        <v>38</v>
      </c>
      <c r="C19" s="42" t="s">
        <v>529</v>
      </c>
      <c r="D19" s="67">
        <f>VLOOKUP($B$7,'Data - enkelt, balance'!$A:$AK,MATCH(C19,'Data - enkelt, balance'!$A$1:$AK$1,0),FALSE)</f>
        <v>352569</v>
      </c>
      <c r="E19" s="68"/>
    </row>
    <row r="20" spans="1:5" ht="15">
      <c r="A20" s="36" t="s">
        <v>604</v>
      </c>
      <c r="B20" s="84" t="s">
        <v>619</v>
      </c>
      <c r="C20" s="42"/>
      <c r="D20" s="69"/>
      <c r="E20" s="68"/>
    </row>
    <row r="21" spans="1:5" ht="15">
      <c r="A21" s="36" t="s">
        <v>636</v>
      </c>
      <c r="B21" s="84" t="s">
        <v>620</v>
      </c>
      <c r="C21" s="42" t="s">
        <v>534</v>
      </c>
      <c r="D21" s="69">
        <f>VLOOKUP($B$7,'Data - enkelt, balance'!$A:$AK,MATCH(C21,'Data - enkelt, balance'!$A$1:$AK$1,0),FALSE)</f>
        <v>0</v>
      </c>
      <c r="E21" s="68"/>
    </row>
    <row r="22" spans="1:5" ht="15">
      <c r="A22" s="36" t="s">
        <v>637</v>
      </c>
      <c r="B22" s="84" t="s">
        <v>621</v>
      </c>
      <c r="C22" s="42" t="s">
        <v>535</v>
      </c>
      <c r="D22" s="69">
        <f>VLOOKUP($B$7,'Data - enkelt, balance'!$A:$AK,MATCH(C22,'Data - enkelt, balance'!$A$1:$AK$1,0),FALSE)</f>
        <v>0</v>
      </c>
      <c r="E22" s="68"/>
    </row>
    <row r="23" spans="1:5" ht="15">
      <c r="A23" s="36" t="s">
        <v>638</v>
      </c>
      <c r="B23" s="84" t="s">
        <v>622</v>
      </c>
      <c r="C23" s="42" t="s">
        <v>536</v>
      </c>
      <c r="D23" s="69">
        <f>VLOOKUP($B$7,'Data - enkelt, balance'!$A:$AK,MATCH(C23,'Data - enkelt, balance'!$A$1:$AK$1,0),FALSE)</f>
        <v>0</v>
      </c>
      <c r="E23" s="68"/>
    </row>
    <row r="24" spans="1:5" ht="15">
      <c r="A24" s="36" t="s">
        <v>639</v>
      </c>
      <c r="B24" s="84" t="s">
        <v>623</v>
      </c>
      <c r="C24" s="42" t="s">
        <v>537</v>
      </c>
      <c r="D24" s="69">
        <f>VLOOKUP($B$7,'Data - enkelt, balance'!$A:$AK,MATCH(C24,'Data - enkelt, balance'!$A$1:$AK$1,0),FALSE)</f>
        <v>0</v>
      </c>
      <c r="E24" s="68"/>
    </row>
    <row r="25" spans="1:5" ht="15">
      <c r="A25" s="36" t="s">
        <v>640</v>
      </c>
      <c r="B25" s="84" t="s">
        <v>624</v>
      </c>
      <c r="C25" s="42" t="s">
        <v>538</v>
      </c>
      <c r="D25" s="69">
        <f>VLOOKUP($B$7,'Data - enkelt, balance'!$A:$AK,MATCH(C25,'Data - enkelt, balance'!$A$1:$AK$1,0),FALSE)</f>
        <v>0</v>
      </c>
      <c r="E25" s="68"/>
    </row>
    <row r="26" spans="1:5" ht="15">
      <c r="A26" s="36"/>
      <c r="B26" s="87" t="s">
        <v>45</v>
      </c>
      <c r="C26" s="42" t="s">
        <v>533</v>
      </c>
      <c r="D26" s="67">
        <f>VLOOKUP($B$7,'Data - enkelt, balance'!$A:$AK,MATCH(C26,'Data - enkelt, balance'!$A$1:$AK$1,0),FALSE)</f>
        <v>0</v>
      </c>
      <c r="E26" s="68"/>
    </row>
    <row r="27" spans="1:5" ht="15">
      <c r="A27" s="36" t="s">
        <v>625</v>
      </c>
      <c r="B27" s="84" t="s">
        <v>626</v>
      </c>
      <c r="C27" s="42"/>
      <c r="D27" s="69"/>
      <c r="E27" s="68"/>
    </row>
    <row r="28" spans="1:5" ht="15">
      <c r="A28" s="36" t="s">
        <v>642</v>
      </c>
      <c r="B28" s="84" t="s">
        <v>627</v>
      </c>
      <c r="C28" s="42" t="s">
        <v>540</v>
      </c>
      <c r="D28" s="69">
        <f>VLOOKUP($B$7,'Data - enkelt, balance'!$A:$AK,MATCH(C28,'Data - enkelt, balance'!$A$1:$AK$1,0),FALSE)</f>
        <v>0</v>
      </c>
      <c r="E28" s="68"/>
    </row>
    <row r="29" spans="1:5" ht="15">
      <c r="A29" s="36" t="s">
        <v>641</v>
      </c>
      <c r="B29" s="84" t="s">
        <v>628</v>
      </c>
      <c r="C29" s="42" t="s">
        <v>541</v>
      </c>
      <c r="D29" s="69">
        <f>VLOOKUP($B$7,'Data - enkelt, balance'!$A:$AK,MATCH(C29,'Data - enkelt, balance'!$A$1:$AK$1,0),FALSE)</f>
        <v>0</v>
      </c>
      <c r="E29" s="68"/>
    </row>
    <row r="30" spans="1:5" ht="15">
      <c r="A30" s="36"/>
      <c r="B30" s="87" t="s">
        <v>645</v>
      </c>
      <c r="C30" s="42" t="s">
        <v>539</v>
      </c>
      <c r="D30" s="67">
        <f>VLOOKUP($B$7,'Data - enkelt, balance'!$A:$AK,MATCH(C30,'Data - enkelt, balance'!$A$1:$AK$1,0),FALSE)</f>
        <v>0</v>
      </c>
      <c r="E30" s="68"/>
    </row>
    <row r="31" spans="1:5" ht="15">
      <c r="A31" s="36" t="s">
        <v>610</v>
      </c>
      <c r="B31" s="84" t="s">
        <v>629</v>
      </c>
      <c r="C31" s="42"/>
      <c r="D31" s="69"/>
      <c r="E31" s="68"/>
    </row>
    <row r="32" spans="1:5" ht="15">
      <c r="A32" s="36" t="s">
        <v>643</v>
      </c>
      <c r="B32" s="84" t="s">
        <v>630</v>
      </c>
      <c r="C32" s="42" t="s">
        <v>543</v>
      </c>
      <c r="D32" s="69">
        <f>VLOOKUP($B$7,'Data - enkelt, balance'!$A:$AK,MATCH(C32,'Data - enkelt, balance'!$A$1:$AK$1,0),FALSE)</f>
        <v>0</v>
      </c>
      <c r="E32" s="68"/>
    </row>
    <row r="33" spans="1:5" ht="15">
      <c r="A33" s="36" t="s">
        <v>644</v>
      </c>
      <c r="B33" s="84" t="s">
        <v>631</v>
      </c>
      <c r="C33" s="42" t="s">
        <v>544</v>
      </c>
      <c r="D33" s="69">
        <f>VLOOKUP($B$7,'Data - enkelt, balance'!$A:$AK,MATCH(C33,'Data - enkelt, balance'!$A$1:$AK$1,0),FALSE)</f>
        <v>0</v>
      </c>
      <c r="E33" s="68"/>
    </row>
    <row r="34" spans="1:5" ht="15">
      <c r="A34" s="36"/>
      <c r="B34" s="87" t="s">
        <v>53</v>
      </c>
      <c r="C34" s="42" t="s">
        <v>542</v>
      </c>
      <c r="D34" s="67">
        <f>VLOOKUP($B$7,'Data - enkelt, balance'!$A:$AK,MATCH(C34,'Data - enkelt, balance'!$A$1:$AK$1,0),FALSE)</f>
        <v>0</v>
      </c>
      <c r="E34" s="68"/>
    </row>
    <row r="35" spans="1:5" ht="15">
      <c r="A35" s="36" t="s">
        <v>632</v>
      </c>
      <c r="B35" s="84" t="s">
        <v>633</v>
      </c>
      <c r="C35" s="42" t="s">
        <v>545</v>
      </c>
      <c r="D35" s="69">
        <f>VLOOKUP($B$7,'Data - enkelt, balance'!$A:$AK,MATCH(C35,'Data - enkelt, balance'!$A$1:$AK$1,0),FALSE)</f>
        <v>0</v>
      </c>
      <c r="E35" s="68"/>
    </row>
    <row r="36" spans="1:5" ht="15">
      <c r="A36" s="36" t="s">
        <v>634</v>
      </c>
      <c r="B36" s="84" t="s">
        <v>635</v>
      </c>
      <c r="C36" s="42" t="s">
        <v>546</v>
      </c>
      <c r="D36" s="69">
        <f>VLOOKUP($B$7,'Data - enkelt, balance'!$A:$AK,MATCH(C36,'Data - enkelt, balance'!$A$1:$AK$1,0),FALSE)</f>
        <v>0</v>
      </c>
      <c r="E36" s="68"/>
    </row>
    <row r="37" spans="1:5" ht="15">
      <c r="A37" s="36"/>
      <c r="B37" s="87" t="s">
        <v>646</v>
      </c>
      <c r="C37" s="42" t="s">
        <v>525</v>
      </c>
      <c r="D37" s="67">
        <f>VLOOKUP($B$7,'Data - enkelt, balance'!$A:$AK,MATCH(C37,'Data - enkelt, balance'!$A$1:$AK$1,0),FALSE)</f>
        <v>378300</v>
      </c>
      <c r="E37" s="68"/>
    </row>
    <row r="38" spans="1:5" ht="15">
      <c r="A38" s="30"/>
      <c r="B38" s="30"/>
      <c r="C38" s="65"/>
      <c r="D38" s="85"/>
      <c r="E38" s="68"/>
    </row>
    <row r="39" spans="1:5" ht="15">
      <c r="A39" s="39" t="s">
        <v>561</v>
      </c>
      <c r="B39" s="88" t="s">
        <v>57</v>
      </c>
      <c r="C39" s="39"/>
      <c r="D39" s="40"/>
      <c r="E39" s="68"/>
    </row>
    <row r="40" spans="1:5" ht="15">
      <c r="A40" s="36" t="s">
        <v>647</v>
      </c>
      <c r="B40" s="84" t="s">
        <v>648</v>
      </c>
      <c r="C40" s="42" t="s">
        <v>548</v>
      </c>
      <c r="D40" s="67">
        <f>VLOOKUP($B$7,'Data - enkelt, balance'!$A:$AK,MATCH(C40,'Data - enkelt, balance'!$A$1:$AK$1,0),FALSE)</f>
        <v>0</v>
      </c>
      <c r="E40" s="68"/>
    </row>
    <row r="41" spans="1:5" ht="15">
      <c r="A41" s="36" t="s">
        <v>657</v>
      </c>
      <c r="B41" s="84" t="s">
        <v>649</v>
      </c>
      <c r="C41" s="42" t="s">
        <v>549</v>
      </c>
      <c r="D41" s="69">
        <f>VLOOKUP($B$7,'Data - enkelt, balance'!$A:$AK,MATCH(C41,'Data - enkelt, balance'!$A$1:$AK$1,0),FALSE)</f>
        <v>0</v>
      </c>
      <c r="E41" s="68"/>
    </row>
    <row r="42" spans="1:5" ht="15">
      <c r="A42" s="36" t="s">
        <v>658</v>
      </c>
      <c r="B42" s="84" t="s">
        <v>650</v>
      </c>
      <c r="C42" s="42" t="s">
        <v>550</v>
      </c>
      <c r="D42" s="69">
        <f>VLOOKUP($B$7,'Data - enkelt, balance'!$A:$AK,MATCH(C42,'Data - enkelt, balance'!$A$1:$AK$1,0),FALSE)</f>
        <v>0</v>
      </c>
      <c r="E42" s="68"/>
    </row>
    <row r="43" spans="1:5" ht="15">
      <c r="A43" s="36"/>
      <c r="B43" s="87" t="s">
        <v>61</v>
      </c>
      <c r="C43" s="42"/>
      <c r="D43" s="69"/>
      <c r="E43" s="68"/>
    </row>
    <row r="44" spans="1:5" ht="15">
      <c r="A44" s="36" t="s">
        <v>651</v>
      </c>
      <c r="B44" s="84" t="s">
        <v>652</v>
      </c>
      <c r="C44" s="42" t="s">
        <v>551</v>
      </c>
      <c r="D44" s="69">
        <f>VLOOKUP($B$7,'Data - enkelt, balance'!$A:$AK,MATCH(C44,'Data - enkelt, balance'!$A$1:$AK$1,0),FALSE)</f>
        <v>352548</v>
      </c>
      <c r="E44" s="68"/>
    </row>
    <row r="45" spans="1:5" ht="15">
      <c r="A45" s="36" t="s">
        <v>653</v>
      </c>
      <c r="B45" s="84" t="s">
        <v>629</v>
      </c>
      <c r="C45" s="42" t="s">
        <v>552</v>
      </c>
      <c r="D45" s="67">
        <f>VLOOKUP($B$7,'Data - enkelt, balance'!$A:$AK,MATCH(C45,'Data - enkelt, balance'!$A$1:$AK$1,0),FALSE)</f>
        <v>0</v>
      </c>
      <c r="E45" s="68"/>
    </row>
    <row r="46" spans="1:5" ht="15">
      <c r="A46" s="36" t="s">
        <v>659</v>
      </c>
      <c r="B46" s="84" t="s">
        <v>630</v>
      </c>
      <c r="C46" s="42" t="s">
        <v>553</v>
      </c>
      <c r="D46" s="69">
        <f>VLOOKUP($B$7,'Data - enkelt, balance'!$A:$AK,MATCH(C46,'Data - enkelt, balance'!$A$1:$AK$1,0),FALSE)</f>
        <v>0</v>
      </c>
      <c r="E46" s="68"/>
    </row>
    <row r="47" spans="1:5" ht="15">
      <c r="A47" s="36" t="s">
        <v>660</v>
      </c>
      <c r="B47" s="84" t="s">
        <v>631</v>
      </c>
      <c r="C47" s="42" t="s">
        <v>554</v>
      </c>
      <c r="D47" s="69">
        <f>VLOOKUP($B$7,'Data - enkelt, balance'!$A:$AK,MATCH(C47,'Data - enkelt, balance'!$A$1:$AK$1,0),FALSE)</f>
        <v>0</v>
      </c>
      <c r="E47" s="68"/>
    </row>
    <row r="48" spans="1:5" ht="15">
      <c r="A48" s="36"/>
      <c r="B48" s="84" t="s">
        <v>656</v>
      </c>
      <c r="C48" s="42"/>
      <c r="D48" s="69"/>
      <c r="E48" s="68"/>
    </row>
    <row r="49" spans="1:5" ht="15">
      <c r="A49" s="36" t="s">
        <v>654</v>
      </c>
      <c r="B49" s="84" t="s">
        <v>655</v>
      </c>
      <c r="C49" s="42" t="s">
        <v>555</v>
      </c>
      <c r="D49" s="69">
        <f>VLOOKUP($B$7,'Data - enkelt, balance'!$A:$AK,MATCH(C49,'Data - enkelt, balance'!$A$1:$AK$1,0),FALSE)</f>
        <v>25752</v>
      </c>
      <c r="E49" s="68"/>
    </row>
    <row r="50" spans="1:5" ht="15">
      <c r="A50" s="66"/>
      <c r="B50" s="87" t="s">
        <v>68</v>
      </c>
      <c r="C50" s="42" t="s">
        <v>547</v>
      </c>
      <c r="D50" s="67">
        <f>VLOOKUP($B$7,'Data - enkelt, balance'!$A:$AK,MATCH(C50,'Data - enkelt, balance'!$A$1:$AK$1,0),FALSE)</f>
        <v>378300</v>
      </c>
      <c r="E50" s="68"/>
    </row>
    <row r="51" spans="1:5" s="20" customFormat="1" ht="15">
      <c r="A51" s="66"/>
      <c r="B51" s="86"/>
      <c r="C51" s="42"/>
      <c r="D51" s="89"/>
      <c r="E51" s="68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2.75" customHeight="1" hidden="1"/>
  </sheetData>
  <sheetProtection/>
  <mergeCells count="1">
    <mergeCell ref="A1:B1"/>
  </mergeCells>
  <dataValidations count="2">
    <dataValidation type="whole" allowBlank="1" showInputMessage="1" showErrorMessage="1" error="Feltet skal indeholde et heltal mellem -9999999999999 og 9999999999999" sqref="C28:C30 C21:C26 C12:C14 E11:E50 C16:C19 C32:C36 D6:E9 C40:C50">
      <formula1>-9999999999999</formula1>
      <formula2>9999999999999</formula2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82" r:id="rId2"/>
  <headerFooter>
    <oddHeader>&amp;C&amp;G</oddHeader>
  </headerFooter>
  <colBreaks count="1" manualBreakCount="1">
    <brk id="4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7"/>
  <sheetViews>
    <sheetView zoomScaleSheetLayoutView="82" workbookViewId="0" topLeftCell="A1">
      <selection activeCell="A1" sqref="A1:C1"/>
    </sheetView>
  </sheetViews>
  <sheetFormatPr defaultColWidth="0" defaultRowHeight="15" zeroHeight="1"/>
  <cols>
    <col min="1" max="2" width="8.7109375" style="6" customWidth="1"/>
    <col min="3" max="3" width="43.7109375" style="6" customWidth="1"/>
    <col min="4" max="4" width="62.7109375" style="6" customWidth="1"/>
    <col min="5" max="16384" width="0" style="6" hidden="1" customWidth="1"/>
  </cols>
  <sheetData>
    <row r="1" spans="1:256" ht="12.75">
      <c r="A1" s="117" t="s">
        <v>575</v>
      </c>
      <c r="B1" s="117"/>
      <c r="C1" s="117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4" ht="18.75">
      <c r="A2" s="118" t="s">
        <v>574</v>
      </c>
      <c r="B2" s="118"/>
      <c r="C2" s="118"/>
      <c r="D2" s="70"/>
    </row>
    <row r="3" spans="1:4" ht="18.75">
      <c r="A3" s="71" t="s">
        <v>84</v>
      </c>
      <c r="B3" s="71"/>
      <c r="C3" s="71"/>
      <c r="D3" s="70"/>
    </row>
    <row r="4" spans="1:4" ht="15">
      <c r="A4" s="70"/>
      <c r="B4" s="70"/>
      <c r="C4" s="70"/>
      <c r="D4" s="70"/>
    </row>
    <row r="5" spans="1:4" ht="15">
      <c r="A5" s="9" t="s">
        <v>85</v>
      </c>
      <c r="B5" s="9" t="s">
        <v>86</v>
      </c>
      <c r="C5" s="9" t="s">
        <v>87</v>
      </c>
      <c r="D5" s="9" t="s">
        <v>88</v>
      </c>
    </row>
    <row r="6" spans="1:4" ht="15">
      <c r="A6" s="72"/>
      <c r="B6" s="72"/>
      <c r="C6" s="9"/>
      <c r="D6" s="9"/>
    </row>
    <row r="7" spans="1:4" ht="15.75">
      <c r="A7" s="11" t="s">
        <v>89</v>
      </c>
      <c r="B7" s="9"/>
      <c r="C7" s="9"/>
      <c r="D7" s="9"/>
    </row>
    <row r="8" ht="15">
      <c r="A8" s="9" t="s">
        <v>90</v>
      </c>
    </row>
    <row r="9" spans="1:4" ht="12.75">
      <c r="A9" s="6">
        <v>11129</v>
      </c>
      <c r="B9" s="6">
        <v>1</v>
      </c>
      <c r="C9" s="7" t="s">
        <v>91</v>
      </c>
      <c r="D9" s="7" t="s">
        <v>91</v>
      </c>
    </row>
    <row r="10" spans="1:4" ht="12.75">
      <c r="A10" s="6">
        <v>11109</v>
      </c>
      <c r="B10" s="6">
        <v>1</v>
      </c>
      <c r="C10" s="7" t="s">
        <v>92</v>
      </c>
      <c r="D10" s="7" t="s">
        <v>92</v>
      </c>
    </row>
    <row r="11" spans="1:4" ht="12.75">
      <c r="A11" s="6">
        <v>11080</v>
      </c>
      <c r="B11" s="6">
        <v>3</v>
      </c>
      <c r="C11" s="7" t="s">
        <v>93</v>
      </c>
      <c r="D11" s="7" t="s">
        <v>96</v>
      </c>
    </row>
    <row r="12" spans="1:4" ht="12.75">
      <c r="A12" s="6">
        <v>11080</v>
      </c>
      <c r="B12" s="6">
        <v>4</v>
      </c>
      <c r="C12" s="7" t="s">
        <v>93</v>
      </c>
      <c r="D12" s="7" t="s">
        <v>97</v>
      </c>
    </row>
    <row r="13" spans="1:4" ht="12.75">
      <c r="A13" s="6">
        <v>11080</v>
      </c>
      <c r="B13" s="6">
        <v>5</v>
      </c>
      <c r="C13" s="7" t="s">
        <v>93</v>
      </c>
      <c r="D13" s="7" t="s">
        <v>693</v>
      </c>
    </row>
    <row r="14" spans="1:4" ht="12.75">
      <c r="A14" s="6">
        <v>11080</v>
      </c>
      <c r="B14" s="6">
        <v>7</v>
      </c>
      <c r="C14" s="7" t="s">
        <v>93</v>
      </c>
      <c r="D14" s="7" t="s">
        <v>100</v>
      </c>
    </row>
    <row r="15" spans="1:4" ht="12.75">
      <c r="A15" s="6">
        <v>11080</v>
      </c>
      <c r="B15" s="6">
        <v>9</v>
      </c>
      <c r="C15" s="7" t="s">
        <v>93</v>
      </c>
      <c r="D15" s="7" t="s">
        <v>101</v>
      </c>
    </row>
    <row r="16" spans="1:4" ht="12.75">
      <c r="A16" s="6">
        <v>11080</v>
      </c>
      <c r="B16" s="6">
        <v>11</v>
      </c>
      <c r="C16" s="7" t="s">
        <v>93</v>
      </c>
      <c r="D16" s="7" t="s">
        <v>102</v>
      </c>
    </row>
    <row r="17" spans="1:4" ht="12.75">
      <c r="A17" s="6">
        <v>11080</v>
      </c>
      <c r="B17" s="6">
        <v>12</v>
      </c>
      <c r="C17" s="7" t="s">
        <v>93</v>
      </c>
      <c r="D17" s="7" t="s">
        <v>103</v>
      </c>
    </row>
    <row r="18" spans="1:4" ht="12.75">
      <c r="A18" s="6">
        <v>11080</v>
      </c>
      <c r="B18" s="6">
        <v>13</v>
      </c>
      <c r="C18" s="7" t="s">
        <v>93</v>
      </c>
      <c r="D18" s="7" t="s">
        <v>104</v>
      </c>
    </row>
    <row r="19" spans="1:4" ht="12.75">
      <c r="A19" s="6">
        <v>11080</v>
      </c>
      <c r="B19" s="6">
        <v>14</v>
      </c>
      <c r="C19" s="7" t="s">
        <v>93</v>
      </c>
      <c r="D19" s="7" t="s">
        <v>105</v>
      </c>
    </row>
    <row r="20" spans="1:4" ht="12.75">
      <c r="A20" s="6">
        <v>11080</v>
      </c>
      <c r="B20" s="6">
        <v>15</v>
      </c>
      <c r="C20" s="7" t="s">
        <v>93</v>
      </c>
      <c r="D20" s="7" t="s">
        <v>106</v>
      </c>
    </row>
    <row r="21" spans="1:4" ht="12.75">
      <c r="A21" s="6">
        <v>11080</v>
      </c>
      <c r="B21" s="6">
        <v>16</v>
      </c>
      <c r="C21" s="7" t="s">
        <v>93</v>
      </c>
      <c r="D21" s="7" t="s">
        <v>107</v>
      </c>
    </row>
    <row r="22" spans="1:4" ht="12.75">
      <c r="A22" s="6">
        <v>11080</v>
      </c>
      <c r="B22" s="6">
        <v>18</v>
      </c>
      <c r="C22" s="7" t="s">
        <v>93</v>
      </c>
      <c r="D22" s="7" t="s">
        <v>694</v>
      </c>
    </row>
    <row r="23" spans="1:4" ht="12.75">
      <c r="A23" s="6">
        <v>11080</v>
      </c>
      <c r="B23" s="6">
        <v>19</v>
      </c>
      <c r="C23" s="7" t="s">
        <v>93</v>
      </c>
      <c r="D23" s="7" t="s">
        <v>695</v>
      </c>
    </row>
    <row r="24" spans="1:4" ht="12.75">
      <c r="A24" s="6">
        <v>11098</v>
      </c>
      <c r="B24" s="6">
        <v>1</v>
      </c>
      <c r="C24" s="7" t="s">
        <v>108</v>
      </c>
      <c r="D24" s="7" t="s">
        <v>109</v>
      </c>
    </row>
    <row r="25" spans="1:4" ht="12.75">
      <c r="A25" s="6">
        <v>11098</v>
      </c>
      <c r="B25" s="6">
        <v>2</v>
      </c>
      <c r="C25" s="7" t="s">
        <v>108</v>
      </c>
      <c r="D25" s="7" t="s">
        <v>99</v>
      </c>
    </row>
    <row r="26" spans="1:4" ht="12.75">
      <c r="A26" s="6">
        <v>11098</v>
      </c>
      <c r="B26" s="6">
        <v>5</v>
      </c>
      <c r="C26" s="7" t="s">
        <v>108</v>
      </c>
      <c r="D26" s="7" t="s">
        <v>98</v>
      </c>
    </row>
    <row r="27" spans="1:4" ht="12.75">
      <c r="A27" s="6">
        <v>11098</v>
      </c>
      <c r="B27" s="6">
        <v>6</v>
      </c>
      <c r="C27" s="7" t="s">
        <v>108</v>
      </c>
      <c r="D27" s="7" t="s">
        <v>110</v>
      </c>
    </row>
    <row r="28" spans="1:4" ht="12.75">
      <c r="A28" s="6">
        <v>11098</v>
      </c>
      <c r="B28" s="6">
        <v>7</v>
      </c>
      <c r="C28" s="7" t="s">
        <v>108</v>
      </c>
      <c r="D28" s="7" t="s">
        <v>111</v>
      </c>
    </row>
    <row r="29" spans="1:4" ht="12.75">
      <c r="A29" s="6">
        <v>11098</v>
      </c>
      <c r="B29" s="6">
        <v>11</v>
      </c>
      <c r="C29" s="7" t="s">
        <v>108</v>
      </c>
      <c r="D29" s="7" t="s">
        <v>112</v>
      </c>
    </row>
    <row r="30" spans="1:4" ht="12.75">
      <c r="A30" s="6">
        <v>11098</v>
      </c>
      <c r="B30" s="6">
        <v>12</v>
      </c>
      <c r="C30" s="7" t="s">
        <v>108</v>
      </c>
      <c r="D30" s="7" t="s">
        <v>113</v>
      </c>
    </row>
    <row r="31" spans="1:4" ht="12.75">
      <c r="A31" s="6">
        <v>11098</v>
      </c>
      <c r="B31" s="6">
        <v>18</v>
      </c>
      <c r="C31" s="7" t="s">
        <v>108</v>
      </c>
      <c r="D31" s="7" t="s">
        <v>114</v>
      </c>
    </row>
    <row r="32" spans="1:4" ht="12.75">
      <c r="A32" s="6">
        <v>11098</v>
      </c>
      <c r="B32" s="6">
        <v>20</v>
      </c>
      <c r="C32" s="7" t="s">
        <v>108</v>
      </c>
      <c r="D32" s="7" t="s">
        <v>115</v>
      </c>
    </row>
    <row r="33" spans="1:4" ht="12.75">
      <c r="A33" s="6">
        <v>11165</v>
      </c>
      <c r="B33" s="6">
        <v>2</v>
      </c>
      <c r="C33" s="7" t="s">
        <v>116</v>
      </c>
      <c r="D33" s="7" t="s">
        <v>117</v>
      </c>
    </row>
    <row r="34" spans="1:4" ht="12.75">
      <c r="A34" s="6">
        <v>11165</v>
      </c>
      <c r="B34" s="6">
        <v>3</v>
      </c>
      <c r="C34" s="7" t="s">
        <v>116</v>
      </c>
      <c r="D34" s="7" t="s">
        <v>765</v>
      </c>
    </row>
    <row r="35" spans="1:4" ht="15">
      <c r="A35" s="8"/>
      <c r="B35" s="8"/>
      <c r="C35" s="10"/>
      <c r="D35" s="8"/>
    </row>
    <row r="36" spans="1:4" ht="15">
      <c r="A36" s="9" t="s">
        <v>118</v>
      </c>
      <c r="B36" s="8"/>
      <c r="C36" s="8"/>
      <c r="D36" s="8"/>
    </row>
    <row r="37" spans="1:4" ht="12.75">
      <c r="A37" s="6">
        <v>11138</v>
      </c>
      <c r="B37" s="6">
        <v>3</v>
      </c>
      <c r="C37" s="7" t="s">
        <v>706</v>
      </c>
      <c r="D37" s="7" t="s">
        <v>120</v>
      </c>
    </row>
    <row r="38" spans="1:4" ht="12.75">
      <c r="A38" s="6">
        <v>11138</v>
      </c>
      <c r="B38" s="6">
        <v>4</v>
      </c>
      <c r="C38" s="7" t="s">
        <v>706</v>
      </c>
      <c r="D38" s="7" t="s">
        <v>121</v>
      </c>
    </row>
    <row r="39" spans="1:4" ht="12.75">
      <c r="A39" s="6">
        <v>11138</v>
      </c>
      <c r="B39" s="6">
        <v>6</v>
      </c>
      <c r="C39" s="7" t="s">
        <v>706</v>
      </c>
      <c r="D39" s="7" t="s">
        <v>122</v>
      </c>
    </row>
    <row r="40" spans="1:4" ht="12.75">
      <c r="A40" s="6">
        <v>11138</v>
      </c>
      <c r="B40" s="6">
        <v>7</v>
      </c>
      <c r="C40" s="7" t="s">
        <v>706</v>
      </c>
      <c r="D40" s="7" t="s">
        <v>123</v>
      </c>
    </row>
    <row r="41" spans="1:4" ht="12.75">
      <c r="A41" s="6">
        <v>11138</v>
      </c>
      <c r="B41" s="6">
        <v>12</v>
      </c>
      <c r="C41" s="7" t="s">
        <v>706</v>
      </c>
      <c r="D41" s="7" t="s">
        <v>124</v>
      </c>
    </row>
    <row r="42" spans="1:4" ht="12.75">
      <c r="A42" s="6">
        <v>11138</v>
      </c>
      <c r="B42" s="6">
        <v>18</v>
      </c>
      <c r="C42" s="7" t="s">
        <v>706</v>
      </c>
      <c r="D42" s="7" t="s">
        <v>125</v>
      </c>
    </row>
    <row r="43" spans="1:4" ht="12.75">
      <c r="A43" s="6">
        <v>11138</v>
      </c>
      <c r="B43" s="6">
        <v>25</v>
      </c>
      <c r="C43" s="7" t="s">
        <v>706</v>
      </c>
      <c r="D43" s="7" t="s">
        <v>126</v>
      </c>
    </row>
    <row r="44" spans="1:4" ht="12.75">
      <c r="A44" s="6">
        <v>11138</v>
      </c>
      <c r="B44" s="6">
        <v>26</v>
      </c>
      <c r="C44" s="7" t="s">
        <v>706</v>
      </c>
      <c r="D44" s="7" t="s">
        <v>127</v>
      </c>
    </row>
    <row r="45" spans="1:4" ht="12.75">
      <c r="A45" s="6">
        <v>11138</v>
      </c>
      <c r="B45" s="6">
        <v>27</v>
      </c>
      <c r="C45" s="7" t="s">
        <v>706</v>
      </c>
      <c r="D45" s="7" t="s">
        <v>704</v>
      </c>
    </row>
    <row r="46" spans="1:4" ht="12.75">
      <c r="A46" s="6">
        <v>11138</v>
      </c>
      <c r="B46" s="6">
        <v>29</v>
      </c>
      <c r="C46" s="7" t="s">
        <v>706</v>
      </c>
      <c r="D46" s="7" t="s">
        <v>96</v>
      </c>
    </row>
    <row r="47" spans="1:4" ht="12.75">
      <c r="A47" s="6">
        <v>11138</v>
      </c>
      <c r="B47" s="6">
        <v>30</v>
      </c>
      <c r="C47" s="7" t="s">
        <v>706</v>
      </c>
      <c r="D47" s="7" t="s">
        <v>738</v>
      </c>
    </row>
    <row r="48" spans="1:4" ht="12.75">
      <c r="A48" s="6">
        <v>11138</v>
      </c>
      <c r="B48" s="6">
        <v>31</v>
      </c>
      <c r="C48" s="7" t="s">
        <v>706</v>
      </c>
      <c r="D48" s="7" t="s">
        <v>129</v>
      </c>
    </row>
    <row r="49" spans="1:4" ht="12.75">
      <c r="A49" s="6">
        <v>11138</v>
      </c>
      <c r="B49" s="6">
        <v>32</v>
      </c>
      <c r="C49" s="7" t="s">
        <v>706</v>
      </c>
      <c r="D49" s="7" t="s">
        <v>130</v>
      </c>
    </row>
    <row r="50" spans="1:4" ht="12.75">
      <c r="A50" s="6">
        <v>11138</v>
      </c>
      <c r="B50" s="6">
        <v>33</v>
      </c>
      <c r="C50" s="7" t="s">
        <v>706</v>
      </c>
      <c r="D50" s="7" t="s">
        <v>128</v>
      </c>
    </row>
    <row r="51" spans="1:4" ht="12.75">
      <c r="A51" s="6">
        <v>11138</v>
      </c>
      <c r="B51" s="6">
        <v>34</v>
      </c>
      <c r="C51" s="7" t="s">
        <v>706</v>
      </c>
      <c r="D51" s="7" t="s">
        <v>131</v>
      </c>
    </row>
    <row r="52" spans="1:4" ht="12.75">
      <c r="A52" s="6">
        <v>11138</v>
      </c>
      <c r="B52" s="6">
        <v>35</v>
      </c>
      <c r="C52" s="7" t="s">
        <v>706</v>
      </c>
      <c r="D52" s="7" t="s">
        <v>133</v>
      </c>
    </row>
    <row r="53" spans="1:4" ht="12.75">
      <c r="A53" s="6">
        <v>11138</v>
      </c>
      <c r="B53" s="6">
        <v>36</v>
      </c>
      <c r="C53" s="7" t="s">
        <v>706</v>
      </c>
      <c r="D53" s="7" t="s">
        <v>98</v>
      </c>
    </row>
    <row r="54" spans="1:4" ht="12.75">
      <c r="A54" s="6">
        <v>11138</v>
      </c>
      <c r="B54" s="6">
        <v>37</v>
      </c>
      <c r="C54" s="7" t="s">
        <v>706</v>
      </c>
      <c r="D54" s="7" t="s">
        <v>134</v>
      </c>
    </row>
    <row r="55" spans="1:4" ht="12.75">
      <c r="A55" s="6">
        <v>11138</v>
      </c>
      <c r="B55" s="6">
        <v>38</v>
      </c>
      <c r="C55" s="7" t="s">
        <v>706</v>
      </c>
      <c r="D55" s="7" t="s">
        <v>132</v>
      </c>
    </row>
    <row r="56" spans="1:4" ht="12.75">
      <c r="A56" s="6">
        <v>11138</v>
      </c>
      <c r="B56" s="6">
        <v>39</v>
      </c>
      <c r="C56" s="7" t="s">
        <v>706</v>
      </c>
      <c r="D56" s="7" t="s">
        <v>705</v>
      </c>
    </row>
    <row r="57" spans="1:4" ht="12.75">
      <c r="A57" s="6">
        <v>11138</v>
      </c>
      <c r="B57" s="6">
        <v>40</v>
      </c>
      <c r="C57" s="7" t="s">
        <v>706</v>
      </c>
      <c r="D57" s="7" t="s">
        <v>135</v>
      </c>
    </row>
    <row r="58" spans="1:4" ht="12.75">
      <c r="A58" s="6">
        <v>11138</v>
      </c>
      <c r="B58" s="6">
        <v>41</v>
      </c>
      <c r="C58" s="7" t="s">
        <v>706</v>
      </c>
      <c r="D58" s="7" t="s">
        <v>136</v>
      </c>
    </row>
    <row r="59" spans="1:4" ht="12.75">
      <c r="A59" s="6">
        <v>11138</v>
      </c>
      <c r="B59" s="6">
        <v>42</v>
      </c>
      <c r="C59" s="7" t="s">
        <v>706</v>
      </c>
      <c r="D59" s="7" t="s">
        <v>175</v>
      </c>
    </row>
    <row r="60" spans="1:4" ht="12.75">
      <c r="A60" s="6">
        <v>11118</v>
      </c>
      <c r="B60" s="6">
        <v>1</v>
      </c>
      <c r="C60" s="7" t="s">
        <v>119</v>
      </c>
      <c r="D60" s="7" t="s">
        <v>119</v>
      </c>
    </row>
    <row r="61" spans="1:4" ht="15">
      <c r="A61" s="8"/>
      <c r="B61" s="8"/>
      <c r="C61" s="10"/>
      <c r="D61" s="8"/>
    </row>
    <row r="62" spans="1:4" ht="15">
      <c r="A62" s="9" t="s">
        <v>137</v>
      </c>
      <c r="B62" s="8"/>
      <c r="C62" s="8"/>
      <c r="D62" s="8"/>
    </row>
    <row r="63" spans="1:4" ht="12.75">
      <c r="A63" s="6">
        <v>11057</v>
      </c>
      <c r="B63" s="6">
        <v>1</v>
      </c>
      <c r="C63" s="7" t="s">
        <v>138</v>
      </c>
      <c r="D63" s="7" t="s">
        <v>111</v>
      </c>
    </row>
    <row r="64" spans="1:4" ht="12.75">
      <c r="A64" s="6">
        <v>11057</v>
      </c>
      <c r="B64" s="6">
        <v>2</v>
      </c>
      <c r="C64" s="7" t="s">
        <v>138</v>
      </c>
      <c r="D64" s="7" t="s">
        <v>94</v>
      </c>
    </row>
    <row r="65" spans="1:4" ht="12.75">
      <c r="A65" s="6">
        <v>11057</v>
      </c>
      <c r="B65" s="6">
        <v>5</v>
      </c>
      <c r="C65" s="7" t="s">
        <v>138</v>
      </c>
      <c r="D65" s="7" t="s">
        <v>132</v>
      </c>
    </row>
    <row r="66" spans="1:4" ht="12.75">
      <c r="A66" s="6">
        <v>11057</v>
      </c>
      <c r="B66" s="6">
        <v>6</v>
      </c>
      <c r="C66" s="7" t="s">
        <v>138</v>
      </c>
      <c r="D66" s="7" t="s">
        <v>139</v>
      </c>
    </row>
    <row r="67" spans="1:4" ht="12.75">
      <c r="A67" s="6">
        <v>11057</v>
      </c>
      <c r="B67" s="6">
        <v>8</v>
      </c>
      <c r="C67" s="7" t="s">
        <v>138</v>
      </c>
      <c r="D67" s="7" t="s">
        <v>124</v>
      </c>
    </row>
    <row r="68" spans="1:4" ht="12.75">
      <c r="A68" s="6">
        <v>11057</v>
      </c>
      <c r="B68" s="6">
        <v>9</v>
      </c>
      <c r="C68" s="7" t="s">
        <v>138</v>
      </c>
      <c r="D68" s="7" t="s">
        <v>692</v>
      </c>
    </row>
    <row r="69" spans="1:4" ht="15">
      <c r="A69" s="8"/>
      <c r="B69" s="8"/>
      <c r="C69" s="8"/>
      <c r="D69" s="8"/>
    </row>
    <row r="70" spans="1:4" ht="15">
      <c r="A70" s="9" t="s">
        <v>140</v>
      </c>
      <c r="B70" s="8"/>
      <c r="C70" s="8"/>
      <c r="D70" s="8"/>
    </row>
    <row r="71" spans="1:4" ht="12.75">
      <c r="A71" s="6">
        <v>11005</v>
      </c>
      <c r="B71" s="6">
        <v>1</v>
      </c>
      <c r="C71" s="7" t="s">
        <v>141</v>
      </c>
      <c r="D71" s="7" t="s">
        <v>125</v>
      </c>
    </row>
    <row r="72" spans="1:4" ht="12.75">
      <c r="A72" s="6">
        <v>11005</v>
      </c>
      <c r="B72" s="6">
        <v>2</v>
      </c>
      <c r="C72" s="7" t="s">
        <v>141</v>
      </c>
      <c r="D72" s="7" t="s">
        <v>139</v>
      </c>
    </row>
    <row r="73" spans="1:4" ht="12.75">
      <c r="A73" s="6">
        <v>11005</v>
      </c>
      <c r="B73" s="6">
        <v>3</v>
      </c>
      <c r="C73" s="7" t="s">
        <v>141</v>
      </c>
      <c r="D73" s="7" t="s">
        <v>142</v>
      </c>
    </row>
    <row r="74" spans="1:4" ht="12.75">
      <c r="A74" s="6">
        <v>11005</v>
      </c>
      <c r="B74" s="6">
        <v>8</v>
      </c>
      <c r="C74" s="7" t="s">
        <v>141</v>
      </c>
      <c r="D74" s="7" t="s">
        <v>733</v>
      </c>
    </row>
    <row r="75" spans="1:4" ht="12.75">
      <c r="A75" s="6">
        <v>11005</v>
      </c>
      <c r="B75" s="6">
        <v>9</v>
      </c>
      <c r="C75" s="7" t="s">
        <v>141</v>
      </c>
      <c r="D75" s="7" t="s">
        <v>144</v>
      </c>
    </row>
    <row r="76" spans="1:4" ht="12.75">
      <c r="A76" s="6">
        <v>11005</v>
      </c>
      <c r="B76" s="6">
        <v>13</v>
      </c>
      <c r="C76" s="7" t="s">
        <v>141</v>
      </c>
      <c r="D76" s="7" t="s">
        <v>145</v>
      </c>
    </row>
    <row r="77" spans="1:4" ht="12.75">
      <c r="A77" s="6">
        <v>11005</v>
      </c>
      <c r="B77" s="6">
        <v>15</v>
      </c>
      <c r="C77" s="7" t="s">
        <v>141</v>
      </c>
      <c r="D77" s="7" t="s">
        <v>147</v>
      </c>
    </row>
    <row r="78" spans="1:4" ht="12.75">
      <c r="A78" s="6">
        <v>11005</v>
      </c>
      <c r="B78" s="6">
        <v>18</v>
      </c>
      <c r="C78" s="7" t="s">
        <v>141</v>
      </c>
      <c r="D78" s="7" t="s">
        <v>148</v>
      </c>
    </row>
    <row r="79" spans="1:4" ht="12.75">
      <c r="A79" s="6">
        <v>11005</v>
      </c>
      <c r="B79" s="6">
        <v>19</v>
      </c>
      <c r="C79" s="7" t="s">
        <v>141</v>
      </c>
      <c r="D79" s="7" t="s">
        <v>149</v>
      </c>
    </row>
    <row r="80" spans="1:4" ht="12.75">
      <c r="A80" s="6">
        <v>11005</v>
      </c>
      <c r="B80" s="6">
        <v>20</v>
      </c>
      <c r="C80" s="7" t="s">
        <v>141</v>
      </c>
      <c r="D80" s="7" t="s">
        <v>150</v>
      </c>
    </row>
    <row r="81" spans="1:4" ht="12.75">
      <c r="A81" s="6">
        <v>11005</v>
      </c>
      <c r="B81" s="6">
        <v>22</v>
      </c>
      <c r="C81" s="7" t="s">
        <v>141</v>
      </c>
      <c r="D81" s="7" t="s">
        <v>151</v>
      </c>
    </row>
    <row r="82" spans="1:4" ht="12.75">
      <c r="A82" s="6">
        <v>11005</v>
      </c>
      <c r="B82" s="6">
        <v>23</v>
      </c>
      <c r="C82" s="7" t="s">
        <v>141</v>
      </c>
      <c r="D82" s="7" t="s">
        <v>152</v>
      </c>
    </row>
    <row r="83" spans="1:4" ht="12.75">
      <c r="A83" s="6">
        <v>11005</v>
      </c>
      <c r="B83" s="6">
        <v>24</v>
      </c>
      <c r="C83" s="7" t="s">
        <v>141</v>
      </c>
      <c r="D83" s="7" t="s">
        <v>132</v>
      </c>
    </row>
    <row r="84" spans="1:4" ht="12.75">
      <c r="A84" s="6">
        <v>11005</v>
      </c>
      <c r="B84" s="6">
        <v>25</v>
      </c>
      <c r="C84" s="7" t="s">
        <v>141</v>
      </c>
      <c r="D84" s="7" t="s">
        <v>95</v>
      </c>
    </row>
    <row r="85" spans="1:4" ht="12.75">
      <c r="A85" s="6">
        <v>11005</v>
      </c>
      <c r="B85" s="6">
        <v>26</v>
      </c>
      <c r="C85" s="7" t="s">
        <v>141</v>
      </c>
      <c r="D85" s="7" t="s">
        <v>121</v>
      </c>
    </row>
    <row r="86" spans="1:4" ht="12.75">
      <c r="A86" s="6">
        <v>11005</v>
      </c>
      <c r="B86" s="6">
        <v>28</v>
      </c>
      <c r="C86" s="7" t="s">
        <v>141</v>
      </c>
      <c r="D86" s="7" t="s">
        <v>153</v>
      </c>
    </row>
    <row r="87" spans="1:4" ht="12.75">
      <c r="A87" s="6">
        <v>11005</v>
      </c>
      <c r="B87" s="6">
        <v>29</v>
      </c>
      <c r="C87" s="7" t="s">
        <v>141</v>
      </c>
      <c r="D87" s="7" t="s">
        <v>154</v>
      </c>
    </row>
    <row r="88" spans="1:4" ht="12.75">
      <c r="A88" s="6">
        <v>11005</v>
      </c>
      <c r="B88" s="6">
        <v>31</v>
      </c>
      <c r="C88" s="7" t="s">
        <v>141</v>
      </c>
      <c r="D88" s="7" t="s">
        <v>155</v>
      </c>
    </row>
    <row r="89" spans="1:4" ht="12.75">
      <c r="A89" s="6">
        <v>11005</v>
      </c>
      <c r="B89" s="6">
        <v>33</v>
      </c>
      <c r="C89" s="7" t="s">
        <v>141</v>
      </c>
      <c r="D89" s="7" t="s">
        <v>157</v>
      </c>
    </row>
    <row r="90" spans="1:4" ht="12.75">
      <c r="A90" s="6">
        <v>11005</v>
      </c>
      <c r="B90" s="6">
        <v>34</v>
      </c>
      <c r="C90" s="7" t="s">
        <v>141</v>
      </c>
      <c r="D90" s="7" t="s">
        <v>158</v>
      </c>
    </row>
    <row r="91" spans="1:4" ht="12.75">
      <c r="A91" s="6">
        <v>11005</v>
      </c>
      <c r="B91" s="6">
        <v>37</v>
      </c>
      <c r="C91" s="7" t="s">
        <v>141</v>
      </c>
      <c r="D91" s="7" t="s">
        <v>159</v>
      </c>
    </row>
    <row r="92" spans="1:4" ht="12.75">
      <c r="A92" s="6">
        <v>11005</v>
      </c>
      <c r="B92" s="6">
        <v>38</v>
      </c>
      <c r="C92" s="7" t="s">
        <v>141</v>
      </c>
      <c r="D92" s="7" t="s">
        <v>666</v>
      </c>
    </row>
    <row r="93" spans="1:4" ht="12.75">
      <c r="A93" s="6">
        <v>11005</v>
      </c>
      <c r="B93" s="6">
        <v>39</v>
      </c>
      <c r="C93" s="7" t="s">
        <v>141</v>
      </c>
      <c r="D93" s="7" t="s">
        <v>160</v>
      </c>
    </row>
    <row r="94" spans="1:4" ht="12.75">
      <c r="A94" s="6">
        <v>11005</v>
      </c>
      <c r="B94" s="6">
        <v>41</v>
      </c>
      <c r="C94" s="7" t="s">
        <v>141</v>
      </c>
      <c r="D94" s="7" t="s">
        <v>161</v>
      </c>
    </row>
    <row r="95" spans="1:4" ht="12.75">
      <c r="A95" s="6">
        <v>11005</v>
      </c>
      <c r="B95" s="6">
        <v>43</v>
      </c>
      <c r="C95" s="7" t="s">
        <v>141</v>
      </c>
      <c r="D95" s="7" t="s">
        <v>162</v>
      </c>
    </row>
    <row r="96" spans="1:4" ht="12.75">
      <c r="A96" s="6">
        <v>11005</v>
      </c>
      <c r="B96" s="6">
        <v>44</v>
      </c>
      <c r="C96" s="7" t="s">
        <v>141</v>
      </c>
      <c r="D96" s="7" t="s">
        <v>163</v>
      </c>
    </row>
    <row r="97" spans="1:4" ht="12.75">
      <c r="A97" s="6">
        <v>11005</v>
      </c>
      <c r="B97" s="6">
        <v>45</v>
      </c>
      <c r="C97" s="7" t="s">
        <v>141</v>
      </c>
      <c r="D97" s="7" t="s">
        <v>164</v>
      </c>
    </row>
    <row r="98" spans="1:4" ht="12.75">
      <c r="A98" s="6">
        <v>11005</v>
      </c>
      <c r="B98" s="6">
        <v>46</v>
      </c>
      <c r="C98" s="7" t="s">
        <v>141</v>
      </c>
      <c r="D98" s="7" t="s">
        <v>778</v>
      </c>
    </row>
    <row r="99" spans="1:4" ht="12.75">
      <c r="A99" s="6">
        <v>11005</v>
      </c>
      <c r="B99" s="6">
        <v>47</v>
      </c>
      <c r="C99" s="7" t="s">
        <v>141</v>
      </c>
      <c r="D99" s="7" t="s">
        <v>779</v>
      </c>
    </row>
    <row r="100" spans="1:4" ht="12.75">
      <c r="A100" s="6">
        <v>11005</v>
      </c>
      <c r="B100" s="6">
        <v>48</v>
      </c>
      <c r="C100" s="7" t="s">
        <v>141</v>
      </c>
      <c r="D100" s="7" t="s">
        <v>165</v>
      </c>
    </row>
    <row r="101" spans="1:4" ht="12.75">
      <c r="A101" s="6">
        <v>11005</v>
      </c>
      <c r="B101" s="6">
        <v>49</v>
      </c>
      <c r="C101" s="7" t="s">
        <v>141</v>
      </c>
      <c r="D101" s="7" t="s">
        <v>166</v>
      </c>
    </row>
    <row r="102" spans="1:4" ht="12.75">
      <c r="A102" s="6">
        <v>11005</v>
      </c>
      <c r="B102" s="6">
        <v>50</v>
      </c>
      <c r="C102" s="7" t="s">
        <v>141</v>
      </c>
      <c r="D102" s="7" t="s">
        <v>667</v>
      </c>
    </row>
    <row r="103" spans="1:4" ht="12.75">
      <c r="A103" s="6">
        <v>11005</v>
      </c>
      <c r="B103" s="6">
        <v>51</v>
      </c>
      <c r="C103" s="7" t="s">
        <v>141</v>
      </c>
      <c r="D103" s="7" t="s">
        <v>668</v>
      </c>
    </row>
    <row r="104" spans="1:4" ht="12.75">
      <c r="A104" s="6">
        <v>11005</v>
      </c>
      <c r="B104" s="6">
        <v>52</v>
      </c>
      <c r="C104" s="7" t="s">
        <v>141</v>
      </c>
      <c r="D104" s="7" t="s">
        <v>167</v>
      </c>
    </row>
    <row r="105" spans="1:4" ht="12.75">
      <c r="A105" s="6">
        <v>11005</v>
      </c>
      <c r="B105" s="6">
        <v>54</v>
      </c>
      <c r="C105" s="7" t="s">
        <v>141</v>
      </c>
      <c r="D105" s="7" t="s">
        <v>168</v>
      </c>
    </row>
    <row r="106" spans="1:4" ht="12.75">
      <c r="A106" s="6">
        <v>11005</v>
      </c>
      <c r="B106" s="6">
        <v>56</v>
      </c>
      <c r="C106" s="7" t="s">
        <v>141</v>
      </c>
      <c r="D106" s="7" t="s">
        <v>146</v>
      </c>
    </row>
    <row r="107" spans="1:4" ht="12.75">
      <c r="A107" s="6">
        <v>11005</v>
      </c>
      <c r="B107" s="6">
        <v>58</v>
      </c>
      <c r="C107" s="7" t="s">
        <v>141</v>
      </c>
      <c r="D107" s="7" t="s">
        <v>169</v>
      </c>
    </row>
    <row r="108" spans="1:4" ht="12.75">
      <c r="A108" s="6">
        <v>11005</v>
      </c>
      <c r="B108" s="6">
        <v>59</v>
      </c>
      <c r="C108" s="7" t="s">
        <v>141</v>
      </c>
      <c r="D108" s="7" t="s">
        <v>170</v>
      </c>
    </row>
    <row r="109" spans="1:4" ht="12.75">
      <c r="A109" s="6">
        <v>11005</v>
      </c>
      <c r="B109" s="6">
        <v>61</v>
      </c>
      <c r="C109" s="7" t="s">
        <v>141</v>
      </c>
      <c r="D109" s="7" t="s">
        <v>171</v>
      </c>
    </row>
    <row r="110" spans="1:4" ht="12.75">
      <c r="A110" s="6">
        <v>11005</v>
      </c>
      <c r="B110" s="6">
        <v>64</v>
      </c>
      <c r="C110" s="7" t="s">
        <v>141</v>
      </c>
      <c r="D110" s="7" t="s">
        <v>172</v>
      </c>
    </row>
    <row r="111" spans="1:4" ht="12.75">
      <c r="A111" s="6">
        <v>11005</v>
      </c>
      <c r="B111" s="6">
        <v>65</v>
      </c>
      <c r="C111" s="7" t="s">
        <v>141</v>
      </c>
      <c r="D111" s="7" t="s">
        <v>173</v>
      </c>
    </row>
    <row r="112" spans="1:4" ht="12.75">
      <c r="A112" s="6">
        <v>11005</v>
      </c>
      <c r="B112" s="6">
        <v>66</v>
      </c>
      <c r="C112" s="7" t="s">
        <v>141</v>
      </c>
      <c r="D112" s="7" t="s">
        <v>174</v>
      </c>
    </row>
    <row r="113" spans="1:4" ht="12.75">
      <c r="A113" s="6">
        <v>11005</v>
      </c>
      <c r="B113" s="6">
        <v>70</v>
      </c>
      <c r="C113" s="7" t="s">
        <v>141</v>
      </c>
      <c r="D113" s="7" t="s">
        <v>177</v>
      </c>
    </row>
    <row r="114" spans="1:4" ht="12.75">
      <c r="A114" s="6">
        <v>11005</v>
      </c>
      <c r="B114" s="6">
        <v>71</v>
      </c>
      <c r="C114" s="7" t="s">
        <v>141</v>
      </c>
      <c r="D114" s="7" t="s">
        <v>176</v>
      </c>
    </row>
    <row r="115" spans="1:4" ht="12.75">
      <c r="A115" s="6">
        <v>11005</v>
      </c>
      <c r="B115" s="6">
        <v>72</v>
      </c>
      <c r="C115" s="7" t="s">
        <v>141</v>
      </c>
      <c r="D115" s="7" t="s">
        <v>175</v>
      </c>
    </row>
    <row r="116" spans="1:4" ht="12.75">
      <c r="A116" s="6">
        <v>11005</v>
      </c>
      <c r="B116" s="6">
        <v>73</v>
      </c>
      <c r="C116" s="7" t="s">
        <v>141</v>
      </c>
      <c r="D116" s="7" t="s">
        <v>178</v>
      </c>
    </row>
    <row r="117" spans="1:4" ht="12.75">
      <c r="A117" s="6">
        <v>11005</v>
      </c>
      <c r="B117" s="6">
        <v>74</v>
      </c>
      <c r="C117" s="7" t="s">
        <v>141</v>
      </c>
      <c r="D117" s="7" t="s">
        <v>780</v>
      </c>
    </row>
    <row r="118" spans="1:4" ht="12.75">
      <c r="A118" s="6">
        <v>11005</v>
      </c>
      <c r="B118" s="6">
        <v>75</v>
      </c>
      <c r="C118" s="7" t="s">
        <v>141</v>
      </c>
      <c r="D118" s="7" t="s">
        <v>781</v>
      </c>
    </row>
    <row r="119" spans="1:4" ht="12.75">
      <c r="A119" s="6">
        <v>11005</v>
      </c>
      <c r="B119" s="6">
        <v>76</v>
      </c>
      <c r="C119" s="7" t="s">
        <v>141</v>
      </c>
      <c r="D119" s="7" t="s">
        <v>782</v>
      </c>
    </row>
    <row r="120" spans="1:4" ht="12.75">
      <c r="A120" s="6">
        <v>11005</v>
      </c>
      <c r="B120" s="6">
        <v>77</v>
      </c>
      <c r="C120" s="7" t="s">
        <v>141</v>
      </c>
      <c r="D120" s="7" t="s">
        <v>179</v>
      </c>
    </row>
    <row r="121" spans="1:4" ht="12.75">
      <c r="A121" s="6">
        <v>11005</v>
      </c>
      <c r="B121" s="6">
        <v>78</v>
      </c>
      <c r="C121" s="7" t="s">
        <v>141</v>
      </c>
      <c r="D121" s="7" t="s">
        <v>180</v>
      </c>
    </row>
    <row r="122" spans="1:4" ht="12.75">
      <c r="A122" s="6">
        <v>11005</v>
      </c>
      <c r="B122" s="6">
        <v>79</v>
      </c>
      <c r="C122" s="7" t="s">
        <v>141</v>
      </c>
      <c r="D122" s="7" t="s">
        <v>181</v>
      </c>
    </row>
    <row r="123" spans="1:4" ht="12.75">
      <c r="A123" s="6">
        <v>11005</v>
      </c>
      <c r="B123" s="6">
        <v>80</v>
      </c>
      <c r="C123" s="7" t="s">
        <v>141</v>
      </c>
      <c r="D123" s="7" t="s">
        <v>182</v>
      </c>
    </row>
    <row r="124" spans="1:4" ht="12.75">
      <c r="A124" s="6">
        <v>11005</v>
      </c>
      <c r="B124" s="6">
        <v>81</v>
      </c>
      <c r="C124" s="7" t="s">
        <v>141</v>
      </c>
      <c r="D124" s="7" t="s">
        <v>183</v>
      </c>
    </row>
    <row r="125" spans="1:4" ht="12.75">
      <c r="A125" s="6">
        <v>11005</v>
      </c>
      <c r="B125" s="6">
        <v>82</v>
      </c>
      <c r="C125" s="7" t="s">
        <v>141</v>
      </c>
      <c r="D125" s="7" t="s">
        <v>184</v>
      </c>
    </row>
    <row r="126" spans="1:4" ht="12.75">
      <c r="A126" s="6">
        <v>11005</v>
      </c>
      <c r="B126" s="6">
        <v>83</v>
      </c>
      <c r="C126" s="7" t="s">
        <v>141</v>
      </c>
      <c r="D126" s="7" t="s">
        <v>185</v>
      </c>
    </row>
    <row r="127" spans="1:4" ht="12.75">
      <c r="A127" s="6">
        <v>11005</v>
      </c>
      <c r="B127" s="6">
        <v>89</v>
      </c>
      <c r="C127" s="7" t="s">
        <v>141</v>
      </c>
      <c r="D127" s="7" t="s">
        <v>783</v>
      </c>
    </row>
    <row r="128" spans="1:4" ht="12.75">
      <c r="A128" s="6">
        <v>11005</v>
      </c>
      <c r="B128" s="6">
        <v>90</v>
      </c>
      <c r="C128" s="7" t="s">
        <v>141</v>
      </c>
      <c r="D128" s="7" t="s">
        <v>784</v>
      </c>
    </row>
    <row r="129" spans="1:4" ht="12.75">
      <c r="A129" s="6">
        <v>11005</v>
      </c>
      <c r="B129" s="6">
        <v>91</v>
      </c>
      <c r="C129" s="7" t="s">
        <v>141</v>
      </c>
      <c r="D129" s="7" t="s">
        <v>663</v>
      </c>
    </row>
    <row r="130" spans="1:4" ht="12.75">
      <c r="A130" s="6">
        <v>11005</v>
      </c>
      <c r="B130" s="6">
        <v>92</v>
      </c>
      <c r="C130" s="7" t="s">
        <v>141</v>
      </c>
      <c r="D130" s="7" t="s">
        <v>664</v>
      </c>
    </row>
    <row r="131" spans="1:4" ht="12.75">
      <c r="A131" s="6">
        <v>11005</v>
      </c>
      <c r="B131" s="6">
        <v>93</v>
      </c>
      <c r="C131" s="7" t="s">
        <v>141</v>
      </c>
      <c r="D131" s="7" t="s">
        <v>665</v>
      </c>
    </row>
    <row r="132" spans="1:4" ht="12.75">
      <c r="A132" s="6">
        <v>11005</v>
      </c>
      <c r="B132" s="6">
        <v>94</v>
      </c>
      <c r="C132" s="7" t="s">
        <v>141</v>
      </c>
      <c r="D132" s="7" t="s">
        <v>785</v>
      </c>
    </row>
    <row r="133" spans="1:4" ht="12.75">
      <c r="A133" s="6">
        <v>11005</v>
      </c>
      <c r="B133" s="6">
        <v>95</v>
      </c>
      <c r="C133" s="7" t="s">
        <v>141</v>
      </c>
      <c r="D133" s="7" t="s">
        <v>786</v>
      </c>
    </row>
    <row r="134" spans="1:4" ht="12.75">
      <c r="A134" s="6">
        <v>11005</v>
      </c>
      <c r="B134" s="6">
        <v>96</v>
      </c>
      <c r="C134" s="7" t="s">
        <v>141</v>
      </c>
      <c r="D134" s="7" t="s">
        <v>787</v>
      </c>
    </row>
    <row r="135" spans="1:4" ht="12.75">
      <c r="A135" s="6">
        <v>11052</v>
      </c>
      <c r="B135" s="6">
        <v>7</v>
      </c>
      <c r="C135" s="7" t="s">
        <v>187</v>
      </c>
      <c r="D135" s="7" t="s">
        <v>188</v>
      </c>
    </row>
    <row r="136" spans="1:4" ht="12.75">
      <c r="A136" s="6">
        <v>11052</v>
      </c>
      <c r="B136" s="6">
        <v>10</v>
      </c>
      <c r="C136" s="7" t="s">
        <v>187</v>
      </c>
      <c r="D136" s="7" t="s">
        <v>189</v>
      </c>
    </row>
    <row r="137" spans="1:4" ht="12.75">
      <c r="A137" s="6">
        <v>11052</v>
      </c>
      <c r="B137" s="6">
        <v>11</v>
      </c>
      <c r="C137" s="7" t="s">
        <v>187</v>
      </c>
      <c r="D137" s="7" t="s">
        <v>190</v>
      </c>
    </row>
    <row r="138" spans="1:4" ht="12.75">
      <c r="A138" s="6">
        <v>11052</v>
      </c>
      <c r="B138" s="6">
        <v>27</v>
      </c>
      <c r="C138" s="7" t="s">
        <v>187</v>
      </c>
      <c r="D138" s="7" t="s">
        <v>192</v>
      </c>
    </row>
    <row r="139" spans="1:4" ht="12.75">
      <c r="A139" s="6">
        <v>11052</v>
      </c>
      <c r="B139" s="6">
        <v>29</v>
      </c>
      <c r="C139" s="7" t="s">
        <v>187</v>
      </c>
      <c r="D139" s="7" t="s">
        <v>193</v>
      </c>
    </row>
    <row r="140" spans="1:4" ht="12.75">
      <c r="A140" s="6">
        <v>11052</v>
      </c>
      <c r="B140" s="6">
        <v>33</v>
      </c>
      <c r="C140" s="7" t="s">
        <v>187</v>
      </c>
      <c r="D140" s="7" t="s">
        <v>194</v>
      </c>
    </row>
    <row r="141" spans="1:4" ht="12.75">
      <c r="A141" s="6">
        <v>11052</v>
      </c>
      <c r="B141" s="6">
        <v>36</v>
      </c>
      <c r="C141" s="7" t="s">
        <v>187</v>
      </c>
      <c r="D141" s="7" t="s">
        <v>195</v>
      </c>
    </row>
    <row r="142" spans="1:4" ht="12.75">
      <c r="A142" s="6">
        <v>11052</v>
      </c>
      <c r="B142" s="6">
        <v>37</v>
      </c>
      <c r="C142" s="7" t="s">
        <v>187</v>
      </c>
      <c r="D142" s="7" t="s">
        <v>196</v>
      </c>
    </row>
    <row r="143" spans="1:4" ht="12.75">
      <c r="A143" s="6">
        <v>11052</v>
      </c>
      <c r="B143" s="6">
        <v>38</v>
      </c>
      <c r="C143" s="7" t="s">
        <v>187</v>
      </c>
      <c r="D143" s="7" t="s">
        <v>197</v>
      </c>
    </row>
    <row r="144" spans="1:4" ht="12.75">
      <c r="A144" s="6">
        <v>11052</v>
      </c>
      <c r="B144" s="6">
        <v>39</v>
      </c>
      <c r="C144" s="7" t="s">
        <v>187</v>
      </c>
      <c r="D144" s="7" t="s">
        <v>198</v>
      </c>
    </row>
    <row r="145" spans="1:4" ht="12.75">
      <c r="A145" s="6">
        <v>11052</v>
      </c>
      <c r="B145" s="6">
        <v>43</v>
      </c>
      <c r="C145" s="7" t="s">
        <v>187</v>
      </c>
      <c r="D145" s="7" t="s">
        <v>688</v>
      </c>
    </row>
    <row r="146" spans="1:4" ht="12.75">
      <c r="A146" s="6">
        <v>11052</v>
      </c>
      <c r="B146" s="6">
        <v>44</v>
      </c>
      <c r="C146" s="7" t="s">
        <v>187</v>
      </c>
      <c r="D146" s="7" t="s">
        <v>689</v>
      </c>
    </row>
    <row r="147" spans="1:4" ht="12.75">
      <c r="A147" s="6">
        <v>11052</v>
      </c>
      <c r="B147" s="6">
        <v>45</v>
      </c>
      <c r="C147" s="7" t="s">
        <v>187</v>
      </c>
      <c r="D147" s="7" t="s">
        <v>199</v>
      </c>
    </row>
    <row r="148" spans="1:4" ht="12.75">
      <c r="A148" s="6">
        <v>11052</v>
      </c>
      <c r="B148" s="6">
        <v>46</v>
      </c>
      <c r="C148" s="7" t="s">
        <v>187</v>
      </c>
      <c r="D148" s="7" t="s">
        <v>200</v>
      </c>
    </row>
    <row r="149" spans="1:4" ht="12.75">
      <c r="A149" s="6">
        <v>11052</v>
      </c>
      <c r="B149" s="6">
        <v>49</v>
      </c>
      <c r="C149" s="7" t="s">
        <v>187</v>
      </c>
      <c r="D149" s="7" t="s">
        <v>201</v>
      </c>
    </row>
    <row r="150" spans="1:4" ht="12.75">
      <c r="A150" s="6">
        <v>11052</v>
      </c>
      <c r="B150" s="6">
        <v>50</v>
      </c>
      <c r="C150" s="7" t="s">
        <v>187</v>
      </c>
      <c r="D150" s="7" t="s">
        <v>795</v>
      </c>
    </row>
    <row r="151" spans="1:4" ht="12.75">
      <c r="A151" s="6">
        <v>11052</v>
      </c>
      <c r="B151" s="6">
        <v>51</v>
      </c>
      <c r="C151" s="7" t="s">
        <v>187</v>
      </c>
      <c r="D151" s="7" t="s">
        <v>202</v>
      </c>
    </row>
    <row r="152" spans="1:4" ht="12.75">
      <c r="A152" s="6">
        <v>11052</v>
      </c>
      <c r="B152" s="6">
        <v>52</v>
      </c>
      <c r="C152" s="7" t="s">
        <v>187</v>
      </c>
      <c r="D152" s="7" t="s">
        <v>95</v>
      </c>
    </row>
    <row r="153" spans="1:4" ht="12.75">
      <c r="A153" s="6">
        <v>11052</v>
      </c>
      <c r="B153" s="6">
        <v>54</v>
      </c>
      <c r="C153" s="7" t="s">
        <v>187</v>
      </c>
      <c r="D153" s="7" t="s">
        <v>788</v>
      </c>
    </row>
    <row r="154" spans="1:4" ht="12.75">
      <c r="A154" s="6">
        <v>11052</v>
      </c>
      <c r="B154" s="6">
        <v>57</v>
      </c>
      <c r="C154" s="7" t="s">
        <v>187</v>
      </c>
      <c r="D154" s="7" t="s">
        <v>203</v>
      </c>
    </row>
    <row r="155" spans="1:4" ht="12.75">
      <c r="A155" s="6">
        <v>11052</v>
      </c>
      <c r="B155" s="6">
        <v>58</v>
      </c>
      <c r="C155" s="7" t="s">
        <v>187</v>
      </c>
      <c r="D155" s="7" t="s">
        <v>691</v>
      </c>
    </row>
    <row r="156" spans="1:4" ht="12.75">
      <c r="A156" s="6">
        <v>11052</v>
      </c>
      <c r="B156" s="6">
        <v>59</v>
      </c>
      <c r="C156" s="7" t="s">
        <v>187</v>
      </c>
      <c r="D156" s="7" t="s">
        <v>789</v>
      </c>
    </row>
    <row r="157" spans="1:4" ht="12.75">
      <c r="A157" s="6">
        <v>11052</v>
      </c>
      <c r="B157" s="6">
        <v>60</v>
      </c>
      <c r="C157" s="7" t="s">
        <v>187</v>
      </c>
      <c r="D157" s="7" t="s">
        <v>690</v>
      </c>
    </row>
    <row r="158" spans="1:4" ht="12.75">
      <c r="A158" s="6">
        <v>11052</v>
      </c>
      <c r="B158" s="6">
        <v>61</v>
      </c>
      <c r="C158" s="7" t="s">
        <v>187</v>
      </c>
      <c r="D158" s="7" t="s">
        <v>796</v>
      </c>
    </row>
    <row r="159" spans="1:4" ht="12.75">
      <c r="A159" s="6">
        <v>11108</v>
      </c>
      <c r="B159" s="6">
        <v>1</v>
      </c>
      <c r="C159" s="7" t="s">
        <v>204</v>
      </c>
      <c r="D159" s="7" t="s">
        <v>205</v>
      </c>
    </row>
    <row r="160" spans="1:4" ht="12.75">
      <c r="A160" s="6">
        <v>11108</v>
      </c>
      <c r="B160" s="6">
        <v>3</v>
      </c>
      <c r="C160" s="7" t="s">
        <v>204</v>
      </c>
      <c r="D160" s="7" t="s">
        <v>206</v>
      </c>
    </row>
    <row r="161" spans="1:4" ht="12.75">
      <c r="A161" s="6">
        <v>11108</v>
      </c>
      <c r="B161" s="6">
        <v>4</v>
      </c>
      <c r="C161" s="7" t="s">
        <v>204</v>
      </c>
      <c r="D161" s="7" t="s">
        <v>802</v>
      </c>
    </row>
    <row r="162" spans="1:4" ht="15">
      <c r="A162" s="111"/>
      <c r="B162" s="111"/>
      <c r="C162" s="112"/>
      <c r="D162" s="112"/>
    </row>
    <row r="163" spans="1:4" ht="15">
      <c r="A163" s="9" t="s">
        <v>207</v>
      </c>
      <c r="B163" s="8"/>
      <c r="C163" s="8"/>
      <c r="D163" s="8"/>
    </row>
    <row r="164" spans="1:4" ht="12.75">
      <c r="A164" s="6">
        <v>11128</v>
      </c>
      <c r="B164" s="6">
        <v>1</v>
      </c>
      <c r="C164" s="7" t="s">
        <v>211</v>
      </c>
      <c r="D164" s="7" t="s">
        <v>212</v>
      </c>
    </row>
    <row r="165" spans="1:4" ht="12.75">
      <c r="A165" s="6">
        <v>11128</v>
      </c>
      <c r="B165" s="6">
        <v>2</v>
      </c>
      <c r="C165" s="7" t="s">
        <v>211</v>
      </c>
      <c r="D165" s="7" t="s">
        <v>213</v>
      </c>
    </row>
    <row r="166" spans="1:4" ht="15">
      <c r="A166" s="8"/>
      <c r="B166" s="8"/>
      <c r="C166" s="8"/>
      <c r="D166" s="8"/>
    </row>
    <row r="167" spans="1:4" ht="15">
      <c r="A167" s="9" t="s">
        <v>214</v>
      </c>
      <c r="B167" s="8"/>
      <c r="C167" s="8"/>
      <c r="D167" s="8"/>
    </row>
    <row r="168" spans="1:4" ht="12.75">
      <c r="A168" s="6">
        <v>11125</v>
      </c>
      <c r="B168" s="6">
        <v>1</v>
      </c>
      <c r="C168" s="7" t="s">
        <v>217</v>
      </c>
      <c r="D168" s="7" t="s">
        <v>189</v>
      </c>
    </row>
    <row r="169" spans="1:4" ht="12.75">
      <c r="A169" s="6">
        <v>11176</v>
      </c>
      <c r="B169" s="6">
        <v>1</v>
      </c>
      <c r="C169" s="7" t="s">
        <v>743</v>
      </c>
      <c r="D169" s="7" t="s">
        <v>744</v>
      </c>
    </row>
    <row r="170" spans="1:4" ht="12.75">
      <c r="A170" s="6">
        <v>11170</v>
      </c>
      <c r="B170" s="6">
        <v>2</v>
      </c>
      <c r="C170" s="7" t="s">
        <v>215</v>
      </c>
      <c r="D170" s="7" t="s">
        <v>216</v>
      </c>
    </row>
    <row r="171" spans="1:4" ht="12.75">
      <c r="A171" s="6">
        <v>11130</v>
      </c>
      <c r="B171" s="6">
        <v>5</v>
      </c>
      <c r="C171" s="7" t="s">
        <v>703</v>
      </c>
      <c r="D171" s="7" t="s">
        <v>370</v>
      </c>
    </row>
    <row r="172" spans="1:4" ht="15">
      <c r="A172" s="8"/>
      <c r="B172" s="8"/>
      <c r="C172" s="8"/>
      <c r="D172" s="8"/>
    </row>
    <row r="173" spans="1:4" ht="15">
      <c r="A173" s="9" t="s">
        <v>218</v>
      </c>
      <c r="B173" s="8"/>
      <c r="C173" s="8"/>
      <c r="D173" s="8"/>
    </row>
    <row r="174" spans="1:4" ht="12.75">
      <c r="A174" s="6">
        <v>11127</v>
      </c>
      <c r="B174" s="6">
        <v>1</v>
      </c>
      <c r="C174" s="7" t="s">
        <v>219</v>
      </c>
      <c r="D174" s="7" t="s">
        <v>220</v>
      </c>
    </row>
    <row r="175" spans="1:4" ht="12.75">
      <c r="A175" s="6">
        <v>11127</v>
      </c>
      <c r="B175" s="6">
        <v>3</v>
      </c>
      <c r="C175" s="7" t="s">
        <v>219</v>
      </c>
      <c r="D175" s="7" t="s">
        <v>221</v>
      </c>
    </row>
    <row r="176" spans="1:4" ht="12.75">
      <c r="A176" s="6">
        <v>11127</v>
      </c>
      <c r="B176" s="6">
        <v>4</v>
      </c>
      <c r="C176" s="7" t="s">
        <v>219</v>
      </c>
      <c r="D176" s="7" t="s">
        <v>222</v>
      </c>
    </row>
    <row r="177" spans="1:4" ht="12.75">
      <c r="A177" s="6">
        <v>11127</v>
      </c>
      <c r="B177" s="6">
        <v>5</v>
      </c>
      <c r="C177" s="7" t="s">
        <v>219</v>
      </c>
      <c r="D177" s="7" t="s">
        <v>223</v>
      </c>
    </row>
    <row r="178" spans="1:4" ht="12.75">
      <c r="A178" s="6">
        <v>11127</v>
      </c>
      <c r="B178" s="6">
        <v>6</v>
      </c>
      <c r="C178" s="7" t="s">
        <v>219</v>
      </c>
      <c r="D178" s="7" t="s">
        <v>94</v>
      </c>
    </row>
    <row r="179" spans="1:4" ht="12.75">
      <c r="A179" s="6">
        <v>11127</v>
      </c>
      <c r="B179" s="6">
        <v>7</v>
      </c>
      <c r="C179" s="7" t="s">
        <v>219</v>
      </c>
      <c r="D179" s="7" t="s">
        <v>224</v>
      </c>
    </row>
    <row r="180" spans="1:4" ht="12.75">
      <c r="A180" s="6">
        <v>11127</v>
      </c>
      <c r="B180" s="6">
        <v>8</v>
      </c>
      <c r="C180" s="7" t="s">
        <v>219</v>
      </c>
      <c r="D180" s="7" t="s">
        <v>701</v>
      </c>
    </row>
    <row r="181" spans="1:4" ht="12.75">
      <c r="A181" s="6">
        <v>11127</v>
      </c>
      <c r="B181" s="6">
        <v>9</v>
      </c>
      <c r="C181" s="7" t="s">
        <v>219</v>
      </c>
      <c r="D181" s="7" t="s">
        <v>702</v>
      </c>
    </row>
    <row r="182" spans="1:4" ht="15">
      <c r="A182" s="8"/>
      <c r="B182" s="8"/>
      <c r="C182" s="8"/>
      <c r="D182" s="8"/>
    </row>
    <row r="183" spans="1:4" ht="15">
      <c r="A183" s="9" t="s">
        <v>225</v>
      </c>
      <c r="B183" s="8"/>
      <c r="C183" s="8"/>
      <c r="D183" s="8"/>
    </row>
    <row r="184" spans="1:4" ht="12.75">
      <c r="A184" s="6">
        <v>11058</v>
      </c>
      <c r="B184" s="6">
        <v>2</v>
      </c>
      <c r="C184" s="7" t="s">
        <v>226</v>
      </c>
      <c r="D184" s="7" t="s">
        <v>227</v>
      </c>
    </row>
    <row r="185" spans="1:4" ht="12.75">
      <c r="A185" s="6">
        <v>11058</v>
      </c>
      <c r="B185" s="6">
        <v>4</v>
      </c>
      <c r="C185" s="7" t="s">
        <v>226</v>
      </c>
      <c r="D185" s="7" t="s">
        <v>139</v>
      </c>
    </row>
    <row r="186" spans="1:4" ht="12.75">
      <c r="A186" s="6">
        <v>11058</v>
      </c>
      <c r="B186" s="6">
        <v>7</v>
      </c>
      <c r="C186" s="7" t="s">
        <v>226</v>
      </c>
      <c r="D186" s="7" t="s">
        <v>125</v>
      </c>
    </row>
    <row r="187" spans="1:4" ht="12.75">
      <c r="A187" s="6">
        <v>11058</v>
      </c>
      <c r="B187" s="6">
        <v>8</v>
      </c>
      <c r="C187" s="7" t="s">
        <v>226</v>
      </c>
      <c r="D187" s="7" t="s">
        <v>148</v>
      </c>
    </row>
    <row r="188" spans="1:4" ht="12.75">
      <c r="A188" s="6">
        <v>11058</v>
      </c>
      <c r="B188" s="6">
        <v>13</v>
      </c>
      <c r="C188" s="7" t="s">
        <v>226</v>
      </c>
      <c r="D188" s="7" t="s">
        <v>96</v>
      </c>
    </row>
    <row r="189" spans="1:4" ht="12.75">
      <c r="A189" s="6">
        <v>11058</v>
      </c>
      <c r="B189" s="6">
        <v>14</v>
      </c>
      <c r="C189" s="7" t="s">
        <v>226</v>
      </c>
      <c r="D189" s="7" t="s">
        <v>161</v>
      </c>
    </row>
    <row r="190" spans="1:4" ht="12.75">
      <c r="A190" s="6">
        <v>11058</v>
      </c>
      <c r="B190" s="6">
        <v>15</v>
      </c>
      <c r="C190" s="7" t="s">
        <v>226</v>
      </c>
      <c r="D190" s="7" t="s">
        <v>123</v>
      </c>
    </row>
    <row r="191" spans="1:4" ht="12.75">
      <c r="A191" s="6">
        <v>11058</v>
      </c>
      <c r="B191" s="6">
        <v>16</v>
      </c>
      <c r="C191" s="7" t="s">
        <v>226</v>
      </c>
      <c r="D191" s="7" t="s">
        <v>228</v>
      </c>
    </row>
    <row r="192" spans="1:4" ht="12.75">
      <c r="A192" s="6">
        <v>11058</v>
      </c>
      <c r="B192" s="6">
        <v>18</v>
      </c>
      <c r="C192" s="7" t="s">
        <v>226</v>
      </c>
      <c r="D192" s="7" t="s">
        <v>184</v>
      </c>
    </row>
    <row r="193" spans="1:4" ht="12.75">
      <c r="A193" s="6">
        <v>11058</v>
      </c>
      <c r="B193" s="6">
        <v>19</v>
      </c>
      <c r="C193" s="7" t="s">
        <v>226</v>
      </c>
      <c r="D193" s="7" t="s">
        <v>121</v>
      </c>
    </row>
    <row r="194" spans="1:4" ht="12.75">
      <c r="A194" s="6">
        <v>11058</v>
      </c>
      <c r="B194" s="6">
        <v>21</v>
      </c>
      <c r="C194" s="7" t="s">
        <v>226</v>
      </c>
      <c r="D194" s="7" t="s">
        <v>229</v>
      </c>
    </row>
    <row r="195" spans="1:4" ht="12.75">
      <c r="A195" s="6">
        <v>11058</v>
      </c>
      <c r="B195" s="6">
        <v>22</v>
      </c>
      <c r="C195" s="7" t="s">
        <v>226</v>
      </c>
      <c r="D195" s="7" t="s">
        <v>135</v>
      </c>
    </row>
    <row r="196" spans="1:4" ht="15">
      <c r="A196" s="8"/>
      <c r="B196" s="8"/>
      <c r="C196" s="8"/>
      <c r="D196" s="8"/>
    </row>
    <row r="197" spans="1:4" ht="15">
      <c r="A197" s="9" t="s">
        <v>230</v>
      </c>
      <c r="B197" s="8"/>
      <c r="C197" s="8"/>
      <c r="D197" s="8"/>
    </row>
    <row r="198" spans="1:4" ht="12.75">
      <c r="A198" s="6">
        <v>11135</v>
      </c>
      <c r="B198" s="6">
        <v>1</v>
      </c>
      <c r="C198" s="7" t="s">
        <v>231</v>
      </c>
      <c r="D198" s="7" t="s">
        <v>189</v>
      </c>
    </row>
    <row r="199" spans="1:4" ht="12.75">
      <c r="A199" s="6">
        <v>11150</v>
      </c>
      <c r="B199" s="6">
        <v>1</v>
      </c>
      <c r="C199" s="7" t="s">
        <v>232</v>
      </c>
      <c r="D199" s="7" t="s">
        <v>233</v>
      </c>
    </row>
    <row r="200" spans="1:4" ht="12.75">
      <c r="A200" s="6">
        <v>11150</v>
      </c>
      <c r="B200" s="6">
        <v>2</v>
      </c>
      <c r="C200" s="7" t="s">
        <v>232</v>
      </c>
      <c r="D200" s="7" t="s">
        <v>234</v>
      </c>
    </row>
    <row r="201" spans="1:4" ht="12.75">
      <c r="A201" s="6">
        <v>11150</v>
      </c>
      <c r="B201" s="6">
        <v>3</v>
      </c>
      <c r="C201" s="7" t="s">
        <v>232</v>
      </c>
      <c r="D201" s="7" t="s">
        <v>791</v>
      </c>
    </row>
    <row r="202" spans="1:4" ht="12.75">
      <c r="A202" s="6">
        <v>11155</v>
      </c>
      <c r="B202" s="6">
        <v>6</v>
      </c>
      <c r="C202" s="7" t="s">
        <v>235</v>
      </c>
      <c r="D202" s="7" t="s">
        <v>749</v>
      </c>
    </row>
    <row r="203" spans="1:4" ht="12.75">
      <c r="A203" s="6">
        <v>11155</v>
      </c>
      <c r="B203" s="6">
        <v>8</v>
      </c>
      <c r="C203" s="7" t="s">
        <v>235</v>
      </c>
      <c r="D203" s="7" t="s">
        <v>707</v>
      </c>
    </row>
    <row r="204" spans="1:4" ht="12.75">
      <c r="A204" s="6">
        <v>11155</v>
      </c>
      <c r="B204" s="6">
        <v>9</v>
      </c>
      <c r="C204" s="7" t="s">
        <v>235</v>
      </c>
      <c r="D204" s="7" t="s">
        <v>750</v>
      </c>
    </row>
    <row r="205" spans="1:4" ht="15">
      <c r="A205" s="8"/>
      <c r="B205" s="8"/>
      <c r="C205" s="8"/>
      <c r="D205" s="8"/>
    </row>
    <row r="206" spans="1:4" ht="15">
      <c r="A206" s="9" t="s">
        <v>236</v>
      </c>
      <c r="B206" s="8"/>
      <c r="C206" s="8"/>
      <c r="D206" s="8"/>
    </row>
    <row r="207" spans="1:4" ht="12.75">
      <c r="A207" s="6">
        <v>11044</v>
      </c>
      <c r="B207" s="6">
        <v>1</v>
      </c>
      <c r="C207" s="7" t="s">
        <v>237</v>
      </c>
      <c r="D207" s="7" t="s">
        <v>238</v>
      </c>
    </row>
    <row r="208" spans="1:4" ht="12.75">
      <c r="A208" s="6">
        <v>11044</v>
      </c>
      <c r="B208" s="6">
        <v>2</v>
      </c>
      <c r="C208" s="7" t="s">
        <v>237</v>
      </c>
      <c r="D208" s="7" t="s">
        <v>239</v>
      </c>
    </row>
    <row r="209" spans="1:4" ht="12.75">
      <c r="A209" s="6">
        <v>11044</v>
      </c>
      <c r="B209" s="6">
        <v>5</v>
      </c>
      <c r="C209" s="7" t="s">
        <v>237</v>
      </c>
      <c r="D209" s="7" t="s">
        <v>240</v>
      </c>
    </row>
    <row r="210" spans="1:4" ht="12.75">
      <c r="A210" s="6">
        <v>11044</v>
      </c>
      <c r="B210" s="6">
        <v>7</v>
      </c>
      <c r="C210" s="7" t="s">
        <v>237</v>
      </c>
      <c r="D210" s="7" t="s">
        <v>241</v>
      </c>
    </row>
    <row r="211" spans="1:4" ht="12.75">
      <c r="A211" s="6">
        <v>11044</v>
      </c>
      <c r="B211" s="6">
        <v>9</v>
      </c>
      <c r="C211" s="7" t="s">
        <v>237</v>
      </c>
      <c r="D211" s="7" t="s">
        <v>242</v>
      </c>
    </row>
    <row r="212" spans="1:4" ht="12.75">
      <c r="A212" s="6">
        <v>11044</v>
      </c>
      <c r="B212" s="6">
        <v>10</v>
      </c>
      <c r="C212" s="7" t="s">
        <v>237</v>
      </c>
      <c r="D212" s="7" t="s">
        <v>243</v>
      </c>
    </row>
    <row r="213" spans="1:4" ht="12.75">
      <c r="A213" s="6">
        <v>11044</v>
      </c>
      <c r="B213" s="6">
        <v>13</v>
      </c>
      <c r="C213" s="7" t="s">
        <v>237</v>
      </c>
      <c r="D213" s="7" t="s">
        <v>244</v>
      </c>
    </row>
    <row r="214" spans="1:4" ht="12.75">
      <c r="A214" s="6">
        <v>11044</v>
      </c>
      <c r="B214" s="6">
        <v>14</v>
      </c>
      <c r="C214" s="7" t="s">
        <v>237</v>
      </c>
      <c r="D214" s="7" t="s">
        <v>245</v>
      </c>
    </row>
    <row r="215" spans="1:4" ht="12.75">
      <c r="A215" s="6">
        <v>11044</v>
      </c>
      <c r="B215" s="6">
        <v>15</v>
      </c>
      <c r="C215" s="7" t="s">
        <v>237</v>
      </c>
      <c r="D215" s="7" t="s">
        <v>246</v>
      </c>
    </row>
    <row r="216" spans="1:4" ht="12.75">
      <c r="A216" s="6">
        <v>11044</v>
      </c>
      <c r="B216" s="6">
        <v>16</v>
      </c>
      <c r="C216" s="7" t="s">
        <v>237</v>
      </c>
      <c r="D216" s="7" t="s">
        <v>247</v>
      </c>
    </row>
    <row r="217" spans="1:4" ht="12.75">
      <c r="A217" s="6">
        <v>11044</v>
      </c>
      <c r="B217" s="6">
        <v>17</v>
      </c>
      <c r="C217" s="7" t="s">
        <v>237</v>
      </c>
      <c r="D217" s="7" t="s">
        <v>248</v>
      </c>
    </row>
    <row r="218" spans="1:4" ht="12.75">
      <c r="A218" s="6">
        <v>11044</v>
      </c>
      <c r="B218" s="6">
        <v>18</v>
      </c>
      <c r="C218" s="7" t="s">
        <v>237</v>
      </c>
      <c r="D218" s="7" t="s">
        <v>249</v>
      </c>
    </row>
    <row r="219" spans="1:4" ht="12.75">
      <c r="A219" s="6">
        <v>11044</v>
      </c>
      <c r="B219" s="6">
        <v>19</v>
      </c>
      <c r="C219" s="7" t="s">
        <v>237</v>
      </c>
      <c r="D219" s="7" t="s">
        <v>756</v>
      </c>
    </row>
    <row r="220" spans="1:4" ht="12.75">
      <c r="A220" s="6">
        <v>11044</v>
      </c>
      <c r="B220" s="6">
        <v>23</v>
      </c>
      <c r="C220" s="7" t="s">
        <v>237</v>
      </c>
      <c r="D220" s="7" t="s">
        <v>250</v>
      </c>
    </row>
    <row r="221" spans="1:4" ht="12.75">
      <c r="A221" s="6">
        <v>11044</v>
      </c>
      <c r="B221" s="6">
        <v>24</v>
      </c>
      <c r="C221" s="7" t="s">
        <v>237</v>
      </c>
      <c r="D221" s="7" t="s">
        <v>251</v>
      </c>
    </row>
    <row r="222" spans="1:4" ht="12.75">
      <c r="A222" s="6">
        <v>11044</v>
      </c>
      <c r="B222" s="6">
        <v>27</v>
      </c>
      <c r="C222" s="7" t="s">
        <v>237</v>
      </c>
      <c r="D222" s="7" t="s">
        <v>252</v>
      </c>
    </row>
    <row r="223" spans="1:4" ht="12.75">
      <c r="A223" s="6">
        <v>11044</v>
      </c>
      <c r="B223" s="6">
        <v>28</v>
      </c>
      <c r="C223" s="7" t="s">
        <v>237</v>
      </c>
      <c r="D223" s="7" t="s">
        <v>253</v>
      </c>
    </row>
    <row r="224" spans="1:4" ht="12.75">
      <c r="A224" s="6">
        <v>11044</v>
      </c>
      <c r="B224" s="6">
        <v>29</v>
      </c>
      <c r="C224" s="7" t="s">
        <v>237</v>
      </c>
      <c r="D224" s="7" t="s">
        <v>254</v>
      </c>
    </row>
    <row r="225" spans="1:4" ht="12.75">
      <c r="A225" s="6">
        <v>11044</v>
      </c>
      <c r="B225" s="6">
        <v>30</v>
      </c>
      <c r="C225" s="7" t="s">
        <v>237</v>
      </c>
      <c r="D225" s="7" t="s">
        <v>255</v>
      </c>
    </row>
    <row r="226" spans="1:4" ht="12.75">
      <c r="A226" s="6">
        <v>11044</v>
      </c>
      <c r="B226" s="6">
        <v>31</v>
      </c>
      <c r="C226" s="7" t="s">
        <v>237</v>
      </c>
      <c r="D226" s="7" t="s">
        <v>256</v>
      </c>
    </row>
    <row r="227" spans="1:4" ht="12.75">
      <c r="A227" s="6">
        <v>11044</v>
      </c>
      <c r="B227" s="6">
        <v>33</v>
      </c>
      <c r="C227" s="7" t="s">
        <v>237</v>
      </c>
      <c r="D227" s="7" t="s">
        <v>803</v>
      </c>
    </row>
    <row r="228" spans="1:4" ht="12.75">
      <c r="A228" s="6">
        <v>11044</v>
      </c>
      <c r="B228" s="6">
        <v>34</v>
      </c>
      <c r="C228" s="7" t="s">
        <v>237</v>
      </c>
      <c r="D228" s="7" t="s">
        <v>257</v>
      </c>
    </row>
    <row r="229" spans="1:4" ht="12.75">
      <c r="A229" s="6">
        <v>11044</v>
      </c>
      <c r="B229" s="6">
        <v>35</v>
      </c>
      <c r="C229" s="7" t="s">
        <v>237</v>
      </c>
      <c r="D229" s="7" t="s">
        <v>258</v>
      </c>
    </row>
    <row r="230" spans="1:4" ht="12.75">
      <c r="A230" s="6">
        <v>11044</v>
      </c>
      <c r="B230" s="6">
        <v>36</v>
      </c>
      <c r="C230" s="7" t="s">
        <v>237</v>
      </c>
      <c r="D230" s="7" t="s">
        <v>259</v>
      </c>
    </row>
    <row r="231" spans="1:4" ht="12.75">
      <c r="A231" s="6">
        <v>11044</v>
      </c>
      <c r="B231" s="6">
        <v>38</v>
      </c>
      <c r="C231" s="7" t="s">
        <v>237</v>
      </c>
      <c r="D231" s="7" t="s">
        <v>683</v>
      </c>
    </row>
    <row r="232" spans="1:4" ht="12.75">
      <c r="A232" s="6">
        <v>11044</v>
      </c>
      <c r="B232" s="6">
        <v>39</v>
      </c>
      <c r="C232" s="7" t="s">
        <v>237</v>
      </c>
      <c r="D232" s="7" t="s">
        <v>684</v>
      </c>
    </row>
    <row r="233" spans="1:4" ht="12.75">
      <c r="A233" s="6">
        <v>11044</v>
      </c>
      <c r="B233" s="6">
        <v>40</v>
      </c>
      <c r="C233" s="7" t="s">
        <v>237</v>
      </c>
      <c r="D233" s="7" t="s">
        <v>685</v>
      </c>
    </row>
    <row r="234" spans="1:4" ht="12.75">
      <c r="A234" s="6">
        <v>11044</v>
      </c>
      <c r="B234" s="6">
        <v>41</v>
      </c>
      <c r="C234" s="7" t="s">
        <v>237</v>
      </c>
      <c r="D234" s="7" t="s">
        <v>686</v>
      </c>
    </row>
    <row r="235" spans="1:4" ht="12.75">
      <c r="A235" s="6">
        <v>11044</v>
      </c>
      <c r="B235" s="6">
        <v>42</v>
      </c>
      <c r="C235" s="7" t="s">
        <v>237</v>
      </c>
      <c r="D235" s="7" t="s">
        <v>687</v>
      </c>
    </row>
    <row r="236" spans="1:4" ht="12.75">
      <c r="A236" s="6">
        <v>11066</v>
      </c>
      <c r="B236" s="6">
        <v>3</v>
      </c>
      <c r="C236" s="7" t="s">
        <v>260</v>
      </c>
      <c r="D236" s="7" t="s">
        <v>261</v>
      </c>
    </row>
    <row r="237" spans="1:4" ht="12.75">
      <c r="A237" s="6">
        <v>11066</v>
      </c>
      <c r="B237" s="6">
        <v>4</v>
      </c>
      <c r="C237" s="7" t="s">
        <v>260</v>
      </c>
      <c r="D237" s="7" t="s">
        <v>262</v>
      </c>
    </row>
    <row r="238" spans="1:4" ht="12.75">
      <c r="A238" s="6">
        <v>11066</v>
      </c>
      <c r="B238" s="6">
        <v>5</v>
      </c>
      <c r="C238" s="7" t="s">
        <v>260</v>
      </c>
      <c r="D238" s="7" t="s">
        <v>263</v>
      </c>
    </row>
    <row r="239" spans="1:4" ht="12.75">
      <c r="A239" s="6">
        <v>11066</v>
      </c>
      <c r="B239" s="6">
        <v>6</v>
      </c>
      <c r="C239" s="7" t="s">
        <v>260</v>
      </c>
      <c r="D239" s="7" t="s">
        <v>264</v>
      </c>
    </row>
    <row r="240" spans="1:4" ht="12.75">
      <c r="A240" s="6">
        <v>11066</v>
      </c>
      <c r="B240" s="6">
        <v>7</v>
      </c>
      <c r="C240" s="7" t="s">
        <v>260</v>
      </c>
      <c r="D240" s="7" t="s">
        <v>265</v>
      </c>
    </row>
    <row r="241" spans="1:4" ht="12.75">
      <c r="A241" s="6">
        <v>11066</v>
      </c>
      <c r="B241" s="6">
        <v>8</v>
      </c>
      <c r="C241" s="7" t="s">
        <v>260</v>
      </c>
      <c r="D241" s="7" t="s">
        <v>266</v>
      </c>
    </row>
    <row r="242" spans="1:4" ht="12.75">
      <c r="A242" s="6">
        <v>11066</v>
      </c>
      <c r="B242" s="6">
        <v>9</v>
      </c>
      <c r="C242" s="7" t="s">
        <v>260</v>
      </c>
      <c r="D242" s="7" t="s">
        <v>267</v>
      </c>
    </row>
    <row r="243" spans="1:4" ht="12.75">
      <c r="A243" s="6">
        <v>11066</v>
      </c>
      <c r="B243" s="6">
        <v>10</v>
      </c>
      <c r="C243" s="7" t="s">
        <v>260</v>
      </c>
      <c r="D243" s="7" t="s">
        <v>268</v>
      </c>
    </row>
    <row r="244" spans="1:4" ht="12.75">
      <c r="A244" s="6">
        <v>11066</v>
      </c>
      <c r="B244" s="6">
        <v>11</v>
      </c>
      <c r="C244" s="7" t="s">
        <v>260</v>
      </c>
      <c r="D244" s="7" t="s">
        <v>269</v>
      </c>
    </row>
    <row r="245" spans="1:4" ht="12.75">
      <c r="A245" s="6">
        <v>11066</v>
      </c>
      <c r="B245" s="6">
        <v>13</v>
      </c>
      <c r="C245" s="7" t="s">
        <v>260</v>
      </c>
      <c r="D245" s="7" t="s">
        <v>270</v>
      </c>
    </row>
    <row r="246" spans="1:4" ht="12.75">
      <c r="A246" s="6">
        <v>11066</v>
      </c>
      <c r="B246" s="6">
        <v>14</v>
      </c>
      <c r="C246" s="7" t="s">
        <v>260</v>
      </c>
      <c r="D246" s="7" t="s">
        <v>271</v>
      </c>
    </row>
    <row r="247" spans="1:4" ht="12.75">
      <c r="A247" s="6">
        <v>11066</v>
      </c>
      <c r="B247" s="6">
        <v>15</v>
      </c>
      <c r="C247" s="7" t="s">
        <v>260</v>
      </c>
      <c r="D247" s="7" t="s">
        <v>272</v>
      </c>
    </row>
    <row r="248" spans="1:4" ht="12.75">
      <c r="A248" s="6">
        <v>11066</v>
      </c>
      <c r="B248" s="6">
        <v>17</v>
      </c>
      <c r="C248" s="7" t="s">
        <v>260</v>
      </c>
      <c r="D248" s="7" t="s">
        <v>273</v>
      </c>
    </row>
    <row r="249" spans="1:4" ht="12.75">
      <c r="A249" s="6">
        <v>11066</v>
      </c>
      <c r="B249" s="6">
        <v>18</v>
      </c>
      <c r="C249" s="7" t="s">
        <v>260</v>
      </c>
      <c r="D249" s="7" t="s">
        <v>274</v>
      </c>
    </row>
    <row r="250" spans="1:4" ht="12.75">
      <c r="A250" s="6">
        <v>11066</v>
      </c>
      <c r="B250" s="6">
        <v>19</v>
      </c>
      <c r="C250" s="7" t="s">
        <v>260</v>
      </c>
      <c r="D250" s="7" t="s">
        <v>275</v>
      </c>
    </row>
    <row r="251" spans="1:4" ht="12.75">
      <c r="A251" s="6">
        <v>11066</v>
      </c>
      <c r="B251" s="6">
        <v>20</v>
      </c>
      <c r="C251" s="7" t="s">
        <v>260</v>
      </c>
      <c r="D251" s="7" t="s">
        <v>276</v>
      </c>
    </row>
    <row r="252" spans="1:4" ht="12.75">
      <c r="A252" s="6">
        <v>11066</v>
      </c>
      <c r="B252" s="6">
        <v>21</v>
      </c>
      <c r="C252" s="7" t="s">
        <v>260</v>
      </c>
      <c r="D252" s="7" t="s">
        <v>757</v>
      </c>
    </row>
    <row r="253" spans="1:4" ht="12.75">
      <c r="A253" s="6">
        <v>11066</v>
      </c>
      <c r="B253" s="6">
        <v>23</v>
      </c>
      <c r="C253" s="7" t="s">
        <v>260</v>
      </c>
      <c r="D253" s="7" t="s">
        <v>277</v>
      </c>
    </row>
    <row r="254" spans="1:4" ht="12.75">
      <c r="A254" s="6">
        <v>11066</v>
      </c>
      <c r="B254" s="6">
        <v>28</v>
      </c>
      <c r="C254" s="7" t="s">
        <v>260</v>
      </c>
      <c r="D254" s="7" t="s">
        <v>278</v>
      </c>
    </row>
    <row r="255" spans="1:4" ht="12.75">
      <c r="A255" s="6">
        <v>11066</v>
      </c>
      <c r="B255" s="6">
        <v>29</v>
      </c>
      <c r="C255" s="7" t="s">
        <v>260</v>
      </c>
      <c r="D255" s="7" t="s">
        <v>279</v>
      </c>
    </row>
    <row r="256" spans="1:4" ht="12.75">
      <c r="A256" s="6">
        <v>11066</v>
      </c>
      <c r="B256" s="6">
        <v>30</v>
      </c>
      <c r="C256" s="7" t="s">
        <v>260</v>
      </c>
      <c r="D256" s="7" t="s">
        <v>280</v>
      </c>
    </row>
    <row r="257" spans="1:4" ht="12.75">
      <c r="A257" s="6">
        <v>11066</v>
      </c>
      <c r="B257" s="6">
        <v>31</v>
      </c>
      <c r="C257" s="7" t="s">
        <v>260</v>
      </c>
      <c r="D257" s="7" t="s">
        <v>281</v>
      </c>
    </row>
    <row r="258" spans="1:4" ht="12.75">
      <c r="A258" s="6">
        <v>11066</v>
      </c>
      <c r="B258" s="6">
        <v>32</v>
      </c>
      <c r="C258" s="7" t="s">
        <v>260</v>
      </c>
      <c r="D258" s="7" t="s">
        <v>282</v>
      </c>
    </row>
    <row r="259" spans="1:4" ht="12.75">
      <c r="A259" s="6">
        <v>11066</v>
      </c>
      <c r="B259" s="6">
        <v>34</v>
      </c>
      <c r="C259" s="7" t="s">
        <v>260</v>
      </c>
      <c r="D259" s="7" t="s">
        <v>283</v>
      </c>
    </row>
    <row r="260" spans="1:4" ht="12.75">
      <c r="A260" s="6">
        <v>11066</v>
      </c>
      <c r="B260" s="6">
        <v>35</v>
      </c>
      <c r="C260" s="7" t="s">
        <v>260</v>
      </c>
      <c r="D260" s="7" t="s">
        <v>284</v>
      </c>
    </row>
    <row r="261" spans="1:4" ht="12.75">
      <c r="A261" s="6">
        <v>11066</v>
      </c>
      <c r="B261" s="6">
        <v>36</v>
      </c>
      <c r="C261" s="7" t="s">
        <v>260</v>
      </c>
      <c r="D261" s="7" t="s">
        <v>285</v>
      </c>
    </row>
    <row r="262" spans="1:4" ht="12.75">
      <c r="A262" s="6">
        <v>11066</v>
      </c>
      <c r="B262" s="6">
        <v>37</v>
      </c>
      <c r="C262" s="7" t="s">
        <v>260</v>
      </c>
      <c r="D262" s="7" t="s">
        <v>286</v>
      </c>
    </row>
    <row r="263" spans="1:4" ht="12.75">
      <c r="A263" s="6">
        <v>11066</v>
      </c>
      <c r="B263" s="6">
        <v>38</v>
      </c>
      <c r="C263" s="7" t="s">
        <v>260</v>
      </c>
      <c r="D263" s="7" t="s">
        <v>287</v>
      </c>
    </row>
    <row r="264" spans="1:4" ht="12.75">
      <c r="A264" s="6">
        <v>11066</v>
      </c>
      <c r="B264" s="6">
        <v>41</v>
      </c>
      <c r="C264" s="7" t="s">
        <v>260</v>
      </c>
      <c r="D264" s="7" t="s">
        <v>288</v>
      </c>
    </row>
    <row r="265" spans="1:4" ht="12.75">
      <c r="A265" s="6">
        <v>11066</v>
      </c>
      <c r="B265" s="6">
        <v>42</v>
      </c>
      <c r="C265" s="7" t="s">
        <v>260</v>
      </c>
      <c r="D265" s="7" t="s">
        <v>289</v>
      </c>
    </row>
    <row r="266" spans="1:4" ht="12.75">
      <c r="A266" s="6">
        <v>11066</v>
      </c>
      <c r="B266" s="6">
        <v>43</v>
      </c>
      <c r="C266" s="7" t="s">
        <v>260</v>
      </c>
      <c r="D266" s="7" t="s">
        <v>290</v>
      </c>
    </row>
    <row r="267" spans="1:4" ht="12.75">
      <c r="A267" s="6">
        <v>11066</v>
      </c>
      <c r="B267" s="6">
        <v>44</v>
      </c>
      <c r="C267" s="7" t="s">
        <v>260</v>
      </c>
      <c r="D267" s="7" t="s">
        <v>291</v>
      </c>
    </row>
    <row r="268" spans="1:4" ht="15">
      <c r="A268" s="8"/>
      <c r="B268" s="8"/>
      <c r="C268" s="8"/>
      <c r="D268" s="8"/>
    </row>
    <row r="269" spans="1:4" ht="15">
      <c r="A269" s="9" t="s">
        <v>292</v>
      </c>
      <c r="B269" s="8"/>
      <c r="C269" s="8"/>
      <c r="D269" s="8"/>
    </row>
    <row r="270" spans="1:4" ht="12.75">
      <c r="A270" s="6">
        <v>11011</v>
      </c>
      <c r="B270" s="6">
        <v>2</v>
      </c>
      <c r="C270" s="7" t="s">
        <v>311</v>
      </c>
      <c r="D270" s="7" t="s">
        <v>227</v>
      </c>
    </row>
    <row r="271" spans="1:4" ht="12.75">
      <c r="A271" s="6">
        <v>11011</v>
      </c>
      <c r="B271" s="6">
        <v>3</v>
      </c>
      <c r="C271" s="7" t="s">
        <v>311</v>
      </c>
      <c r="D271" s="7" t="s">
        <v>125</v>
      </c>
    </row>
    <row r="272" spans="1:4" ht="12.75">
      <c r="A272" s="6">
        <v>11011</v>
      </c>
      <c r="B272" s="6">
        <v>4</v>
      </c>
      <c r="C272" s="7" t="s">
        <v>311</v>
      </c>
      <c r="D272" s="7" t="s">
        <v>109</v>
      </c>
    </row>
    <row r="273" spans="1:4" ht="12.75">
      <c r="A273" s="6">
        <v>11011</v>
      </c>
      <c r="B273" s="6">
        <v>5</v>
      </c>
      <c r="C273" s="7" t="s">
        <v>311</v>
      </c>
      <c r="D273" s="7" t="s">
        <v>139</v>
      </c>
    </row>
    <row r="274" spans="1:4" ht="12.75">
      <c r="A274" s="6">
        <v>11011</v>
      </c>
      <c r="B274" s="6">
        <v>8</v>
      </c>
      <c r="C274" s="7" t="s">
        <v>311</v>
      </c>
      <c r="D274" s="7" t="s">
        <v>115</v>
      </c>
    </row>
    <row r="275" spans="1:4" ht="12.75">
      <c r="A275" s="6">
        <v>11011</v>
      </c>
      <c r="B275" s="6">
        <v>9</v>
      </c>
      <c r="C275" s="7" t="s">
        <v>311</v>
      </c>
      <c r="D275" s="7" t="s">
        <v>229</v>
      </c>
    </row>
    <row r="276" spans="1:4" ht="12.75">
      <c r="A276" s="6">
        <v>11011</v>
      </c>
      <c r="B276" s="6">
        <v>11</v>
      </c>
      <c r="C276" s="7" t="s">
        <v>311</v>
      </c>
      <c r="D276" s="7" t="s">
        <v>312</v>
      </c>
    </row>
    <row r="277" spans="1:4" ht="12.75">
      <c r="A277" s="6">
        <v>11153</v>
      </c>
      <c r="B277" s="6">
        <v>1</v>
      </c>
      <c r="C277" s="7" t="s">
        <v>296</v>
      </c>
      <c r="D277" s="7" t="s">
        <v>297</v>
      </c>
    </row>
    <row r="278" spans="1:4" ht="12.75">
      <c r="A278" s="6">
        <v>11153</v>
      </c>
      <c r="B278" s="6">
        <v>5</v>
      </c>
      <c r="C278" s="7" t="s">
        <v>296</v>
      </c>
      <c r="D278" s="7" t="s">
        <v>298</v>
      </c>
    </row>
    <row r="279" spans="1:4" ht="12.75">
      <c r="A279" s="6">
        <v>11153</v>
      </c>
      <c r="B279" s="6">
        <v>7</v>
      </c>
      <c r="C279" s="7" t="s">
        <v>296</v>
      </c>
      <c r="D279" s="7" t="s">
        <v>299</v>
      </c>
    </row>
    <row r="280" spans="1:4" ht="12.75">
      <c r="A280" s="6">
        <v>11153</v>
      </c>
      <c r="B280" s="6">
        <v>12</v>
      </c>
      <c r="C280" s="7" t="s">
        <v>296</v>
      </c>
      <c r="D280" s="7" t="s">
        <v>300</v>
      </c>
    </row>
    <row r="281" spans="1:4" ht="12.75">
      <c r="A281" s="6">
        <v>11153</v>
      </c>
      <c r="B281" s="6">
        <v>14</v>
      </c>
      <c r="C281" s="7" t="s">
        <v>296</v>
      </c>
      <c r="D281" s="7" t="s">
        <v>301</v>
      </c>
    </row>
    <row r="282" spans="1:4" ht="12.75">
      <c r="A282" s="6">
        <v>11153</v>
      </c>
      <c r="B282" s="6">
        <v>15</v>
      </c>
      <c r="C282" s="7" t="s">
        <v>296</v>
      </c>
      <c r="D282" s="7" t="s">
        <v>302</v>
      </c>
    </row>
    <row r="283" spans="1:4" ht="12.75">
      <c r="A283" s="6">
        <v>11153</v>
      </c>
      <c r="B283" s="6">
        <v>16</v>
      </c>
      <c r="C283" s="7" t="s">
        <v>296</v>
      </c>
      <c r="D283" s="7" t="s">
        <v>303</v>
      </c>
    </row>
    <row r="284" spans="1:4" ht="12.75">
      <c r="A284" s="6">
        <v>11153</v>
      </c>
      <c r="B284" s="6">
        <v>18</v>
      </c>
      <c r="C284" s="7" t="s">
        <v>296</v>
      </c>
      <c r="D284" s="7" t="s">
        <v>304</v>
      </c>
    </row>
    <row r="285" spans="1:4" ht="12.75">
      <c r="A285" s="6">
        <v>11153</v>
      </c>
      <c r="B285" s="6">
        <v>19</v>
      </c>
      <c r="C285" s="7" t="s">
        <v>296</v>
      </c>
      <c r="D285" s="7" t="s">
        <v>305</v>
      </c>
    </row>
    <row r="286" spans="1:4" ht="12.75">
      <c r="A286" s="6">
        <v>11153</v>
      </c>
      <c r="B286" s="6">
        <v>20</v>
      </c>
      <c r="C286" s="7" t="s">
        <v>296</v>
      </c>
      <c r="D286" s="7" t="s">
        <v>306</v>
      </c>
    </row>
    <row r="287" spans="1:4" ht="12.75">
      <c r="A287" s="6">
        <v>11153</v>
      </c>
      <c r="B287" s="6">
        <v>21</v>
      </c>
      <c r="C287" s="7" t="s">
        <v>296</v>
      </c>
      <c r="D287" s="7" t="s">
        <v>307</v>
      </c>
    </row>
    <row r="288" spans="1:4" ht="12.75">
      <c r="A288" s="6">
        <v>11153</v>
      </c>
      <c r="B288" s="6">
        <v>22</v>
      </c>
      <c r="C288" s="7" t="s">
        <v>296</v>
      </c>
      <c r="D288" s="7" t="s">
        <v>308</v>
      </c>
    </row>
    <row r="289" spans="1:4" ht="12.75">
      <c r="A289" s="6">
        <v>11153</v>
      </c>
      <c r="B289" s="6">
        <v>24</v>
      </c>
      <c r="C289" s="7" t="s">
        <v>296</v>
      </c>
      <c r="D289" s="7" t="s">
        <v>797</v>
      </c>
    </row>
    <row r="290" spans="1:4" ht="12.75">
      <c r="A290" s="6">
        <v>11153</v>
      </c>
      <c r="B290" s="6">
        <v>25</v>
      </c>
      <c r="C290" s="7" t="s">
        <v>296</v>
      </c>
      <c r="D290" s="7" t="s">
        <v>309</v>
      </c>
    </row>
    <row r="291" spans="1:4" ht="12.75">
      <c r="A291" s="6">
        <v>11153</v>
      </c>
      <c r="B291" s="6">
        <v>26</v>
      </c>
      <c r="C291" s="7" t="s">
        <v>296</v>
      </c>
      <c r="D291" s="7" t="s">
        <v>310</v>
      </c>
    </row>
    <row r="292" spans="1:4" ht="15">
      <c r="A292" s="8"/>
      <c r="B292" s="8"/>
      <c r="C292" s="8"/>
      <c r="D292" s="8"/>
    </row>
    <row r="293" spans="1:4" ht="15">
      <c r="A293" s="9" t="s">
        <v>313</v>
      </c>
      <c r="B293" s="8"/>
      <c r="C293" s="8"/>
      <c r="D293" s="8"/>
    </row>
    <row r="294" spans="1:4" ht="12.75">
      <c r="A294" s="6">
        <v>11167</v>
      </c>
      <c r="B294" s="6">
        <v>1</v>
      </c>
      <c r="C294" s="7" t="s">
        <v>314</v>
      </c>
      <c r="D294" s="7" t="s">
        <v>315</v>
      </c>
    </row>
    <row r="295" spans="1:4" ht="12.75">
      <c r="A295" s="6">
        <v>11158</v>
      </c>
      <c r="B295" s="6">
        <v>1</v>
      </c>
      <c r="C295" s="7" t="s">
        <v>709</v>
      </c>
      <c r="D295" s="7" t="s">
        <v>293</v>
      </c>
    </row>
    <row r="296" spans="1:4" ht="12.75">
      <c r="A296" s="6">
        <v>11158</v>
      </c>
      <c r="B296" s="6">
        <v>2</v>
      </c>
      <c r="C296" s="7" t="s">
        <v>709</v>
      </c>
      <c r="D296" s="7" t="s">
        <v>109</v>
      </c>
    </row>
    <row r="297" spans="1:4" ht="12.75">
      <c r="A297" s="6">
        <v>11158</v>
      </c>
      <c r="B297" s="6">
        <v>3</v>
      </c>
      <c r="C297" s="7" t="s">
        <v>709</v>
      </c>
      <c r="D297" s="7" t="s">
        <v>228</v>
      </c>
    </row>
    <row r="298" spans="1:4" ht="12.75">
      <c r="A298" s="6">
        <v>11158</v>
      </c>
      <c r="B298" s="6">
        <v>4</v>
      </c>
      <c r="C298" s="7" t="s">
        <v>709</v>
      </c>
      <c r="D298" s="7" t="s">
        <v>94</v>
      </c>
    </row>
    <row r="299" spans="1:4" ht="12.75">
      <c r="A299" s="6">
        <v>11158</v>
      </c>
      <c r="B299" s="6">
        <v>5</v>
      </c>
      <c r="C299" s="7" t="s">
        <v>709</v>
      </c>
      <c r="D299" s="7" t="s">
        <v>201</v>
      </c>
    </row>
    <row r="300" spans="1:4" ht="12.75">
      <c r="A300" s="6">
        <v>11158</v>
      </c>
      <c r="B300" s="6">
        <v>6</v>
      </c>
      <c r="C300" s="7" t="s">
        <v>709</v>
      </c>
      <c r="D300" s="7" t="s">
        <v>294</v>
      </c>
    </row>
    <row r="301" spans="1:4" ht="12.75">
      <c r="A301" s="6">
        <v>11158</v>
      </c>
      <c r="B301" s="6">
        <v>8</v>
      </c>
      <c r="C301" s="7" t="s">
        <v>709</v>
      </c>
      <c r="D301" s="7" t="s">
        <v>295</v>
      </c>
    </row>
    <row r="302" spans="1:4" ht="12.75">
      <c r="A302" s="6">
        <v>11158</v>
      </c>
      <c r="B302" s="6">
        <v>10</v>
      </c>
      <c r="C302" s="7" t="s">
        <v>709</v>
      </c>
      <c r="D302" s="7" t="s">
        <v>710</v>
      </c>
    </row>
    <row r="303" spans="1:4" ht="12.75">
      <c r="A303" s="6">
        <v>11158</v>
      </c>
      <c r="B303" s="6">
        <v>11</v>
      </c>
      <c r="C303" s="7" t="s">
        <v>709</v>
      </c>
      <c r="D303" s="7" t="s">
        <v>806</v>
      </c>
    </row>
    <row r="304" spans="1:4" ht="12.75">
      <c r="A304" s="6">
        <v>11160</v>
      </c>
      <c r="B304" s="6">
        <v>1</v>
      </c>
      <c r="C304" s="7" t="s">
        <v>316</v>
      </c>
      <c r="D304" s="7" t="s">
        <v>95</v>
      </c>
    </row>
    <row r="305" spans="1:4" ht="12.75">
      <c r="A305" s="6">
        <v>11160</v>
      </c>
      <c r="B305" s="6">
        <v>2</v>
      </c>
      <c r="C305" s="7" t="s">
        <v>316</v>
      </c>
      <c r="D305" s="7" t="s">
        <v>139</v>
      </c>
    </row>
    <row r="306" spans="1:4" ht="12.75">
      <c r="A306" s="6">
        <v>11160</v>
      </c>
      <c r="B306" s="6">
        <v>3</v>
      </c>
      <c r="C306" s="7" t="s">
        <v>316</v>
      </c>
      <c r="D306" s="7" t="s">
        <v>317</v>
      </c>
    </row>
    <row r="307" spans="1:4" ht="12.75">
      <c r="A307" s="6">
        <v>11160</v>
      </c>
      <c r="B307" s="6">
        <v>4</v>
      </c>
      <c r="C307" s="7" t="s">
        <v>316</v>
      </c>
      <c r="D307" s="7" t="s">
        <v>149</v>
      </c>
    </row>
    <row r="308" spans="1:4" ht="12.75">
      <c r="A308" s="6">
        <v>11160</v>
      </c>
      <c r="B308" s="6">
        <v>5</v>
      </c>
      <c r="C308" s="7" t="s">
        <v>316</v>
      </c>
      <c r="D308" s="7" t="s">
        <v>318</v>
      </c>
    </row>
    <row r="309" spans="1:4" ht="12.75">
      <c r="A309" s="6">
        <v>11160</v>
      </c>
      <c r="B309" s="6">
        <v>6</v>
      </c>
      <c r="C309" s="7" t="s">
        <v>316</v>
      </c>
      <c r="D309" s="7" t="s">
        <v>319</v>
      </c>
    </row>
    <row r="310" spans="1:4" ht="12.75">
      <c r="A310" s="6">
        <v>11160</v>
      </c>
      <c r="B310" s="6">
        <v>7</v>
      </c>
      <c r="C310" s="7" t="s">
        <v>316</v>
      </c>
      <c r="D310" s="7" t="s">
        <v>320</v>
      </c>
    </row>
    <row r="311" spans="1:4" ht="12.75">
      <c r="A311" s="6">
        <v>11160</v>
      </c>
      <c r="B311" s="6">
        <v>8</v>
      </c>
      <c r="C311" s="7" t="s">
        <v>316</v>
      </c>
      <c r="D311" s="7" t="s">
        <v>321</v>
      </c>
    </row>
    <row r="312" spans="1:4" ht="12.75">
      <c r="A312" s="6">
        <v>11160</v>
      </c>
      <c r="B312" s="6">
        <v>9</v>
      </c>
      <c r="C312" s="7" t="s">
        <v>316</v>
      </c>
      <c r="D312" s="7" t="s">
        <v>152</v>
      </c>
    </row>
    <row r="313" spans="1:4" ht="12.75">
      <c r="A313" s="6">
        <v>11160</v>
      </c>
      <c r="B313" s="6">
        <v>10</v>
      </c>
      <c r="C313" s="7" t="s">
        <v>316</v>
      </c>
      <c r="D313" s="7" t="s">
        <v>322</v>
      </c>
    </row>
    <row r="314" spans="1:4" ht="12.75">
      <c r="A314" s="6">
        <v>11160</v>
      </c>
      <c r="B314" s="6">
        <v>11</v>
      </c>
      <c r="C314" s="7" t="s">
        <v>316</v>
      </c>
      <c r="D314" s="7" t="s">
        <v>323</v>
      </c>
    </row>
    <row r="315" spans="1:4" ht="12.75">
      <c r="A315" s="6">
        <v>11160</v>
      </c>
      <c r="B315" s="6">
        <v>12</v>
      </c>
      <c r="C315" s="7" t="s">
        <v>316</v>
      </c>
      <c r="D315" s="7" t="s">
        <v>324</v>
      </c>
    </row>
    <row r="316" spans="1:4" ht="12.75">
      <c r="A316" s="6">
        <v>11160</v>
      </c>
      <c r="B316" s="6">
        <v>13</v>
      </c>
      <c r="C316" s="7" t="s">
        <v>316</v>
      </c>
      <c r="D316" s="7" t="s">
        <v>751</v>
      </c>
    </row>
    <row r="317" spans="1:4" ht="12.75">
      <c r="A317" s="6">
        <v>11160</v>
      </c>
      <c r="B317" s="6">
        <v>14</v>
      </c>
      <c r="C317" s="7" t="s">
        <v>316</v>
      </c>
      <c r="D317" s="7" t="s">
        <v>752</v>
      </c>
    </row>
    <row r="318" spans="1:4" ht="12.75">
      <c r="A318" s="6">
        <v>11160</v>
      </c>
      <c r="B318" s="6">
        <v>15</v>
      </c>
      <c r="C318" s="7" t="s">
        <v>316</v>
      </c>
      <c r="D318" s="7" t="s">
        <v>399</v>
      </c>
    </row>
    <row r="319" spans="1:4" ht="12.75">
      <c r="A319" s="6">
        <v>11160</v>
      </c>
      <c r="B319" s="6">
        <v>16</v>
      </c>
      <c r="C319" s="7" t="s">
        <v>316</v>
      </c>
      <c r="D319" s="7" t="s">
        <v>732</v>
      </c>
    </row>
    <row r="320" spans="1:4" ht="12.75">
      <c r="A320" s="6">
        <v>11160</v>
      </c>
      <c r="B320" s="6">
        <v>17</v>
      </c>
      <c r="C320" s="7" t="s">
        <v>316</v>
      </c>
      <c r="D320" s="7" t="s">
        <v>135</v>
      </c>
    </row>
    <row r="321" spans="1:4" ht="12.75">
      <c r="A321" s="6">
        <v>11160</v>
      </c>
      <c r="B321" s="6">
        <v>18</v>
      </c>
      <c r="C321" s="7" t="s">
        <v>316</v>
      </c>
      <c r="D321" s="7" t="s">
        <v>111</v>
      </c>
    </row>
    <row r="322" spans="1:4" ht="12.75">
      <c r="A322" s="6">
        <v>11160</v>
      </c>
      <c r="B322" s="6">
        <v>19</v>
      </c>
      <c r="C322" s="7" t="s">
        <v>316</v>
      </c>
      <c r="D322" s="7" t="s">
        <v>798</v>
      </c>
    </row>
    <row r="323" spans="3:4" ht="12.75">
      <c r="C323" s="7"/>
      <c r="D323" s="7"/>
    </row>
    <row r="324" spans="1:4" ht="15">
      <c r="A324" s="8"/>
      <c r="B324" s="8"/>
      <c r="C324" s="8"/>
      <c r="D324" s="8"/>
    </row>
    <row r="325" spans="1:4" ht="15">
      <c r="A325" s="9" t="s">
        <v>325</v>
      </c>
      <c r="B325" s="8"/>
      <c r="C325" s="8"/>
      <c r="D325" s="8"/>
    </row>
    <row r="326" spans="1:4" ht="12.75">
      <c r="A326" s="6">
        <v>11146</v>
      </c>
      <c r="B326" s="6">
        <v>1</v>
      </c>
      <c r="C326" s="7" t="s">
        <v>326</v>
      </c>
      <c r="D326" s="7" t="s">
        <v>326</v>
      </c>
    </row>
    <row r="327" spans="1:4" ht="12.75">
      <c r="A327" s="6">
        <v>11024</v>
      </c>
      <c r="B327" s="6">
        <v>1</v>
      </c>
      <c r="C327" s="7" t="s">
        <v>327</v>
      </c>
      <c r="D327" s="7" t="s">
        <v>227</v>
      </c>
    </row>
    <row r="328" spans="1:4" ht="12.75">
      <c r="A328" s="6">
        <v>11024</v>
      </c>
      <c r="B328" s="6">
        <v>3</v>
      </c>
      <c r="C328" s="7" t="s">
        <v>327</v>
      </c>
      <c r="D328" s="7" t="s">
        <v>365</v>
      </c>
    </row>
    <row r="329" spans="1:4" ht="12.75">
      <c r="A329" s="6">
        <v>11024</v>
      </c>
      <c r="B329" s="6">
        <v>9</v>
      </c>
      <c r="C329" s="7" t="s">
        <v>327</v>
      </c>
      <c r="D329" s="7" t="s">
        <v>807</v>
      </c>
    </row>
    <row r="330" spans="1:4" ht="12.75">
      <c r="A330" s="6">
        <v>11024</v>
      </c>
      <c r="B330" s="6">
        <v>11</v>
      </c>
      <c r="C330" s="7" t="s">
        <v>327</v>
      </c>
      <c r="D330" s="7" t="s">
        <v>125</v>
      </c>
    </row>
    <row r="331" spans="1:4" ht="12.75">
      <c r="A331" s="6">
        <v>11024</v>
      </c>
      <c r="B331" s="6">
        <v>12</v>
      </c>
      <c r="C331" s="7" t="s">
        <v>327</v>
      </c>
      <c r="D331" s="7" t="s">
        <v>139</v>
      </c>
    </row>
    <row r="332" spans="1:4" ht="12.75">
      <c r="A332" s="6">
        <v>11024</v>
      </c>
      <c r="B332" s="6">
        <v>13</v>
      </c>
      <c r="C332" s="7" t="s">
        <v>327</v>
      </c>
      <c r="D332" s="7" t="s">
        <v>149</v>
      </c>
    </row>
    <row r="333" spans="1:4" ht="12.75">
      <c r="A333" s="6">
        <v>11024</v>
      </c>
      <c r="B333" s="6">
        <v>14</v>
      </c>
      <c r="C333" s="7" t="s">
        <v>327</v>
      </c>
      <c r="D333" s="7" t="s">
        <v>95</v>
      </c>
    </row>
    <row r="334" spans="1:4" ht="12.75">
      <c r="A334" s="6">
        <v>11024</v>
      </c>
      <c r="B334" s="6">
        <v>18</v>
      </c>
      <c r="C334" s="7" t="s">
        <v>327</v>
      </c>
      <c r="D334" s="7" t="s">
        <v>328</v>
      </c>
    </row>
    <row r="335" spans="1:4" ht="12.75">
      <c r="A335" s="6">
        <v>11024</v>
      </c>
      <c r="B335" s="6">
        <v>19</v>
      </c>
      <c r="C335" s="7" t="s">
        <v>327</v>
      </c>
      <c r="D335" s="7" t="s">
        <v>329</v>
      </c>
    </row>
    <row r="336" spans="1:4" ht="12.75">
      <c r="A336" s="6">
        <v>11024</v>
      </c>
      <c r="B336" s="6">
        <v>20</v>
      </c>
      <c r="C336" s="7" t="s">
        <v>327</v>
      </c>
      <c r="D336" s="7" t="s">
        <v>330</v>
      </c>
    </row>
    <row r="337" spans="1:4" ht="12.75">
      <c r="A337" s="6">
        <v>11024</v>
      </c>
      <c r="B337" s="6">
        <v>21</v>
      </c>
      <c r="C337" s="7" t="s">
        <v>327</v>
      </c>
      <c r="D337" s="7" t="s">
        <v>331</v>
      </c>
    </row>
    <row r="338" spans="1:4" ht="12.75">
      <c r="A338" s="6">
        <v>11024</v>
      </c>
      <c r="B338" s="6">
        <v>22</v>
      </c>
      <c r="C338" s="7" t="s">
        <v>327</v>
      </c>
      <c r="D338" s="7" t="s">
        <v>148</v>
      </c>
    </row>
    <row r="339" spans="1:4" ht="12.75">
      <c r="A339" s="6">
        <v>11024</v>
      </c>
      <c r="B339" s="6">
        <v>25</v>
      </c>
      <c r="C339" s="7" t="s">
        <v>327</v>
      </c>
      <c r="D339" s="7" t="s">
        <v>182</v>
      </c>
    </row>
    <row r="340" spans="1:4" ht="12.75">
      <c r="A340" s="6">
        <v>11024</v>
      </c>
      <c r="B340" s="6">
        <v>26</v>
      </c>
      <c r="C340" s="7" t="s">
        <v>327</v>
      </c>
      <c r="D340" s="7" t="s">
        <v>132</v>
      </c>
    </row>
    <row r="341" spans="1:4" ht="12.75">
      <c r="A341" s="6">
        <v>11024</v>
      </c>
      <c r="B341" s="6">
        <v>27</v>
      </c>
      <c r="C341" s="7" t="s">
        <v>327</v>
      </c>
      <c r="D341" s="7" t="s">
        <v>332</v>
      </c>
    </row>
    <row r="342" spans="1:4" ht="12.75">
      <c r="A342" s="6">
        <v>11024</v>
      </c>
      <c r="B342" s="6">
        <v>28</v>
      </c>
      <c r="C342" s="7" t="s">
        <v>327</v>
      </c>
      <c r="D342" s="7" t="s">
        <v>675</v>
      </c>
    </row>
    <row r="343" spans="1:4" ht="12.75">
      <c r="A343" s="6">
        <v>11024</v>
      </c>
      <c r="B343" s="6">
        <v>29</v>
      </c>
      <c r="C343" s="7" t="s">
        <v>327</v>
      </c>
      <c r="D343" s="7" t="s">
        <v>201</v>
      </c>
    </row>
    <row r="344" spans="1:4" ht="12.75">
      <c r="A344" s="6">
        <v>11024</v>
      </c>
      <c r="B344" s="6">
        <v>30</v>
      </c>
      <c r="C344" s="7" t="s">
        <v>327</v>
      </c>
      <c r="D344" s="7" t="s">
        <v>135</v>
      </c>
    </row>
    <row r="345" spans="1:4" ht="12.75">
      <c r="A345" s="6">
        <v>11024</v>
      </c>
      <c r="B345" s="6">
        <v>32</v>
      </c>
      <c r="C345" s="7" t="s">
        <v>327</v>
      </c>
      <c r="D345" s="7" t="s">
        <v>334</v>
      </c>
    </row>
    <row r="346" spans="1:4" ht="12.75">
      <c r="A346" s="6">
        <v>11024</v>
      </c>
      <c r="B346" s="6">
        <v>33</v>
      </c>
      <c r="C346" s="7" t="s">
        <v>327</v>
      </c>
      <c r="D346" s="7" t="s">
        <v>335</v>
      </c>
    </row>
    <row r="347" spans="1:4" ht="12.75">
      <c r="A347" s="6">
        <v>11024</v>
      </c>
      <c r="B347" s="6">
        <v>34</v>
      </c>
      <c r="C347" s="7" t="s">
        <v>327</v>
      </c>
      <c r="D347" s="7" t="s">
        <v>336</v>
      </c>
    </row>
    <row r="348" spans="1:4" ht="12.75">
      <c r="A348" s="6">
        <v>11024</v>
      </c>
      <c r="B348" s="6">
        <v>35</v>
      </c>
      <c r="C348" s="7" t="s">
        <v>327</v>
      </c>
      <c r="D348" s="7" t="s">
        <v>676</v>
      </c>
    </row>
    <row r="349" spans="1:4" ht="12.75">
      <c r="A349" s="6">
        <v>11024</v>
      </c>
      <c r="B349" s="6">
        <v>36</v>
      </c>
      <c r="C349" s="7" t="s">
        <v>327</v>
      </c>
      <c r="D349" s="7" t="s">
        <v>677</v>
      </c>
    </row>
    <row r="350" spans="1:4" ht="12.75">
      <c r="A350" s="6">
        <v>11024</v>
      </c>
      <c r="B350" s="6">
        <v>37</v>
      </c>
      <c r="C350" s="7" t="s">
        <v>327</v>
      </c>
      <c r="D350" s="7" t="s">
        <v>678</v>
      </c>
    </row>
    <row r="351" spans="1:4" ht="12.75">
      <c r="A351" s="6">
        <v>11024</v>
      </c>
      <c r="B351" s="6">
        <v>38</v>
      </c>
      <c r="C351" s="7" t="s">
        <v>327</v>
      </c>
      <c r="D351" s="7" t="s">
        <v>337</v>
      </c>
    </row>
    <row r="352" spans="1:4" ht="12.75">
      <c r="A352" s="6">
        <v>11024</v>
      </c>
      <c r="B352" s="6">
        <v>39</v>
      </c>
      <c r="C352" s="7" t="s">
        <v>327</v>
      </c>
      <c r="D352" s="7" t="s">
        <v>156</v>
      </c>
    </row>
    <row r="353" spans="1:4" ht="12.75">
      <c r="A353" s="6">
        <v>11024</v>
      </c>
      <c r="B353" s="6">
        <v>40</v>
      </c>
      <c r="C353" s="7" t="s">
        <v>327</v>
      </c>
      <c r="D353" s="7" t="s">
        <v>190</v>
      </c>
    </row>
    <row r="354" spans="1:4" ht="12.75">
      <c r="A354" s="6">
        <v>11024</v>
      </c>
      <c r="B354" s="6">
        <v>41</v>
      </c>
      <c r="C354" s="7" t="s">
        <v>327</v>
      </c>
      <c r="D354" s="7" t="s">
        <v>338</v>
      </c>
    </row>
    <row r="355" spans="1:4" ht="12.75">
      <c r="A355" s="6">
        <v>11024</v>
      </c>
      <c r="B355" s="6">
        <v>42</v>
      </c>
      <c r="C355" s="7" t="s">
        <v>327</v>
      </c>
      <c r="D355" s="7" t="s">
        <v>339</v>
      </c>
    </row>
    <row r="356" spans="1:4" ht="12.75">
      <c r="A356" s="6">
        <v>11024</v>
      </c>
      <c r="B356" s="6">
        <v>43</v>
      </c>
      <c r="C356" s="7" t="s">
        <v>327</v>
      </c>
      <c r="D356" s="7" t="s">
        <v>208</v>
      </c>
    </row>
    <row r="357" spans="1:4" ht="12.75">
      <c r="A357" s="6">
        <v>11024</v>
      </c>
      <c r="B357" s="6">
        <v>44</v>
      </c>
      <c r="C357" s="7" t="s">
        <v>327</v>
      </c>
      <c r="D357" s="7" t="s">
        <v>340</v>
      </c>
    </row>
    <row r="358" spans="1:4" ht="12.75">
      <c r="A358" s="6">
        <v>11024</v>
      </c>
      <c r="B358" s="6">
        <v>45</v>
      </c>
      <c r="C358" s="7" t="s">
        <v>327</v>
      </c>
      <c r="D358" s="7" t="s">
        <v>341</v>
      </c>
    </row>
    <row r="359" spans="1:4" ht="12.75">
      <c r="A359" s="6">
        <v>11024</v>
      </c>
      <c r="B359" s="6">
        <v>46</v>
      </c>
      <c r="C359" s="7" t="s">
        <v>327</v>
      </c>
      <c r="D359" s="7" t="s">
        <v>121</v>
      </c>
    </row>
    <row r="360" spans="1:4" ht="12.75">
      <c r="A360" s="6">
        <v>11024</v>
      </c>
      <c r="B360" s="6">
        <v>47</v>
      </c>
      <c r="C360" s="7" t="s">
        <v>327</v>
      </c>
      <c r="D360" s="7" t="s">
        <v>184</v>
      </c>
    </row>
    <row r="361" spans="1:4" ht="12.75">
      <c r="A361" s="6">
        <v>11024</v>
      </c>
      <c r="B361" s="6">
        <v>48</v>
      </c>
      <c r="C361" s="7" t="s">
        <v>327</v>
      </c>
      <c r="D361" s="7" t="s">
        <v>342</v>
      </c>
    </row>
    <row r="362" spans="1:4" ht="12.75">
      <c r="A362" s="6">
        <v>11024</v>
      </c>
      <c r="B362" s="6">
        <v>49</v>
      </c>
      <c r="C362" s="7" t="s">
        <v>327</v>
      </c>
      <c r="D362" s="7" t="s">
        <v>161</v>
      </c>
    </row>
    <row r="363" spans="1:4" ht="12.75">
      <c r="A363" s="6">
        <v>11024</v>
      </c>
      <c r="B363" s="6">
        <v>50</v>
      </c>
      <c r="C363" s="7" t="s">
        <v>327</v>
      </c>
      <c r="D363" s="7" t="s">
        <v>343</v>
      </c>
    </row>
    <row r="364" spans="1:4" ht="12.75">
      <c r="A364" s="6">
        <v>11024</v>
      </c>
      <c r="B364" s="6">
        <v>51</v>
      </c>
      <c r="C364" s="7" t="s">
        <v>327</v>
      </c>
      <c r="D364" s="7" t="s">
        <v>167</v>
      </c>
    </row>
    <row r="365" spans="1:4" ht="12.75">
      <c r="A365" s="6">
        <v>11024</v>
      </c>
      <c r="B365" s="6">
        <v>52</v>
      </c>
      <c r="C365" s="7" t="s">
        <v>327</v>
      </c>
      <c r="D365" s="7" t="s">
        <v>209</v>
      </c>
    </row>
    <row r="366" spans="1:4" ht="12.75">
      <c r="A366" s="6">
        <v>11024</v>
      </c>
      <c r="B366" s="6">
        <v>53</v>
      </c>
      <c r="C366" s="7" t="s">
        <v>327</v>
      </c>
      <c r="D366" s="7" t="s">
        <v>679</v>
      </c>
    </row>
    <row r="367" spans="1:4" ht="12.75">
      <c r="A367" s="6">
        <v>11024</v>
      </c>
      <c r="B367" s="6">
        <v>57</v>
      </c>
      <c r="C367" s="7" t="s">
        <v>327</v>
      </c>
      <c r="D367" s="7" t="s">
        <v>681</v>
      </c>
    </row>
    <row r="368" spans="1:4" ht="12.75">
      <c r="A368" s="6">
        <v>11024</v>
      </c>
      <c r="B368" s="6">
        <v>58</v>
      </c>
      <c r="C368" s="7" t="s">
        <v>327</v>
      </c>
      <c r="D368" s="7" t="s">
        <v>680</v>
      </c>
    </row>
    <row r="369" spans="1:4" ht="12.75">
      <c r="A369" s="6">
        <v>11024</v>
      </c>
      <c r="B369" s="6">
        <v>59</v>
      </c>
      <c r="C369" s="7" t="s">
        <v>327</v>
      </c>
      <c r="D369" s="7" t="s">
        <v>363</v>
      </c>
    </row>
    <row r="370" spans="1:4" ht="12.75">
      <c r="A370" s="6">
        <v>11024</v>
      </c>
      <c r="B370" s="6">
        <v>60</v>
      </c>
      <c r="C370" s="7" t="s">
        <v>327</v>
      </c>
      <c r="D370" s="7" t="s">
        <v>360</v>
      </c>
    </row>
    <row r="371" spans="1:4" ht="12.75">
      <c r="A371" s="6">
        <v>11024</v>
      </c>
      <c r="B371" s="6">
        <v>61</v>
      </c>
      <c r="C371" s="7" t="s">
        <v>327</v>
      </c>
      <c r="D371" s="7" t="s">
        <v>361</v>
      </c>
    </row>
    <row r="372" spans="1:4" ht="12.75">
      <c r="A372" s="6">
        <v>11024</v>
      </c>
      <c r="B372" s="6">
        <v>62</v>
      </c>
      <c r="C372" s="7" t="s">
        <v>327</v>
      </c>
      <c r="D372" s="7" t="s">
        <v>362</v>
      </c>
    </row>
    <row r="373" spans="1:4" ht="12.75">
      <c r="A373" s="6">
        <v>11024</v>
      </c>
      <c r="B373" s="6">
        <v>63</v>
      </c>
      <c r="C373" s="7" t="s">
        <v>327</v>
      </c>
      <c r="D373" s="7" t="s">
        <v>734</v>
      </c>
    </row>
    <row r="374" spans="1:4" ht="12.75">
      <c r="A374" s="6">
        <v>11024</v>
      </c>
      <c r="B374" s="6">
        <v>64</v>
      </c>
      <c r="C374" s="7" t="s">
        <v>327</v>
      </c>
      <c r="D374" s="7" t="s">
        <v>735</v>
      </c>
    </row>
    <row r="375" spans="1:4" ht="12.75">
      <c r="A375" s="6">
        <v>11114</v>
      </c>
      <c r="B375" s="6">
        <v>1</v>
      </c>
      <c r="C375" s="7" t="s">
        <v>344</v>
      </c>
      <c r="D375" s="7" t="s">
        <v>345</v>
      </c>
    </row>
    <row r="376" spans="1:4" ht="12.75">
      <c r="A376" s="6">
        <v>11114</v>
      </c>
      <c r="B376" s="6">
        <v>2</v>
      </c>
      <c r="C376" s="7" t="s">
        <v>344</v>
      </c>
      <c r="D376" s="7" t="s">
        <v>346</v>
      </c>
    </row>
    <row r="377" spans="1:4" ht="12.75">
      <c r="A377" s="6">
        <v>11054</v>
      </c>
      <c r="B377" s="6">
        <v>29</v>
      </c>
      <c r="C377" s="7" t="s">
        <v>347</v>
      </c>
      <c r="D377" s="7" t="s">
        <v>109</v>
      </c>
    </row>
    <row r="378" spans="1:4" ht="12.75">
      <c r="A378" s="6">
        <v>11054</v>
      </c>
      <c r="B378" s="6">
        <v>30</v>
      </c>
      <c r="C378" s="7" t="s">
        <v>347</v>
      </c>
      <c r="D378" s="7" t="s">
        <v>348</v>
      </c>
    </row>
    <row r="379" spans="1:4" ht="12.75">
      <c r="A379" s="6">
        <v>11054</v>
      </c>
      <c r="B379" s="6">
        <v>31</v>
      </c>
      <c r="C379" s="7" t="s">
        <v>347</v>
      </c>
      <c r="D379" s="7" t="s">
        <v>349</v>
      </c>
    </row>
    <row r="380" spans="1:4" ht="12.75">
      <c r="A380" s="6">
        <v>11054</v>
      </c>
      <c r="B380" s="6">
        <v>40</v>
      </c>
      <c r="C380" s="7" t="s">
        <v>347</v>
      </c>
      <c r="D380" s="7" t="s">
        <v>736</v>
      </c>
    </row>
    <row r="381" spans="1:4" ht="12.75">
      <c r="A381" s="6">
        <v>11054</v>
      </c>
      <c r="B381" s="6">
        <v>42</v>
      </c>
      <c r="C381" s="7" t="s">
        <v>347</v>
      </c>
      <c r="D381" s="7" t="s">
        <v>350</v>
      </c>
    </row>
    <row r="382" spans="1:4" ht="12.75">
      <c r="A382" s="6">
        <v>11054</v>
      </c>
      <c r="B382" s="6">
        <v>43</v>
      </c>
      <c r="C382" s="7" t="s">
        <v>347</v>
      </c>
      <c r="D382" s="7" t="s">
        <v>351</v>
      </c>
    </row>
    <row r="383" spans="1:4" ht="12.75">
      <c r="A383" s="6">
        <v>11054</v>
      </c>
      <c r="B383" s="6">
        <v>44</v>
      </c>
      <c r="C383" s="7" t="s">
        <v>347</v>
      </c>
      <c r="D383" s="7" t="s">
        <v>352</v>
      </c>
    </row>
    <row r="384" spans="1:4" ht="12.75">
      <c r="A384" s="6">
        <v>11054</v>
      </c>
      <c r="B384" s="6">
        <v>45</v>
      </c>
      <c r="C384" s="7" t="s">
        <v>347</v>
      </c>
      <c r="D384" s="7" t="s">
        <v>353</v>
      </c>
    </row>
    <row r="385" spans="1:4" ht="12.75">
      <c r="A385" s="6">
        <v>11054</v>
      </c>
      <c r="B385" s="6">
        <v>48</v>
      </c>
      <c r="C385" s="7" t="s">
        <v>347</v>
      </c>
      <c r="D385" s="7" t="s">
        <v>354</v>
      </c>
    </row>
    <row r="386" spans="1:4" ht="12.75">
      <c r="A386" s="6">
        <v>11054</v>
      </c>
      <c r="B386" s="6">
        <v>49</v>
      </c>
      <c r="C386" s="7" t="s">
        <v>347</v>
      </c>
      <c r="D386" s="7" t="s">
        <v>208</v>
      </c>
    </row>
    <row r="387" spans="1:4" ht="12.75">
      <c r="A387" s="6">
        <v>11054</v>
      </c>
      <c r="B387" s="6">
        <v>50</v>
      </c>
      <c r="C387" s="7" t="s">
        <v>347</v>
      </c>
      <c r="D387" s="7" t="s">
        <v>329</v>
      </c>
    </row>
    <row r="388" spans="1:4" ht="12.75">
      <c r="A388" s="6">
        <v>11054</v>
      </c>
      <c r="B388" s="6">
        <v>51</v>
      </c>
      <c r="C388" s="7" t="s">
        <v>347</v>
      </c>
      <c r="D388" s="7" t="s">
        <v>355</v>
      </c>
    </row>
    <row r="389" spans="1:4" ht="12.75">
      <c r="A389" s="6">
        <v>11054</v>
      </c>
      <c r="B389" s="6">
        <v>52</v>
      </c>
      <c r="C389" s="7" t="s">
        <v>347</v>
      </c>
      <c r="D389" s="7" t="s">
        <v>356</v>
      </c>
    </row>
    <row r="390" spans="1:4" ht="12.75">
      <c r="A390" s="6">
        <v>11126</v>
      </c>
      <c r="B390" s="6">
        <v>1</v>
      </c>
      <c r="C390" s="7" t="s">
        <v>357</v>
      </c>
      <c r="D390" s="7" t="s">
        <v>358</v>
      </c>
    </row>
    <row r="391" spans="1:4" ht="12.75">
      <c r="A391" s="6">
        <v>11126</v>
      </c>
      <c r="B391" s="6">
        <v>2</v>
      </c>
      <c r="C391" s="7" t="s">
        <v>357</v>
      </c>
      <c r="D391" s="7" t="s">
        <v>359</v>
      </c>
    </row>
    <row r="392" spans="1:4" ht="12.75">
      <c r="A392" s="6">
        <v>11172</v>
      </c>
      <c r="B392" s="6">
        <v>1</v>
      </c>
      <c r="C392" s="7" t="s">
        <v>712</v>
      </c>
      <c r="D392" s="7" t="s">
        <v>208</v>
      </c>
    </row>
    <row r="393" spans="1:4" ht="12.75">
      <c r="A393" s="6">
        <v>11172</v>
      </c>
      <c r="B393" s="6">
        <v>2</v>
      </c>
      <c r="C393" s="7" t="s">
        <v>712</v>
      </c>
      <c r="D393" s="7" t="s">
        <v>209</v>
      </c>
    </row>
    <row r="394" spans="1:4" ht="12.75">
      <c r="A394" s="6">
        <v>11172</v>
      </c>
      <c r="B394" s="6">
        <v>3</v>
      </c>
      <c r="C394" s="7" t="s">
        <v>712</v>
      </c>
      <c r="D394" s="7" t="s">
        <v>680</v>
      </c>
    </row>
    <row r="395" spans="1:4" ht="12.75">
      <c r="A395" s="6">
        <v>11172</v>
      </c>
      <c r="B395" s="6">
        <v>4</v>
      </c>
      <c r="C395" s="7" t="s">
        <v>712</v>
      </c>
      <c r="D395" s="7" t="s">
        <v>201</v>
      </c>
    </row>
    <row r="396" spans="1:4" ht="12.75">
      <c r="A396" s="6">
        <v>11172</v>
      </c>
      <c r="B396" s="6">
        <v>5</v>
      </c>
      <c r="C396" s="7" t="s">
        <v>712</v>
      </c>
      <c r="D396" s="7" t="s">
        <v>227</v>
      </c>
    </row>
    <row r="397" spans="1:4" ht="12.75">
      <c r="A397" s="6">
        <v>11172</v>
      </c>
      <c r="B397" s="6">
        <v>6</v>
      </c>
      <c r="C397" s="7" t="s">
        <v>712</v>
      </c>
      <c r="D397" s="7" t="s">
        <v>125</v>
      </c>
    </row>
    <row r="398" spans="1:4" ht="12.75">
      <c r="A398" s="6">
        <v>11172</v>
      </c>
      <c r="B398" s="6">
        <v>7</v>
      </c>
      <c r="C398" s="7" t="s">
        <v>712</v>
      </c>
      <c r="D398" s="7" t="s">
        <v>713</v>
      </c>
    </row>
    <row r="399" spans="1:4" ht="12.75">
      <c r="A399" s="6">
        <v>11172</v>
      </c>
      <c r="B399" s="6">
        <v>8</v>
      </c>
      <c r="C399" s="7" t="s">
        <v>712</v>
      </c>
      <c r="D399" s="7" t="s">
        <v>714</v>
      </c>
    </row>
    <row r="400" spans="1:4" ht="12.75">
      <c r="A400" s="6">
        <v>11122</v>
      </c>
      <c r="B400" s="6">
        <v>3</v>
      </c>
      <c r="C400" s="7" t="s">
        <v>364</v>
      </c>
      <c r="D400" s="7" t="s">
        <v>365</v>
      </c>
    </row>
    <row r="401" spans="1:4" ht="12.75">
      <c r="A401" s="6">
        <v>11122</v>
      </c>
      <c r="B401" s="6">
        <v>6</v>
      </c>
      <c r="C401" s="7" t="s">
        <v>364</v>
      </c>
      <c r="D401" s="7" t="s">
        <v>338</v>
      </c>
    </row>
    <row r="402" spans="1:4" ht="12.75">
      <c r="A402" s="6">
        <v>11122</v>
      </c>
      <c r="B402" s="6">
        <v>7</v>
      </c>
      <c r="C402" s="7" t="s">
        <v>364</v>
      </c>
      <c r="D402" s="7" t="s">
        <v>208</v>
      </c>
    </row>
    <row r="403" spans="1:4" ht="12.75">
      <c r="A403" s="6">
        <v>11122</v>
      </c>
      <c r="B403" s="6">
        <v>8</v>
      </c>
      <c r="C403" s="7" t="s">
        <v>364</v>
      </c>
      <c r="D403" s="7" t="s">
        <v>209</v>
      </c>
    </row>
    <row r="404" spans="1:4" ht="12.75">
      <c r="A404" s="6">
        <v>11122</v>
      </c>
      <c r="B404" s="6">
        <v>10</v>
      </c>
      <c r="C404" s="7" t="s">
        <v>364</v>
      </c>
      <c r="D404" s="7" t="s">
        <v>366</v>
      </c>
    </row>
    <row r="405" spans="1:4" ht="12.75">
      <c r="A405" s="6">
        <v>11122</v>
      </c>
      <c r="B405" s="6">
        <v>11</v>
      </c>
      <c r="C405" s="7" t="s">
        <v>364</v>
      </c>
      <c r="D405" s="7" t="s">
        <v>367</v>
      </c>
    </row>
    <row r="406" spans="1:4" ht="12.75">
      <c r="A406" s="6">
        <v>11122</v>
      </c>
      <c r="B406" s="6">
        <v>13</v>
      </c>
      <c r="C406" s="7" t="s">
        <v>364</v>
      </c>
      <c r="D406" s="7" t="s">
        <v>368</v>
      </c>
    </row>
    <row r="407" spans="1:4" ht="12.75">
      <c r="A407" s="6">
        <v>11122</v>
      </c>
      <c r="B407" s="6">
        <v>14</v>
      </c>
      <c r="C407" s="7" t="s">
        <v>364</v>
      </c>
      <c r="D407" s="7" t="s">
        <v>369</v>
      </c>
    </row>
    <row r="408" spans="1:4" ht="12.75">
      <c r="A408" s="6">
        <v>11122</v>
      </c>
      <c r="B408" s="6">
        <v>15</v>
      </c>
      <c r="C408" s="7" t="s">
        <v>364</v>
      </c>
      <c r="D408" s="7" t="s">
        <v>696</v>
      </c>
    </row>
    <row r="409" spans="1:4" ht="12.75">
      <c r="A409" s="6">
        <v>11122</v>
      </c>
      <c r="B409" s="6">
        <v>16</v>
      </c>
      <c r="C409" s="7" t="s">
        <v>364</v>
      </c>
      <c r="D409" s="7" t="s">
        <v>371</v>
      </c>
    </row>
    <row r="410" spans="1:4" ht="12.75">
      <c r="A410" s="6">
        <v>11122</v>
      </c>
      <c r="B410" s="6">
        <v>17</v>
      </c>
      <c r="C410" s="7" t="s">
        <v>364</v>
      </c>
      <c r="D410" s="7" t="s">
        <v>697</v>
      </c>
    </row>
    <row r="411" spans="1:4" ht="12.75">
      <c r="A411" s="6">
        <v>11122</v>
      </c>
      <c r="B411" s="6">
        <v>19</v>
      </c>
      <c r="C411" s="7" t="s">
        <v>364</v>
      </c>
      <c r="D411" s="7" t="s">
        <v>210</v>
      </c>
    </row>
    <row r="412" spans="1:4" ht="12.75">
      <c r="A412" s="6">
        <v>11122</v>
      </c>
      <c r="B412" s="6">
        <v>20</v>
      </c>
      <c r="C412" s="7" t="s">
        <v>364</v>
      </c>
      <c r="D412" s="7" t="s">
        <v>698</v>
      </c>
    </row>
    <row r="413" spans="1:4" ht="12.75">
      <c r="A413" s="6">
        <v>11122</v>
      </c>
      <c r="B413" s="6">
        <v>21</v>
      </c>
      <c r="C413" s="7" t="s">
        <v>364</v>
      </c>
      <c r="D413" s="7" t="s">
        <v>699</v>
      </c>
    </row>
    <row r="414" spans="1:4" ht="12.75">
      <c r="A414" s="6">
        <v>11122</v>
      </c>
      <c r="B414" s="6">
        <v>22</v>
      </c>
      <c r="C414" s="7" t="s">
        <v>364</v>
      </c>
      <c r="D414" s="7" t="s">
        <v>746</v>
      </c>
    </row>
    <row r="415" spans="1:4" ht="12.75">
      <c r="A415" s="6">
        <v>11122</v>
      </c>
      <c r="B415" s="6">
        <v>23</v>
      </c>
      <c r="C415" s="7" t="s">
        <v>364</v>
      </c>
      <c r="D415" s="7" t="s">
        <v>700</v>
      </c>
    </row>
    <row r="416" spans="1:4" ht="12.75">
      <c r="A416" s="6">
        <v>11115</v>
      </c>
      <c r="B416" s="6">
        <v>1</v>
      </c>
      <c r="C416" s="7" t="s">
        <v>372</v>
      </c>
      <c r="D416" s="7" t="s">
        <v>115</v>
      </c>
    </row>
    <row r="417" spans="1:4" ht="12.75">
      <c r="A417" s="6">
        <v>11115</v>
      </c>
      <c r="B417" s="6">
        <v>2</v>
      </c>
      <c r="C417" s="7" t="s">
        <v>372</v>
      </c>
      <c r="D417" s="7" t="s">
        <v>186</v>
      </c>
    </row>
    <row r="418" spans="1:4" ht="12.75">
      <c r="A418" s="6">
        <v>11149</v>
      </c>
      <c r="B418" s="6">
        <v>1</v>
      </c>
      <c r="C418" s="7" t="s">
        <v>373</v>
      </c>
      <c r="D418" s="7" t="s">
        <v>374</v>
      </c>
    </row>
    <row r="419" spans="1:4" ht="12.75">
      <c r="A419" s="6">
        <v>11149</v>
      </c>
      <c r="B419" s="6">
        <v>3</v>
      </c>
      <c r="C419" s="7" t="s">
        <v>373</v>
      </c>
      <c r="D419" s="7" t="s">
        <v>375</v>
      </c>
    </row>
    <row r="420" spans="1:4" ht="12.75">
      <c r="A420" s="6">
        <v>11149</v>
      </c>
      <c r="B420" s="6">
        <v>4</v>
      </c>
      <c r="C420" s="7" t="s">
        <v>373</v>
      </c>
      <c r="D420" s="7" t="s">
        <v>376</v>
      </c>
    </row>
    <row r="421" spans="1:4" ht="12.75">
      <c r="A421" s="6">
        <v>11149</v>
      </c>
      <c r="B421" s="6">
        <v>5</v>
      </c>
      <c r="C421" s="7" t="s">
        <v>373</v>
      </c>
      <c r="D421" s="7" t="s">
        <v>377</v>
      </c>
    </row>
    <row r="422" spans="1:4" ht="12.75">
      <c r="A422" s="6">
        <v>11149</v>
      </c>
      <c r="B422" s="6">
        <v>8</v>
      </c>
      <c r="C422" s="7" t="s">
        <v>373</v>
      </c>
      <c r="D422" s="7" t="s">
        <v>378</v>
      </c>
    </row>
    <row r="423" spans="1:4" ht="12.75">
      <c r="A423" s="6">
        <v>11149</v>
      </c>
      <c r="B423" s="6">
        <v>9</v>
      </c>
      <c r="C423" s="7" t="s">
        <v>373</v>
      </c>
      <c r="D423" s="7" t="s">
        <v>379</v>
      </c>
    </row>
    <row r="424" spans="1:4" ht="12.75">
      <c r="A424" s="6">
        <v>11149</v>
      </c>
      <c r="B424" s="6">
        <v>10</v>
      </c>
      <c r="C424" s="7" t="s">
        <v>373</v>
      </c>
      <c r="D424" s="7" t="s">
        <v>380</v>
      </c>
    </row>
    <row r="425" spans="1:4" ht="12.75">
      <c r="A425" s="6">
        <v>11149</v>
      </c>
      <c r="B425" s="6">
        <v>11</v>
      </c>
      <c r="C425" s="7" t="s">
        <v>373</v>
      </c>
      <c r="D425" s="7" t="s">
        <v>747</v>
      </c>
    </row>
    <row r="426" spans="1:4" ht="12.75">
      <c r="A426" s="6">
        <v>11149</v>
      </c>
      <c r="B426" s="6">
        <v>13</v>
      </c>
      <c r="C426" s="7" t="s">
        <v>373</v>
      </c>
      <c r="D426" s="7" t="s">
        <v>748</v>
      </c>
    </row>
    <row r="427" spans="3:4" ht="12.75">
      <c r="C427" s="7"/>
      <c r="D427" s="7"/>
    </row>
    <row r="428" spans="1:4" ht="15">
      <c r="A428" s="9" t="s">
        <v>449</v>
      </c>
      <c r="B428" s="111"/>
      <c r="C428" s="112"/>
      <c r="D428" s="112"/>
    </row>
    <row r="429" spans="1:4" ht="12.75">
      <c r="A429" s="6">
        <v>11178</v>
      </c>
      <c r="B429" s="6">
        <v>1</v>
      </c>
      <c r="C429" s="7" t="s">
        <v>792</v>
      </c>
      <c r="D429" s="7" t="s">
        <v>115</v>
      </c>
    </row>
    <row r="430" spans="1:4" ht="12.75">
      <c r="A430" s="6">
        <v>11178</v>
      </c>
      <c r="B430" s="6">
        <v>2</v>
      </c>
      <c r="C430" s="7" t="s">
        <v>792</v>
      </c>
      <c r="D430" s="7" t="s">
        <v>312</v>
      </c>
    </row>
    <row r="431" spans="1:4" ht="12.75">
      <c r="A431" s="6">
        <v>11178</v>
      </c>
      <c r="B431" s="6">
        <v>3</v>
      </c>
      <c r="C431" s="7" t="s">
        <v>792</v>
      </c>
      <c r="D431" s="7" t="s">
        <v>94</v>
      </c>
    </row>
    <row r="432" spans="1:4" ht="12.75">
      <c r="A432" s="6">
        <v>11178</v>
      </c>
      <c r="B432" s="6">
        <v>4</v>
      </c>
      <c r="C432" s="7" t="s">
        <v>792</v>
      </c>
      <c r="D432" s="7" t="s">
        <v>111</v>
      </c>
    </row>
    <row r="433" spans="1:4" ht="12.75">
      <c r="A433" s="6">
        <v>11178</v>
      </c>
      <c r="B433" s="6">
        <v>5</v>
      </c>
      <c r="C433" s="7" t="s">
        <v>792</v>
      </c>
      <c r="D433" s="7" t="s">
        <v>793</v>
      </c>
    </row>
    <row r="434" spans="1:4" ht="12.75">
      <c r="A434" s="6">
        <v>11178</v>
      </c>
      <c r="B434" s="6">
        <v>6</v>
      </c>
      <c r="C434" s="7" t="s">
        <v>792</v>
      </c>
      <c r="D434" s="7" t="s">
        <v>794</v>
      </c>
    </row>
    <row r="435" spans="1:4" ht="12.75">
      <c r="A435" s="6">
        <v>11178</v>
      </c>
      <c r="B435" s="6">
        <v>7</v>
      </c>
      <c r="C435" s="7" t="s">
        <v>792</v>
      </c>
      <c r="D435" s="7" t="s">
        <v>704</v>
      </c>
    </row>
    <row r="436" spans="1:4" ht="15">
      <c r="A436" s="9" t="s">
        <v>381</v>
      </c>
      <c r="B436" s="8"/>
      <c r="C436" s="8"/>
      <c r="D436" s="8"/>
    </row>
    <row r="437" spans="1:4" ht="12.75">
      <c r="A437" s="6">
        <v>11107</v>
      </c>
      <c r="B437" s="6">
        <v>1</v>
      </c>
      <c r="C437" s="7" t="s">
        <v>382</v>
      </c>
      <c r="D437" s="7" t="s">
        <v>179</v>
      </c>
    </row>
    <row r="438" spans="1:4" ht="12.75">
      <c r="A438" s="6">
        <v>11107</v>
      </c>
      <c r="B438" s="6">
        <v>2</v>
      </c>
      <c r="C438" s="7" t="s">
        <v>382</v>
      </c>
      <c r="D438" s="7" t="s">
        <v>186</v>
      </c>
    </row>
    <row r="439" spans="1:4" ht="12.75">
      <c r="A439" s="6">
        <v>11107</v>
      </c>
      <c r="B439" s="6">
        <v>7</v>
      </c>
      <c r="C439" s="7" t="s">
        <v>382</v>
      </c>
      <c r="D439" s="7" t="s">
        <v>94</v>
      </c>
    </row>
    <row r="440" spans="1:4" ht="12.75">
      <c r="A440" s="6">
        <v>11107</v>
      </c>
      <c r="B440" s="6">
        <v>11</v>
      </c>
      <c r="C440" s="7" t="s">
        <v>382</v>
      </c>
      <c r="D440" s="7" t="s">
        <v>383</v>
      </c>
    </row>
    <row r="441" spans="1:4" ht="12.75">
      <c r="A441" s="6">
        <v>11107</v>
      </c>
      <c r="B441" s="6">
        <v>12</v>
      </c>
      <c r="C441" s="7" t="s">
        <v>382</v>
      </c>
      <c r="D441" s="7" t="s">
        <v>384</v>
      </c>
    </row>
    <row r="442" spans="1:4" ht="12.75">
      <c r="A442" s="6">
        <v>11107</v>
      </c>
      <c r="B442" s="6">
        <v>13</v>
      </c>
      <c r="C442" s="7" t="s">
        <v>382</v>
      </c>
      <c r="D442" s="7" t="s">
        <v>385</v>
      </c>
    </row>
    <row r="443" spans="1:4" ht="12.75">
      <c r="A443" s="6">
        <v>11107</v>
      </c>
      <c r="B443" s="6">
        <v>14</v>
      </c>
      <c r="C443" s="7" t="s">
        <v>382</v>
      </c>
      <c r="D443" s="7" t="s">
        <v>312</v>
      </c>
    </row>
    <row r="444" spans="1:4" ht="12.75">
      <c r="A444" s="6">
        <v>11107</v>
      </c>
      <c r="B444" s="6">
        <v>15</v>
      </c>
      <c r="C444" s="7" t="s">
        <v>382</v>
      </c>
      <c r="D444" s="7" t="s">
        <v>386</v>
      </c>
    </row>
    <row r="445" spans="1:4" ht="12.75">
      <c r="A445" s="6">
        <v>11107</v>
      </c>
      <c r="B445" s="6">
        <v>16</v>
      </c>
      <c r="C445" s="7" t="s">
        <v>382</v>
      </c>
      <c r="D445" s="7" t="s">
        <v>387</v>
      </c>
    </row>
    <row r="446" spans="1:4" ht="12.75">
      <c r="A446" s="6">
        <v>11107</v>
      </c>
      <c r="B446" s="6">
        <v>17</v>
      </c>
      <c r="C446" s="7" t="s">
        <v>382</v>
      </c>
      <c r="D446" s="7" t="s">
        <v>99</v>
      </c>
    </row>
    <row r="447" spans="1:4" ht="12.75">
      <c r="A447" s="6">
        <v>11107</v>
      </c>
      <c r="B447" s="6">
        <v>18</v>
      </c>
      <c r="C447" s="7" t="s">
        <v>382</v>
      </c>
      <c r="D447" s="7" t="s">
        <v>764</v>
      </c>
    </row>
    <row r="448" spans="1:4" ht="12.75">
      <c r="A448" s="6">
        <v>11107</v>
      </c>
      <c r="B448" s="6">
        <v>19</v>
      </c>
      <c r="C448" s="7" t="s">
        <v>382</v>
      </c>
      <c r="D448" s="7" t="s">
        <v>170</v>
      </c>
    </row>
    <row r="449" spans="1:4" ht="12.75">
      <c r="A449" s="6">
        <v>11107</v>
      </c>
      <c r="B449" s="6">
        <v>20</v>
      </c>
      <c r="C449" s="7" t="s">
        <v>382</v>
      </c>
      <c r="D449" s="7" t="s">
        <v>182</v>
      </c>
    </row>
    <row r="450" spans="1:4" ht="12.75">
      <c r="A450" s="6">
        <v>11107</v>
      </c>
      <c r="B450" s="6">
        <v>21</v>
      </c>
      <c r="C450" s="7" t="s">
        <v>382</v>
      </c>
      <c r="D450" s="7" t="s">
        <v>758</v>
      </c>
    </row>
    <row r="451" spans="1:4" ht="12.75">
      <c r="A451" s="6">
        <v>11107</v>
      </c>
      <c r="B451" s="6">
        <v>22</v>
      </c>
      <c r="C451" s="7" t="s">
        <v>382</v>
      </c>
      <c r="D451" s="7" t="s">
        <v>759</v>
      </c>
    </row>
    <row r="452" spans="1:4" ht="12.75">
      <c r="A452" s="6">
        <v>11107</v>
      </c>
      <c r="B452" s="6">
        <v>23</v>
      </c>
      <c r="C452" s="7" t="s">
        <v>382</v>
      </c>
      <c r="D452" s="7" t="s">
        <v>122</v>
      </c>
    </row>
    <row r="453" spans="1:4" ht="12.75">
      <c r="A453" s="6">
        <v>11107</v>
      </c>
      <c r="B453" s="6">
        <v>24</v>
      </c>
      <c r="C453" s="7" t="s">
        <v>382</v>
      </c>
      <c r="D453" s="7" t="s">
        <v>760</v>
      </c>
    </row>
    <row r="454" spans="1:4" ht="12.75">
      <c r="A454" s="6">
        <v>11107</v>
      </c>
      <c r="B454" s="6">
        <v>25</v>
      </c>
      <c r="C454" s="7" t="s">
        <v>382</v>
      </c>
      <c r="D454" s="7" t="s">
        <v>761</v>
      </c>
    </row>
    <row r="455" spans="1:4" ht="12.75">
      <c r="A455" s="6">
        <v>11107</v>
      </c>
      <c r="B455" s="6">
        <v>26</v>
      </c>
      <c r="C455" s="7" t="s">
        <v>382</v>
      </c>
      <c r="D455" s="7" t="s">
        <v>762</v>
      </c>
    </row>
    <row r="456" spans="1:4" ht="12.75">
      <c r="A456" s="6">
        <v>11107</v>
      </c>
      <c r="B456" s="6">
        <v>27</v>
      </c>
      <c r="C456" s="7" t="s">
        <v>382</v>
      </c>
      <c r="D456" s="7" t="s">
        <v>763</v>
      </c>
    </row>
    <row r="457" spans="1:4" ht="12.75">
      <c r="A457" s="6">
        <v>11161</v>
      </c>
      <c r="B457" s="6">
        <v>1</v>
      </c>
      <c r="C457" s="7" t="s">
        <v>388</v>
      </c>
      <c r="D457" s="7" t="s">
        <v>388</v>
      </c>
    </row>
    <row r="458" spans="1:4" ht="12.75">
      <c r="A458" s="6">
        <v>11156</v>
      </c>
      <c r="B458" s="6">
        <v>1</v>
      </c>
      <c r="C458" s="7" t="s">
        <v>389</v>
      </c>
      <c r="D458" s="7" t="s">
        <v>729</v>
      </c>
    </row>
    <row r="459" spans="1:4" ht="12.75">
      <c r="A459" s="6">
        <v>11156</v>
      </c>
      <c r="B459" s="6">
        <v>2</v>
      </c>
      <c r="C459" s="7" t="s">
        <v>389</v>
      </c>
      <c r="D459" s="7" t="s">
        <v>730</v>
      </c>
    </row>
    <row r="460" spans="1:4" ht="12.75">
      <c r="A460" s="6">
        <v>11156</v>
      </c>
      <c r="B460" s="6">
        <v>3</v>
      </c>
      <c r="C460" s="7" t="s">
        <v>389</v>
      </c>
      <c r="D460" s="7" t="s">
        <v>731</v>
      </c>
    </row>
    <row r="461" spans="1:4" ht="12.75">
      <c r="A461" s="6">
        <v>11156</v>
      </c>
      <c r="B461" s="6">
        <v>4</v>
      </c>
      <c r="C461" s="7" t="s">
        <v>389</v>
      </c>
      <c r="D461" s="7" t="s">
        <v>390</v>
      </c>
    </row>
    <row r="462" spans="1:4" ht="12.75">
      <c r="A462" s="6">
        <v>11156</v>
      </c>
      <c r="B462" s="6">
        <v>5</v>
      </c>
      <c r="C462" s="7" t="s">
        <v>389</v>
      </c>
      <c r="D462" s="7" t="s">
        <v>391</v>
      </c>
    </row>
    <row r="463" spans="1:4" ht="12.75">
      <c r="A463" s="6">
        <v>11156</v>
      </c>
      <c r="B463" s="6">
        <v>6</v>
      </c>
      <c r="C463" s="7" t="s">
        <v>389</v>
      </c>
      <c r="D463" s="7" t="s">
        <v>392</v>
      </c>
    </row>
    <row r="464" spans="1:4" ht="12.75">
      <c r="A464" s="6">
        <v>11156</v>
      </c>
      <c r="B464" s="6">
        <v>7</v>
      </c>
      <c r="C464" s="7" t="s">
        <v>389</v>
      </c>
      <c r="D464" s="7" t="s">
        <v>393</v>
      </c>
    </row>
    <row r="465" spans="1:4" ht="12.75">
      <c r="A465" s="6">
        <v>11156</v>
      </c>
      <c r="B465" s="6">
        <v>8</v>
      </c>
      <c r="C465" s="7" t="s">
        <v>389</v>
      </c>
      <c r="D465" s="7" t="s">
        <v>394</v>
      </c>
    </row>
    <row r="466" spans="1:4" ht="12.75">
      <c r="A466" s="6">
        <v>11156</v>
      </c>
      <c r="B466" s="6">
        <v>9</v>
      </c>
      <c r="C466" s="7" t="s">
        <v>389</v>
      </c>
      <c r="D466" s="7" t="s">
        <v>395</v>
      </c>
    </row>
    <row r="467" spans="1:4" ht="12.75">
      <c r="A467" s="6">
        <v>11156</v>
      </c>
      <c r="B467" s="6">
        <v>10</v>
      </c>
      <c r="C467" s="7" t="s">
        <v>389</v>
      </c>
      <c r="D467" s="7" t="s">
        <v>775</v>
      </c>
    </row>
    <row r="468" spans="1:4" ht="12.75">
      <c r="A468" s="6">
        <v>11156</v>
      </c>
      <c r="B468" s="6">
        <v>11</v>
      </c>
      <c r="C468" s="7" t="s">
        <v>389</v>
      </c>
      <c r="D468" s="7" t="s">
        <v>776</v>
      </c>
    </row>
    <row r="469" spans="1:4" ht="12.75">
      <c r="A469" s="6">
        <v>11156</v>
      </c>
      <c r="B469" s="6">
        <v>13</v>
      </c>
      <c r="C469" s="7" t="s">
        <v>389</v>
      </c>
      <c r="D469" s="7" t="s">
        <v>708</v>
      </c>
    </row>
    <row r="470" spans="1:4" ht="12.75">
      <c r="A470" s="6">
        <v>11156</v>
      </c>
      <c r="B470" s="6">
        <v>14</v>
      </c>
      <c r="C470" s="7" t="s">
        <v>389</v>
      </c>
      <c r="D470" s="7" t="s">
        <v>777</v>
      </c>
    </row>
    <row r="471" spans="1:4" ht="12.75">
      <c r="A471" s="6">
        <v>11010</v>
      </c>
      <c r="B471" s="6">
        <v>15</v>
      </c>
      <c r="C471" s="7" t="s">
        <v>396</v>
      </c>
      <c r="D471" s="7" t="s">
        <v>674</v>
      </c>
    </row>
    <row r="472" spans="1:4" ht="12.75">
      <c r="A472" s="6">
        <v>11010</v>
      </c>
      <c r="B472" s="6">
        <v>16</v>
      </c>
      <c r="C472" s="7" t="s">
        <v>396</v>
      </c>
      <c r="D472" s="7" t="s">
        <v>397</v>
      </c>
    </row>
    <row r="473" spans="1:4" ht="12.75">
      <c r="A473" s="6">
        <v>11010</v>
      </c>
      <c r="B473" s="6">
        <v>17</v>
      </c>
      <c r="C473" s="7" t="s">
        <v>396</v>
      </c>
      <c r="D473" s="7" t="s">
        <v>294</v>
      </c>
    </row>
    <row r="474" spans="1:4" ht="12.75">
      <c r="A474" s="6">
        <v>11010</v>
      </c>
      <c r="B474" s="6">
        <v>24</v>
      </c>
      <c r="C474" s="7" t="s">
        <v>396</v>
      </c>
      <c r="D474" s="7" t="s">
        <v>398</v>
      </c>
    </row>
    <row r="475" spans="1:4" ht="12.75">
      <c r="A475" s="6">
        <v>11010</v>
      </c>
      <c r="B475" s="6">
        <v>25</v>
      </c>
      <c r="C475" s="7" t="s">
        <v>396</v>
      </c>
      <c r="D475" s="7" t="s">
        <v>186</v>
      </c>
    </row>
    <row r="476" spans="1:4" ht="12.75">
      <c r="A476" s="6">
        <v>11010</v>
      </c>
      <c r="B476" s="6">
        <v>26</v>
      </c>
      <c r="C476" s="7" t="s">
        <v>396</v>
      </c>
      <c r="D476" s="7" t="s">
        <v>115</v>
      </c>
    </row>
    <row r="477" spans="1:4" ht="12.75">
      <c r="A477" s="6">
        <v>11010</v>
      </c>
      <c r="B477" s="6">
        <v>27</v>
      </c>
      <c r="C477" s="7" t="s">
        <v>396</v>
      </c>
      <c r="D477" s="7" t="s">
        <v>312</v>
      </c>
    </row>
    <row r="478" spans="1:4" ht="12.75">
      <c r="A478" s="6">
        <v>11010</v>
      </c>
      <c r="B478" s="6">
        <v>30</v>
      </c>
      <c r="C478" s="7" t="s">
        <v>396</v>
      </c>
      <c r="D478" s="7" t="s">
        <v>400</v>
      </c>
    </row>
    <row r="479" spans="1:4" ht="12.75">
      <c r="A479" s="6">
        <v>11010</v>
      </c>
      <c r="B479" s="6">
        <v>31</v>
      </c>
      <c r="C479" s="7" t="s">
        <v>396</v>
      </c>
      <c r="D479" s="7" t="s">
        <v>401</v>
      </c>
    </row>
    <row r="480" spans="1:4" ht="12.75">
      <c r="A480" s="6">
        <v>11010</v>
      </c>
      <c r="B480" s="6">
        <v>32</v>
      </c>
      <c r="C480" s="7" t="s">
        <v>396</v>
      </c>
      <c r="D480" s="7" t="s">
        <v>402</v>
      </c>
    </row>
    <row r="481" spans="1:4" ht="12.75">
      <c r="A481" s="6">
        <v>11010</v>
      </c>
      <c r="B481" s="6">
        <v>33</v>
      </c>
      <c r="C481" s="7" t="s">
        <v>396</v>
      </c>
      <c r="D481" s="7" t="s">
        <v>772</v>
      </c>
    </row>
    <row r="482" spans="1:4" ht="12.75">
      <c r="A482" s="6">
        <v>11010</v>
      </c>
      <c r="B482" s="6">
        <v>34</v>
      </c>
      <c r="C482" s="7" t="s">
        <v>396</v>
      </c>
      <c r="D482" s="7" t="s">
        <v>94</v>
      </c>
    </row>
    <row r="483" spans="1:4" ht="12.75">
      <c r="A483" s="6">
        <v>11010</v>
      </c>
      <c r="B483" s="6">
        <v>35</v>
      </c>
      <c r="C483" s="7" t="s">
        <v>396</v>
      </c>
      <c r="D483" s="7" t="s">
        <v>669</v>
      </c>
    </row>
    <row r="484" spans="1:4" ht="12.75">
      <c r="A484" s="6">
        <v>11010</v>
      </c>
      <c r="B484" s="6">
        <v>36</v>
      </c>
      <c r="C484" s="7" t="s">
        <v>396</v>
      </c>
      <c r="D484" s="7" t="s">
        <v>670</v>
      </c>
    </row>
    <row r="485" spans="1:4" ht="12.75">
      <c r="A485" s="6">
        <v>11010</v>
      </c>
      <c r="B485" s="6">
        <v>37</v>
      </c>
      <c r="C485" s="7" t="s">
        <v>396</v>
      </c>
      <c r="D485" s="7" t="s">
        <v>210</v>
      </c>
    </row>
    <row r="486" spans="1:4" ht="12.75">
      <c r="A486" s="6">
        <v>11010</v>
      </c>
      <c r="B486" s="6">
        <v>38</v>
      </c>
      <c r="C486" s="7" t="s">
        <v>396</v>
      </c>
      <c r="D486" s="7" t="s">
        <v>671</v>
      </c>
    </row>
    <row r="487" spans="1:4" ht="12.75">
      <c r="A487" s="6">
        <v>11010</v>
      </c>
      <c r="B487" s="6">
        <v>39</v>
      </c>
      <c r="C487" s="7" t="s">
        <v>396</v>
      </c>
      <c r="D487" s="7" t="s">
        <v>672</v>
      </c>
    </row>
    <row r="488" spans="1:4" ht="12.75">
      <c r="A488" s="6">
        <v>11010</v>
      </c>
      <c r="B488" s="6">
        <v>40</v>
      </c>
      <c r="C488" s="7" t="s">
        <v>396</v>
      </c>
      <c r="D488" s="7" t="s">
        <v>673</v>
      </c>
    </row>
    <row r="489" spans="1:4" ht="12.75">
      <c r="A489" s="6">
        <v>11010</v>
      </c>
      <c r="B489" s="6">
        <v>41</v>
      </c>
      <c r="C489" s="7" t="s">
        <v>396</v>
      </c>
      <c r="D489" s="7" t="s">
        <v>773</v>
      </c>
    </row>
    <row r="490" spans="1:4" ht="12.75">
      <c r="A490" s="6">
        <v>11010</v>
      </c>
      <c r="B490" s="6">
        <v>42</v>
      </c>
      <c r="C490" s="7" t="s">
        <v>396</v>
      </c>
      <c r="D490" s="7" t="s">
        <v>774</v>
      </c>
    </row>
    <row r="491" spans="1:4" ht="12.75">
      <c r="A491" s="6">
        <v>11171</v>
      </c>
      <c r="B491" s="6">
        <v>1</v>
      </c>
      <c r="C491" s="7" t="s">
        <v>403</v>
      </c>
      <c r="D491" s="7" t="s">
        <v>404</v>
      </c>
    </row>
    <row r="492" spans="1:4" ht="12.75">
      <c r="A492" s="6">
        <v>11169</v>
      </c>
      <c r="B492" s="6">
        <v>1</v>
      </c>
      <c r="C492" s="7" t="s">
        <v>405</v>
      </c>
      <c r="D492" s="7" t="s">
        <v>111</v>
      </c>
    </row>
    <row r="493" spans="1:4" ht="12.75">
      <c r="A493" s="6">
        <v>11169</v>
      </c>
      <c r="B493" s="6">
        <v>2</v>
      </c>
      <c r="C493" s="7" t="s">
        <v>405</v>
      </c>
      <c r="D493" s="7" t="s">
        <v>406</v>
      </c>
    </row>
    <row r="494" spans="1:4" ht="12.75">
      <c r="A494" s="6">
        <v>11169</v>
      </c>
      <c r="B494" s="6">
        <v>3</v>
      </c>
      <c r="C494" s="7" t="s">
        <v>405</v>
      </c>
      <c r="D494" s="7" t="s">
        <v>711</v>
      </c>
    </row>
    <row r="495" spans="1:4" ht="12.75">
      <c r="A495" s="6">
        <v>11174</v>
      </c>
      <c r="B495" s="6">
        <v>1</v>
      </c>
      <c r="C495" s="7" t="s">
        <v>715</v>
      </c>
      <c r="D495" s="7" t="s">
        <v>109</v>
      </c>
    </row>
    <row r="496" spans="1:4" ht="12.75">
      <c r="A496" s="6">
        <v>11174</v>
      </c>
      <c r="B496" s="6">
        <v>2</v>
      </c>
      <c r="C496" s="7" t="s">
        <v>715</v>
      </c>
      <c r="D496" s="7" t="s">
        <v>201</v>
      </c>
    </row>
    <row r="497" spans="1:4" ht="12.75">
      <c r="A497" s="6">
        <v>11040</v>
      </c>
      <c r="B497" s="6">
        <v>2</v>
      </c>
      <c r="C497" s="7" t="s">
        <v>407</v>
      </c>
      <c r="D497" s="7" t="s">
        <v>227</v>
      </c>
    </row>
    <row r="498" spans="1:4" ht="12.75">
      <c r="A498" s="6">
        <v>11040</v>
      </c>
      <c r="B498" s="6">
        <v>4</v>
      </c>
      <c r="C498" s="7" t="s">
        <v>407</v>
      </c>
      <c r="D498" s="7" t="s">
        <v>144</v>
      </c>
    </row>
    <row r="499" spans="1:4" ht="12.75">
      <c r="A499" s="6">
        <v>11040</v>
      </c>
      <c r="B499" s="6">
        <v>5</v>
      </c>
      <c r="C499" s="7" t="s">
        <v>407</v>
      </c>
      <c r="D499" s="7" t="s">
        <v>125</v>
      </c>
    </row>
    <row r="500" spans="1:4" ht="12.75">
      <c r="A500" s="6">
        <v>11040</v>
      </c>
      <c r="B500" s="6">
        <v>6</v>
      </c>
      <c r="C500" s="7" t="s">
        <v>407</v>
      </c>
      <c r="D500" s="7" t="s">
        <v>139</v>
      </c>
    </row>
    <row r="501" spans="1:4" ht="12.75">
      <c r="A501" s="6">
        <v>11040</v>
      </c>
      <c r="B501" s="6">
        <v>7</v>
      </c>
      <c r="C501" s="7" t="s">
        <v>407</v>
      </c>
      <c r="D501" s="7" t="s">
        <v>121</v>
      </c>
    </row>
    <row r="502" spans="1:4" ht="12.75">
      <c r="A502" s="6">
        <v>11040</v>
      </c>
      <c r="B502" s="6">
        <v>8</v>
      </c>
      <c r="C502" s="7" t="s">
        <v>407</v>
      </c>
      <c r="D502" s="7" t="s">
        <v>148</v>
      </c>
    </row>
    <row r="503" spans="1:4" ht="12.75">
      <c r="A503" s="6">
        <v>11040</v>
      </c>
      <c r="B503" s="6">
        <v>9</v>
      </c>
      <c r="C503" s="7" t="s">
        <v>407</v>
      </c>
      <c r="D503" s="7" t="s">
        <v>408</v>
      </c>
    </row>
    <row r="504" spans="1:4" ht="12.75">
      <c r="A504" s="6">
        <v>11040</v>
      </c>
      <c r="B504" s="6">
        <v>10</v>
      </c>
      <c r="C504" s="7" t="s">
        <v>407</v>
      </c>
      <c r="D504" s="7" t="s">
        <v>333</v>
      </c>
    </row>
    <row r="505" spans="1:4" ht="12.75">
      <c r="A505" s="6">
        <v>11040</v>
      </c>
      <c r="B505" s="6">
        <v>12</v>
      </c>
      <c r="C505" s="7" t="s">
        <v>407</v>
      </c>
      <c r="D505" s="7" t="s">
        <v>210</v>
      </c>
    </row>
    <row r="506" spans="1:4" ht="12.75">
      <c r="A506" s="6">
        <v>11040</v>
      </c>
      <c r="B506" s="6">
        <v>13</v>
      </c>
      <c r="C506" s="7" t="s">
        <v>407</v>
      </c>
      <c r="D506" s="7" t="s">
        <v>337</v>
      </c>
    </row>
    <row r="507" spans="1:4" ht="12.75">
      <c r="A507" s="6">
        <v>11040</v>
      </c>
      <c r="B507" s="6">
        <v>14</v>
      </c>
      <c r="C507" s="7" t="s">
        <v>407</v>
      </c>
      <c r="D507" s="7" t="s">
        <v>95</v>
      </c>
    </row>
    <row r="508" spans="1:4" ht="12.75">
      <c r="A508" s="6">
        <v>11040</v>
      </c>
      <c r="B508" s="6">
        <v>15</v>
      </c>
      <c r="C508" s="7" t="s">
        <v>407</v>
      </c>
      <c r="D508" s="7" t="s">
        <v>740</v>
      </c>
    </row>
    <row r="509" spans="1:4" ht="12.75">
      <c r="A509" s="6">
        <v>11040</v>
      </c>
      <c r="B509" s="6">
        <v>16</v>
      </c>
      <c r="C509" s="7" t="s">
        <v>407</v>
      </c>
      <c r="D509" s="7" t="s">
        <v>143</v>
      </c>
    </row>
    <row r="510" spans="1:4" ht="12.75">
      <c r="A510" s="6">
        <v>11040</v>
      </c>
      <c r="B510" s="6">
        <v>17</v>
      </c>
      <c r="C510" s="7" t="s">
        <v>407</v>
      </c>
      <c r="D510" s="7" t="s">
        <v>409</v>
      </c>
    </row>
    <row r="511" spans="1:4" ht="12.75">
      <c r="A511" s="6">
        <v>11040</v>
      </c>
      <c r="B511" s="6">
        <v>19</v>
      </c>
      <c r="C511" s="7" t="s">
        <v>407</v>
      </c>
      <c r="D511" s="7" t="s">
        <v>410</v>
      </c>
    </row>
    <row r="512" spans="1:4" ht="12.75">
      <c r="A512" s="6">
        <v>11040</v>
      </c>
      <c r="B512" s="6">
        <v>20</v>
      </c>
      <c r="C512" s="7" t="s">
        <v>407</v>
      </c>
      <c r="D512" s="7" t="s">
        <v>167</v>
      </c>
    </row>
    <row r="513" spans="1:4" ht="12.75">
      <c r="A513" s="6">
        <v>11040</v>
      </c>
      <c r="B513" s="6">
        <v>21</v>
      </c>
      <c r="C513" s="7" t="s">
        <v>407</v>
      </c>
      <c r="D513" s="7" t="s">
        <v>411</v>
      </c>
    </row>
    <row r="514" spans="1:4" ht="12.75">
      <c r="A514" s="6">
        <v>11040</v>
      </c>
      <c r="B514" s="6">
        <v>22</v>
      </c>
      <c r="C514" s="7" t="s">
        <v>407</v>
      </c>
      <c r="D514" s="7" t="s">
        <v>412</v>
      </c>
    </row>
    <row r="515" spans="1:4" ht="12.75">
      <c r="A515" s="6">
        <v>11040</v>
      </c>
      <c r="B515" s="6">
        <v>23</v>
      </c>
      <c r="C515" s="7" t="s">
        <v>407</v>
      </c>
      <c r="D515" s="7" t="s">
        <v>413</v>
      </c>
    </row>
    <row r="516" spans="1:4" ht="12.75">
      <c r="A516" s="6">
        <v>11040</v>
      </c>
      <c r="B516" s="6">
        <v>24</v>
      </c>
      <c r="C516" s="7" t="s">
        <v>407</v>
      </c>
      <c r="D516" s="7" t="s">
        <v>414</v>
      </c>
    </row>
    <row r="517" spans="1:4" ht="12.75">
      <c r="A517" s="6">
        <v>11040</v>
      </c>
      <c r="B517" s="6">
        <v>25</v>
      </c>
      <c r="C517" s="7" t="s">
        <v>407</v>
      </c>
      <c r="D517" s="7" t="s">
        <v>165</v>
      </c>
    </row>
    <row r="518" spans="1:4" ht="12.75">
      <c r="A518" s="6">
        <v>11040</v>
      </c>
      <c r="B518" s="6">
        <v>26</v>
      </c>
      <c r="C518" s="7" t="s">
        <v>407</v>
      </c>
      <c r="D518" s="7" t="s">
        <v>415</v>
      </c>
    </row>
    <row r="519" spans="1:4" ht="12.75">
      <c r="A519" s="6">
        <v>11040</v>
      </c>
      <c r="B519" s="6">
        <v>27</v>
      </c>
      <c r="C519" s="7" t="s">
        <v>407</v>
      </c>
      <c r="D519" s="7" t="s">
        <v>416</v>
      </c>
    </row>
    <row r="520" spans="1:4" ht="12.75">
      <c r="A520" s="6">
        <v>11040</v>
      </c>
      <c r="B520" s="6">
        <v>28</v>
      </c>
      <c r="C520" s="7" t="s">
        <v>407</v>
      </c>
      <c r="D520" s="7" t="s">
        <v>417</v>
      </c>
    </row>
    <row r="521" spans="1:4" ht="12.75">
      <c r="A521" s="6">
        <v>11040</v>
      </c>
      <c r="B521" s="6">
        <v>29</v>
      </c>
      <c r="C521" s="7" t="s">
        <v>407</v>
      </c>
      <c r="D521" s="7" t="s">
        <v>741</v>
      </c>
    </row>
    <row r="522" spans="1:4" ht="12.75">
      <c r="A522" s="6">
        <v>11040</v>
      </c>
      <c r="B522" s="6">
        <v>31</v>
      </c>
      <c r="C522" s="7" t="s">
        <v>407</v>
      </c>
      <c r="D522" s="7" t="s">
        <v>418</v>
      </c>
    </row>
    <row r="523" spans="1:4" ht="12.75">
      <c r="A523" s="6">
        <v>11040</v>
      </c>
      <c r="B523" s="6">
        <v>32</v>
      </c>
      <c r="C523" s="7" t="s">
        <v>407</v>
      </c>
      <c r="D523" s="7" t="s">
        <v>682</v>
      </c>
    </row>
    <row r="524" spans="1:4" ht="12.75">
      <c r="A524" s="6">
        <v>11040</v>
      </c>
      <c r="B524" s="6">
        <v>33</v>
      </c>
      <c r="C524" s="7" t="s">
        <v>407</v>
      </c>
      <c r="D524" s="7" t="s">
        <v>402</v>
      </c>
    </row>
    <row r="525" spans="1:4" ht="12.75">
      <c r="A525" s="6">
        <v>11040</v>
      </c>
      <c r="B525" s="6">
        <v>34</v>
      </c>
      <c r="C525" s="7" t="s">
        <v>407</v>
      </c>
      <c r="D525" s="7" t="s">
        <v>742</v>
      </c>
    </row>
    <row r="526" spans="1:4" ht="12.75">
      <c r="A526" s="6">
        <v>11173</v>
      </c>
      <c r="B526" s="6">
        <v>1</v>
      </c>
      <c r="C526" s="7" t="s">
        <v>768</v>
      </c>
      <c r="D526" s="7" t="s">
        <v>812</v>
      </c>
    </row>
    <row r="527" spans="1:4" ht="12.75">
      <c r="A527" s="6">
        <v>11173</v>
      </c>
      <c r="B527" s="6">
        <v>2</v>
      </c>
      <c r="C527" s="7" t="s">
        <v>768</v>
      </c>
      <c r="D527" s="7" t="s">
        <v>813</v>
      </c>
    </row>
    <row r="528" spans="1:4" ht="12.75">
      <c r="A528" s="6">
        <v>11063</v>
      </c>
      <c r="B528" s="6">
        <v>1</v>
      </c>
      <c r="C528" s="7" t="s">
        <v>419</v>
      </c>
      <c r="D528" s="7" t="s">
        <v>420</v>
      </c>
    </row>
    <row r="529" spans="1:4" ht="12.75">
      <c r="A529" s="6">
        <v>11063</v>
      </c>
      <c r="B529" s="6">
        <v>2</v>
      </c>
      <c r="C529" s="7" t="s">
        <v>419</v>
      </c>
      <c r="D529" s="7" t="s">
        <v>421</v>
      </c>
    </row>
    <row r="530" spans="1:4" ht="12.75">
      <c r="A530" s="6">
        <v>11063</v>
      </c>
      <c r="B530" s="6">
        <v>3</v>
      </c>
      <c r="C530" s="7" t="s">
        <v>419</v>
      </c>
      <c r="D530" s="7" t="s">
        <v>422</v>
      </c>
    </row>
    <row r="531" spans="1:4" ht="12.75">
      <c r="A531" s="6">
        <v>11063</v>
      </c>
      <c r="B531" s="6">
        <v>5</v>
      </c>
      <c r="C531" s="7" t="s">
        <v>419</v>
      </c>
      <c r="D531" s="7" t="s">
        <v>423</v>
      </c>
    </row>
    <row r="532" spans="1:4" ht="12.75">
      <c r="A532" s="6">
        <v>11063</v>
      </c>
      <c r="B532" s="6">
        <v>10</v>
      </c>
      <c r="C532" s="7" t="s">
        <v>419</v>
      </c>
      <c r="D532" s="7" t="s">
        <v>424</v>
      </c>
    </row>
    <row r="533" spans="1:4" ht="12.75">
      <c r="A533" s="6">
        <v>11063</v>
      </c>
      <c r="B533" s="6">
        <v>11</v>
      </c>
      <c r="C533" s="7" t="s">
        <v>419</v>
      </c>
      <c r="D533" s="7" t="s">
        <v>425</v>
      </c>
    </row>
    <row r="534" spans="1:4" ht="12.75">
      <c r="A534" s="6">
        <v>11063</v>
      </c>
      <c r="B534" s="6">
        <v>16</v>
      </c>
      <c r="C534" s="7" t="s">
        <v>419</v>
      </c>
      <c r="D534" s="7" t="s">
        <v>426</v>
      </c>
    </row>
    <row r="535" spans="1:4" ht="12.75">
      <c r="A535" s="6">
        <v>11063</v>
      </c>
      <c r="B535" s="6">
        <v>17</v>
      </c>
      <c r="C535" s="7" t="s">
        <v>419</v>
      </c>
      <c r="D535" s="7" t="s">
        <v>427</v>
      </c>
    </row>
    <row r="536" spans="1:4" ht="12.75">
      <c r="A536" s="6">
        <v>11063</v>
      </c>
      <c r="B536" s="6">
        <v>19</v>
      </c>
      <c r="C536" s="7" t="s">
        <v>419</v>
      </c>
      <c r="D536" s="7" t="s">
        <v>428</v>
      </c>
    </row>
    <row r="537" spans="3:4" ht="12.75">
      <c r="C537" s="7"/>
      <c r="D537" s="7"/>
    </row>
    <row r="538" spans="1:4" ht="12.75">
      <c r="A538" s="90" t="s">
        <v>716</v>
      </c>
      <c r="C538" s="7"/>
      <c r="D538" s="7"/>
    </row>
    <row r="539" spans="1:4" ht="12.75">
      <c r="A539" s="6">
        <v>11175</v>
      </c>
      <c r="B539" s="6">
        <v>1</v>
      </c>
      <c r="C539" s="7" t="s">
        <v>717</v>
      </c>
      <c r="D539" s="7" t="s">
        <v>718</v>
      </c>
    </row>
    <row r="540" spans="1:4" ht="15">
      <c r="A540" s="8"/>
      <c r="B540" s="8"/>
      <c r="C540" s="8"/>
      <c r="D540" s="8"/>
    </row>
    <row r="541" spans="1:4" ht="15">
      <c r="A541" s="9" t="s">
        <v>430</v>
      </c>
      <c r="B541" s="8"/>
      <c r="C541" s="8"/>
      <c r="D541" s="8"/>
    </row>
    <row r="542" spans="1:4" ht="12.75">
      <c r="A542" s="6">
        <v>11106</v>
      </c>
      <c r="B542" s="6">
        <v>1</v>
      </c>
      <c r="C542" s="7" t="s">
        <v>431</v>
      </c>
      <c r="D542" s="7" t="s">
        <v>432</v>
      </c>
    </row>
    <row r="543" spans="1:4" ht="12.75">
      <c r="A543" s="6">
        <v>11106</v>
      </c>
      <c r="B543" s="6">
        <v>2</v>
      </c>
      <c r="C543" s="7" t="s">
        <v>431</v>
      </c>
      <c r="D543" s="7" t="s">
        <v>433</v>
      </c>
    </row>
    <row r="544" spans="1:4" ht="12.75">
      <c r="A544" s="6">
        <v>11106</v>
      </c>
      <c r="B544" s="6">
        <v>3</v>
      </c>
      <c r="C544" s="7" t="s">
        <v>431</v>
      </c>
      <c r="D544" s="7" t="s">
        <v>434</v>
      </c>
    </row>
    <row r="545" spans="1:4" ht="12.75">
      <c r="A545" s="6">
        <v>11106</v>
      </c>
      <c r="B545" s="6">
        <v>4</v>
      </c>
      <c r="C545" s="7" t="s">
        <v>431</v>
      </c>
      <c r="D545" s="7" t="s">
        <v>435</v>
      </c>
    </row>
    <row r="546" spans="1:4" ht="15">
      <c r="A546" s="8"/>
      <c r="B546" s="8"/>
      <c r="C546" s="8"/>
      <c r="D546" s="112"/>
    </row>
    <row r="547" spans="1:4" ht="15">
      <c r="A547" s="9" t="s">
        <v>457</v>
      </c>
      <c r="B547" s="8"/>
      <c r="C547" s="8"/>
      <c r="D547" s="8"/>
    </row>
    <row r="548" spans="1:4" ht="12.75">
      <c r="A548" s="6">
        <v>11177</v>
      </c>
      <c r="B548" s="6">
        <v>1</v>
      </c>
      <c r="C548" s="7" t="s">
        <v>766</v>
      </c>
      <c r="D548" s="7" t="s">
        <v>767</v>
      </c>
    </row>
    <row r="549" spans="1:4" ht="15">
      <c r="A549" s="8"/>
      <c r="B549" s="8"/>
      <c r="C549" s="8"/>
      <c r="D549" s="8"/>
    </row>
    <row r="550" spans="1:4" ht="15.75">
      <c r="A550" s="11" t="s">
        <v>436</v>
      </c>
      <c r="B550" s="8"/>
      <c r="C550" s="8"/>
      <c r="D550" s="8"/>
    </row>
    <row r="551" spans="1:4" ht="15">
      <c r="A551" s="9" t="s">
        <v>118</v>
      </c>
      <c r="B551" s="8"/>
      <c r="C551" s="8"/>
      <c r="D551" s="8"/>
    </row>
    <row r="552" spans="1:4" ht="12.75">
      <c r="A552" s="6">
        <v>16074</v>
      </c>
      <c r="B552" s="6">
        <v>1</v>
      </c>
      <c r="C552" s="7" t="s">
        <v>754</v>
      </c>
      <c r="D552" s="7" t="s">
        <v>94</v>
      </c>
    </row>
    <row r="553" spans="1:4" ht="12.75">
      <c r="A553" s="6">
        <v>16074</v>
      </c>
      <c r="B553" s="6">
        <v>3</v>
      </c>
      <c r="C553" s="7" t="s">
        <v>754</v>
      </c>
      <c r="D553" s="7" t="s">
        <v>111</v>
      </c>
    </row>
    <row r="554" spans="1:4" ht="12.75">
      <c r="A554" s="6">
        <v>16072</v>
      </c>
      <c r="B554" s="6">
        <v>1</v>
      </c>
      <c r="C554" s="7" t="s">
        <v>719</v>
      </c>
      <c r="D554" s="7" t="s">
        <v>720</v>
      </c>
    </row>
    <row r="555" spans="1:4" ht="12.75">
      <c r="A555" s="6">
        <v>16072</v>
      </c>
      <c r="B555" s="6">
        <v>2</v>
      </c>
      <c r="C555" s="7" t="s">
        <v>719</v>
      </c>
      <c r="D555" s="7" t="s">
        <v>739</v>
      </c>
    </row>
    <row r="556" spans="1:4" ht="12.75">
      <c r="A556" s="6">
        <v>16072</v>
      </c>
      <c r="B556" s="6">
        <v>3</v>
      </c>
      <c r="C556" s="7" t="s">
        <v>719</v>
      </c>
      <c r="D556" s="7" t="s">
        <v>721</v>
      </c>
    </row>
    <row r="557" spans="3:4" ht="12.75">
      <c r="C557" s="7"/>
      <c r="D557" s="7"/>
    </row>
    <row r="558" spans="1:4" ht="15">
      <c r="A558" s="9" t="s">
        <v>140</v>
      </c>
      <c r="B558" s="8"/>
      <c r="C558" s="8"/>
      <c r="D558" s="8"/>
    </row>
    <row r="559" spans="1:4" ht="12.75">
      <c r="A559" s="6">
        <v>16012</v>
      </c>
      <c r="B559" s="6">
        <v>1</v>
      </c>
      <c r="C559" s="7" t="s">
        <v>141</v>
      </c>
      <c r="D559" s="7" t="s">
        <v>402</v>
      </c>
    </row>
    <row r="560" spans="1:4" ht="12.75">
      <c r="A560" s="6">
        <v>16014</v>
      </c>
      <c r="B560" s="6">
        <v>1</v>
      </c>
      <c r="C560" s="7" t="s">
        <v>204</v>
      </c>
      <c r="D560" s="7" t="s">
        <v>115</v>
      </c>
    </row>
    <row r="561" spans="1:4" ht="12.75">
      <c r="A561" s="6">
        <v>16014</v>
      </c>
      <c r="B561" s="6">
        <v>2</v>
      </c>
      <c r="C561" s="7" t="s">
        <v>204</v>
      </c>
      <c r="D561" s="7" t="s">
        <v>312</v>
      </c>
    </row>
    <row r="562" spans="3:4" ht="12.75">
      <c r="C562" s="7"/>
      <c r="D562" s="7"/>
    </row>
    <row r="563" spans="1:4" ht="15">
      <c r="A563" s="9" t="s">
        <v>225</v>
      </c>
      <c r="B563" s="8"/>
      <c r="C563" s="8"/>
      <c r="D563" s="8"/>
    </row>
    <row r="564" spans="1:4" ht="12.75">
      <c r="A564" s="6">
        <v>16073</v>
      </c>
      <c r="B564" s="6">
        <v>1</v>
      </c>
      <c r="C564" s="7" t="s">
        <v>437</v>
      </c>
      <c r="D564" s="7" t="s">
        <v>122</v>
      </c>
    </row>
    <row r="565" spans="1:4" ht="12.75">
      <c r="A565" s="6">
        <v>16073</v>
      </c>
      <c r="B565" s="6">
        <v>2</v>
      </c>
      <c r="C565" s="7" t="s">
        <v>437</v>
      </c>
      <c r="D565" s="7" t="s">
        <v>96</v>
      </c>
    </row>
    <row r="566" spans="1:4" ht="12.75">
      <c r="A566" s="6">
        <v>16073</v>
      </c>
      <c r="B566" s="6">
        <v>3</v>
      </c>
      <c r="C566" s="7" t="s">
        <v>437</v>
      </c>
      <c r="D566" s="7" t="s">
        <v>722</v>
      </c>
    </row>
    <row r="567" spans="3:4" ht="12.75">
      <c r="C567" s="7"/>
      <c r="D567" s="7"/>
    </row>
    <row r="568" spans="1:4" ht="12.75">
      <c r="A568" s="90" t="s">
        <v>230</v>
      </c>
      <c r="C568" s="7"/>
      <c r="D568" s="7"/>
    </row>
    <row r="569" spans="1:4" ht="12.75">
      <c r="A569" s="6">
        <v>16078</v>
      </c>
      <c r="B569" s="6">
        <v>1</v>
      </c>
      <c r="C569" s="7" t="s">
        <v>725</v>
      </c>
      <c r="D569" s="7" t="s">
        <v>726</v>
      </c>
    </row>
    <row r="570" spans="1:4" ht="12.75">
      <c r="A570" s="6">
        <v>16078</v>
      </c>
      <c r="B570" s="6">
        <v>2</v>
      </c>
      <c r="C570" s="7" t="s">
        <v>725</v>
      </c>
      <c r="D570" s="7" t="s">
        <v>727</v>
      </c>
    </row>
    <row r="571" spans="1:4" ht="12.75">
      <c r="A571" s="6">
        <v>16078</v>
      </c>
      <c r="B571" s="6">
        <v>4</v>
      </c>
      <c r="C571" s="7" t="s">
        <v>725</v>
      </c>
      <c r="D571" s="7" t="s">
        <v>728</v>
      </c>
    </row>
    <row r="572" spans="1:4" ht="15">
      <c r="A572" s="111"/>
      <c r="B572" s="7"/>
      <c r="C572" s="7"/>
      <c r="D572" s="7"/>
    </row>
    <row r="573" spans="1:4" ht="12.75">
      <c r="A573" s="90" t="s">
        <v>769</v>
      </c>
      <c r="B573" s="7"/>
      <c r="C573" s="7"/>
      <c r="D573" s="7"/>
    </row>
    <row r="574" spans="1:4" ht="12.75">
      <c r="A574" s="6">
        <v>16024</v>
      </c>
      <c r="B574" s="6">
        <v>2</v>
      </c>
      <c r="C574" s="7" t="s">
        <v>770</v>
      </c>
      <c r="D574" s="7" t="s">
        <v>440</v>
      </c>
    </row>
    <row r="575" spans="1:4" ht="12.75">
      <c r="A575" s="6">
        <v>16024</v>
      </c>
      <c r="B575" s="6">
        <v>3</v>
      </c>
      <c r="C575" s="7" t="s">
        <v>770</v>
      </c>
      <c r="D575" s="7" t="s">
        <v>441</v>
      </c>
    </row>
    <row r="576" spans="1:4" ht="12.75">
      <c r="A576" s="6">
        <v>16024</v>
      </c>
      <c r="B576" s="6">
        <v>4</v>
      </c>
      <c r="C576" s="7" t="s">
        <v>770</v>
      </c>
      <c r="D576" s="7" t="s">
        <v>442</v>
      </c>
    </row>
    <row r="577" spans="1:4" ht="12.75">
      <c r="A577" s="6">
        <v>16024</v>
      </c>
      <c r="B577" s="6">
        <v>5</v>
      </c>
      <c r="C577" s="7" t="s">
        <v>770</v>
      </c>
      <c r="D577" s="7" t="s">
        <v>443</v>
      </c>
    </row>
    <row r="578" spans="1:4" ht="12.75">
      <c r="A578" s="6">
        <v>16024</v>
      </c>
      <c r="B578" s="6">
        <v>6</v>
      </c>
      <c r="C578" s="7" t="s">
        <v>770</v>
      </c>
      <c r="D578" s="7" t="s">
        <v>444</v>
      </c>
    </row>
    <row r="579" spans="1:4" ht="12.75">
      <c r="A579" s="6">
        <v>16024</v>
      </c>
      <c r="B579" s="6">
        <v>7</v>
      </c>
      <c r="C579" s="7" t="s">
        <v>770</v>
      </c>
      <c r="D579" s="7" t="s">
        <v>445</v>
      </c>
    </row>
    <row r="580" spans="1:4" ht="12.75">
      <c r="A580" s="6">
        <v>16024</v>
      </c>
      <c r="B580" s="6">
        <v>8</v>
      </c>
      <c r="C580" s="7" t="s">
        <v>770</v>
      </c>
      <c r="D580" s="7" t="s">
        <v>446</v>
      </c>
    </row>
    <row r="581" spans="1:4" ht="15">
      <c r="A581" s="111"/>
      <c r="B581" s="111"/>
      <c r="C581" s="112"/>
      <c r="D581" s="112"/>
    </row>
    <row r="582" spans="1:4" ht="15">
      <c r="A582" s="9" t="s">
        <v>292</v>
      </c>
      <c r="B582" s="8"/>
      <c r="C582" s="8"/>
      <c r="D582" s="8"/>
    </row>
    <row r="583" spans="1:4" ht="12.75">
      <c r="A583" s="6">
        <v>16036</v>
      </c>
      <c r="B583" s="6">
        <v>1</v>
      </c>
      <c r="C583" s="7" t="s">
        <v>771</v>
      </c>
      <c r="D583" s="7" t="s">
        <v>438</v>
      </c>
    </row>
    <row r="584" spans="1:4" ht="12.75">
      <c r="A584" s="6">
        <v>16036</v>
      </c>
      <c r="B584" s="6">
        <v>2</v>
      </c>
      <c r="C584" s="7" t="s">
        <v>771</v>
      </c>
      <c r="D584" s="7" t="s">
        <v>804</v>
      </c>
    </row>
    <row r="585" spans="1:4" ht="12.75">
      <c r="A585" s="6">
        <v>16036</v>
      </c>
      <c r="B585" s="6">
        <v>3</v>
      </c>
      <c r="C585" s="7" t="s">
        <v>771</v>
      </c>
      <c r="D585" s="7" t="s">
        <v>805</v>
      </c>
    </row>
    <row r="586" spans="1:4" ht="15">
      <c r="A586" s="8"/>
      <c r="B586" s="8"/>
      <c r="C586" s="8"/>
      <c r="D586" s="8"/>
    </row>
    <row r="587" spans="1:4" ht="15">
      <c r="A587" s="9" t="s">
        <v>325</v>
      </c>
      <c r="B587" s="8"/>
      <c r="C587" s="8"/>
      <c r="D587" s="8"/>
    </row>
    <row r="588" spans="1:4" ht="12.75">
      <c r="A588" s="6">
        <v>16077</v>
      </c>
      <c r="B588" s="6">
        <v>1</v>
      </c>
      <c r="C588" s="7" t="s">
        <v>723</v>
      </c>
      <c r="D588" s="7" t="s">
        <v>724</v>
      </c>
    </row>
    <row r="589" spans="1:4" ht="12.75">
      <c r="A589" s="6">
        <v>16011</v>
      </c>
      <c r="B589" s="6">
        <v>1</v>
      </c>
      <c r="C589" s="7" t="s">
        <v>439</v>
      </c>
      <c r="D589" s="7" t="s">
        <v>402</v>
      </c>
    </row>
    <row r="590" spans="1:4" ht="12.75">
      <c r="A590" s="6">
        <v>16059</v>
      </c>
      <c r="B590" s="6">
        <v>1</v>
      </c>
      <c r="C590" s="7" t="s">
        <v>364</v>
      </c>
      <c r="D590" s="7" t="s">
        <v>808</v>
      </c>
    </row>
    <row r="591" spans="1:4" ht="12.75">
      <c r="A591" s="6">
        <v>16059</v>
      </c>
      <c r="B591" s="6">
        <v>2</v>
      </c>
      <c r="C591" s="7" t="s">
        <v>364</v>
      </c>
      <c r="D591" s="7" t="s">
        <v>809</v>
      </c>
    </row>
    <row r="592" spans="1:4" ht="12.75">
      <c r="A592" s="6">
        <v>16059</v>
      </c>
      <c r="B592" s="6">
        <v>3</v>
      </c>
      <c r="C592" s="7" t="s">
        <v>364</v>
      </c>
      <c r="D592" s="7" t="s">
        <v>753</v>
      </c>
    </row>
    <row r="593" spans="1:4" ht="12.75">
      <c r="A593" s="6">
        <v>16076</v>
      </c>
      <c r="B593" s="6">
        <v>1</v>
      </c>
      <c r="C593" s="7" t="s">
        <v>447</v>
      </c>
      <c r="D593" s="7" t="s">
        <v>448</v>
      </c>
    </row>
    <row r="594" spans="1:4" ht="15">
      <c r="A594" s="8"/>
      <c r="B594" s="8"/>
      <c r="C594" s="8"/>
      <c r="D594" s="8"/>
    </row>
    <row r="595" spans="1:4" ht="15">
      <c r="A595" s="9" t="s">
        <v>449</v>
      </c>
      <c r="B595" s="8"/>
      <c r="C595" s="8"/>
      <c r="D595" s="8"/>
    </row>
    <row r="596" spans="1:4" ht="12.75">
      <c r="A596" s="6">
        <v>16022</v>
      </c>
      <c r="B596" s="6">
        <v>2</v>
      </c>
      <c r="C596" s="7" t="s">
        <v>450</v>
      </c>
      <c r="D596" s="7" t="s">
        <v>451</v>
      </c>
    </row>
    <row r="597" spans="1:4" ht="12.75">
      <c r="A597" s="6">
        <v>16022</v>
      </c>
      <c r="B597" s="6">
        <v>5</v>
      </c>
      <c r="C597" s="7" t="s">
        <v>450</v>
      </c>
      <c r="D597" s="7" t="s">
        <v>790</v>
      </c>
    </row>
    <row r="598" spans="1:4" ht="12.75">
      <c r="A598" s="6">
        <v>16022</v>
      </c>
      <c r="B598" s="6">
        <v>6</v>
      </c>
      <c r="C598" s="7" t="s">
        <v>450</v>
      </c>
      <c r="D598" s="7" t="s">
        <v>452</v>
      </c>
    </row>
    <row r="599" spans="1:4" ht="12.75">
      <c r="A599" s="6">
        <v>16022</v>
      </c>
      <c r="B599" s="6">
        <v>7</v>
      </c>
      <c r="C599" s="7" t="s">
        <v>450</v>
      </c>
      <c r="D599" s="7" t="s">
        <v>453</v>
      </c>
    </row>
    <row r="600" spans="1:4" ht="15">
      <c r="A600" s="9"/>
      <c r="B600" s="8"/>
      <c r="C600" s="8"/>
      <c r="D600" s="8"/>
    </row>
    <row r="601" spans="1:4" ht="15">
      <c r="A601" s="9" t="s">
        <v>381</v>
      </c>
      <c r="B601" s="8"/>
      <c r="C601" s="8"/>
      <c r="D601" s="8"/>
    </row>
    <row r="602" spans="1:4" ht="12.75">
      <c r="A602" s="6">
        <v>16005</v>
      </c>
      <c r="B602" s="6">
        <v>1</v>
      </c>
      <c r="C602" s="7" t="s">
        <v>455</v>
      </c>
      <c r="D602" s="7" t="s">
        <v>455</v>
      </c>
    </row>
    <row r="603" spans="1:4" ht="12.75">
      <c r="A603" s="6">
        <v>16008</v>
      </c>
      <c r="B603" s="6">
        <v>3</v>
      </c>
      <c r="C603" s="7" t="s">
        <v>454</v>
      </c>
      <c r="D603" s="7" t="s">
        <v>810</v>
      </c>
    </row>
    <row r="604" spans="1:4" ht="12.75">
      <c r="A604" s="6">
        <v>16008</v>
      </c>
      <c r="B604" s="6">
        <v>4</v>
      </c>
      <c r="C604" s="7" t="s">
        <v>454</v>
      </c>
      <c r="D604" s="7" t="s">
        <v>811</v>
      </c>
    </row>
    <row r="605" spans="1:4" ht="15">
      <c r="A605" s="8"/>
      <c r="B605" s="8"/>
      <c r="C605" s="8"/>
      <c r="D605" s="8"/>
    </row>
    <row r="606" spans="1:4" ht="15">
      <c r="A606" s="9" t="s">
        <v>429</v>
      </c>
      <c r="B606" s="8"/>
      <c r="C606" s="8"/>
      <c r="D606" s="8"/>
    </row>
    <row r="607" spans="1:4" ht="12.75">
      <c r="A607" s="6">
        <v>16040</v>
      </c>
      <c r="B607" s="6">
        <v>1</v>
      </c>
      <c r="C607" s="7" t="s">
        <v>456</v>
      </c>
      <c r="D607" s="7" t="s">
        <v>191</v>
      </c>
    </row>
    <row r="608" spans="3:4" ht="12.75">
      <c r="C608" s="7"/>
      <c r="D608" s="7"/>
    </row>
    <row r="609" spans="1:4" ht="15">
      <c r="A609" s="9" t="s">
        <v>457</v>
      </c>
      <c r="C609" s="7"/>
      <c r="D609" s="7"/>
    </row>
    <row r="610" spans="1:4" ht="12.75">
      <c r="A610" s="6">
        <v>16075</v>
      </c>
      <c r="B610" s="6">
        <v>1</v>
      </c>
      <c r="C610" s="7" t="s">
        <v>458</v>
      </c>
      <c r="D610" s="7" t="s">
        <v>459</v>
      </c>
    </row>
    <row r="611" ht="12.75"/>
    <row r="612" spans="1:4" ht="15">
      <c r="A612" s="8"/>
      <c r="B612" s="8"/>
      <c r="C612" s="8"/>
      <c r="D612" s="8"/>
    </row>
    <row r="613" spans="1:4" ht="15.75">
      <c r="A613" s="12" t="s">
        <v>460</v>
      </c>
      <c r="B613" s="13"/>
      <c r="C613" s="13"/>
      <c r="D613" s="13"/>
    </row>
    <row r="614" spans="1:4" ht="15">
      <c r="A614" s="14" t="s">
        <v>118</v>
      </c>
      <c r="B614" s="13"/>
      <c r="C614" s="13"/>
      <c r="D614" s="13"/>
    </row>
    <row r="615" spans="1:4" ht="12.75">
      <c r="A615" s="6">
        <v>18009</v>
      </c>
      <c r="B615" s="6">
        <v>1</v>
      </c>
      <c r="C615" s="7" t="s">
        <v>465</v>
      </c>
      <c r="D615" s="7" t="s">
        <v>466</v>
      </c>
    </row>
    <row r="616" spans="1:4" ht="12.75">
      <c r="A616" s="6">
        <v>18028</v>
      </c>
      <c r="B616" s="6">
        <v>1</v>
      </c>
      <c r="C616" s="7" t="s">
        <v>461</v>
      </c>
      <c r="D616" s="7" t="s">
        <v>461</v>
      </c>
    </row>
    <row r="617" spans="1:4" ht="12.75">
      <c r="A617" s="6">
        <v>18013</v>
      </c>
      <c r="B617" s="6">
        <v>1</v>
      </c>
      <c r="C617" s="7" t="s">
        <v>462</v>
      </c>
      <c r="D617" s="7" t="s">
        <v>462</v>
      </c>
    </row>
    <row r="618" spans="1:4" ht="12.75">
      <c r="A618" s="6">
        <v>18015</v>
      </c>
      <c r="B618" s="6">
        <v>1</v>
      </c>
      <c r="C618" s="7" t="s">
        <v>463</v>
      </c>
      <c r="D618" s="7" t="s">
        <v>463</v>
      </c>
    </row>
    <row r="619" spans="1:4" ht="12.75">
      <c r="A619" s="6">
        <v>18014</v>
      </c>
      <c r="B619" s="6">
        <v>1</v>
      </c>
      <c r="C619" s="7" t="s">
        <v>464</v>
      </c>
      <c r="D619" s="7" t="s">
        <v>464</v>
      </c>
    </row>
    <row r="620" spans="1:4" ht="15">
      <c r="A620" s="13"/>
      <c r="B620" s="13"/>
      <c r="C620" s="13"/>
      <c r="D620" s="13"/>
    </row>
    <row r="621" spans="1:4" ht="15">
      <c r="A621" s="14" t="s">
        <v>140</v>
      </c>
      <c r="B621" s="13"/>
      <c r="C621" s="13"/>
      <c r="D621" s="13"/>
    </row>
    <row r="622" spans="1:4" ht="12.75">
      <c r="A622" s="6">
        <v>18022</v>
      </c>
      <c r="B622" s="6">
        <v>4</v>
      </c>
      <c r="C622" s="7" t="s">
        <v>467</v>
      </c>
      <c r="D622" s="7" t="s">
        <v>468</v>
      </c>
    </row>
    <row r="623" spans="1:4" ht="12.75">
      <c r="A623" s="6">
        <v>18022</v>
      </c>
      <c r="B623" s="6">
        <v>5</v>
      </c>
      <c r="C623" s="7" t="s">
        <v>467</v>
      </c>
      <c r="D623" s="7" t="s">
        <v>469</v>
      </c>
    </row>
    <row r="624" spans="1:4" ht="12.75">
      <c r="A624" s="6">
        <v>18022</v>
      </c>
      <c r="B624" s="6">
        <v>7</v>
      </c>
      <c r="C624" s="7" t="s">
        <v>467</v>
      </c>
      <c r="D624" s="7" t="s">
        <v>470</v>
      </c>
    </row>
    <row r="625" spans="1:4" ht="12.75">
      <c r="A625" s="6">
        <v>18022</v>
      </c>
      <c r="B625" s="6">
        <v>10</v>
      </c>
      <c r="C625" s="7" t="s">
        <v>467</v>
      </c>
      <c r="D625" s="7" t="s">
        <v>471</v>
      </c>
    </row>
    <row r="626" spans="1:4" ht="12.75">
      <c r="A626" s="6">
        <v>18022</v>
      </c>
      <c r="B626" s="6">
        <v>12</v>
      </c>
      <c r="C626" s="7" t="s">
        <v>467</v>
      </c>
      <c r="D626" s="7" t="s">
        <v>472</v>
      </c>
    </row>
    <row r="627" spans="1:4" ht="12.75">
      <c r="A627" s="6">
        <v>18022</v>
      </c>
      <c r="B627" s="6">
        <v>13</v>
      </c>
      <c r="C627" s="7" t="s">
        <v>467</v>
      </c>
      <c r="D627" s="7" t="s">
        <v>473</v>
      </c>
    </row>
    <row r="628" spans="1:4" ht="12.75">
      <c r="A628" s="6">
        <v>18022</v>
      </c>
      <c r="B628" s="6">
        <v>18</v>
      </c>
      <c r="C628" s="7" t="s">
        <v>467</v>
      </c>
      <c r="D628" s="7" t="s">
        <v>474</v>
      </c>
    </row>
    <row r="629" spans="1:4" ht="12.75">
      <c r="A629" s="6">
        <v>18022</v>
      </c>
      <c r="B629" s="6">
        <v>19</v>
      </c>
      <c r="C629" s="7" t="s">
        <v>467</v>
      </c>
      <c r="D629" s="7" t="s">
        <v>475</v>
      </c>
    </row>
    <row r="630" spans="1:4" ht="12.75">
      <c r="A630" s="6">
        <v>18022</v>
      </c>
      <c r="B630" s="6">
        <v>20</v>
      </c>
      <c r="C630" s="7" t="s">
        <v>467</v>
      </c>
      <c r="D630" s="7" t="s">
        <v>476</v>
      </c>
    </row>
    <row r="631" spans="1:4" ht="12.75">
      <c r="A631" s="6">
        <v>18022</v>
      </c>
      <c r="B631" s="6">
        <v>31</v>
      </c>
      <c r="C631" s="7" t="s">
        <v>467</v>
      </c>
      <c r="D631" s="7" t="s">
        <v>477</v>
      </c>
    </row>
    <row r="632" spans="1:4" ht="12.75">
      <c r="A632" s="6">
        <v>18022</v>
      </c>
      <c r="B632" s="6">
        <v>33</v>
      </c>
      <c r="C632" s="7" t="s">
        <v>467</v>
      </c>
      <c r="D632" s="7" t="s">
        <v>478</v>
      </c>
    </row>
    <row r="633" spans="1:4" ht="12.75">
      <c r="A633" s="6">
        <v>18022</v>
      </c>
      <c r="B633" s="6">
        <v>35</v>
      </c>
      <c r="C633" s="7" t="s">
        <v>467</v>
      </c>
      <c r="D633" s="7" t="s">
        <v>479</v>
      </c>
    </row>
    <row r="634" spans="1:4" ht="12.75">
      <c r="A634" s="6">
        <v>18022</v>
      </c>
      <c r="B634" s="6">
        <v>36</v>
      </c>
      <c r="C634" s="7" t="s">
        <v>467</v>
      </c>
      <c r="D634" s="7" t="s">
        <v>480</v>
      </c>
    </row>
    <row r="635" spans="1:4" ht="12.75">
      <c r="A635" s="6">
        <v>18022</v>
      </c>
      <c r="B635" s="6">
        <v>37</v>
      </c>
      <c r="C635" s="7" t="s">
        <v>467</v>
      </c>
      <c r="D635" s="7" t="s">
        <v>481</v>
      </c>
    </row>
    <row r="636" spans="1:4" ht="12.75">
      <c r="A636" s="6">
        <v>18022</v>
      </c>
      <c r="B636" s="6">
        <v>38</v>
      </c>
      <c r="C636" s="7" t="s">
        <v>467</v>
      </c>
      <c r="D636" s="7" t="s">
        <v>482</v>
      </c>
    </row>
    <row r="637" spans="1:4" ht="12.75">
      <c r="A637" s="6">
        <v>18022</v>
      </c>
      <c r="B637" s="6">
        <v>40</v>
      </c>
      <c r="C637" s="7" t="s">
        <v>467</v>
      </c>
      <c r="D637" s="7" t="s">
        <v>483</v>
      </c>
    </row>
    <row r="638" spans="1:4" ht="12.75">
      <c r="A638" s="6">
        <v>18022</v>
      </c>
      <c r="B638" s="6">
        <v>41</v>
      </c>
      <c r="C638" s="7" t="s">
        <v>467</v>
      </c>
      <c r="D638" s="7" t="s">
        <v>484</v>
      </c>
    </row>
    <row r="639" spans="1:4" ht="12.75">
      <c r="A639" s="6">
        <v>18022</v>
      </c>
      <c r="B639" s="6">
        <v>44</v>
      </c>
      <c r="C639" s="7" t="s">
        <v>467</v>
      </c>
      <c r="D639" s="7" t="s">
        <v>485</v>
      </c>
    </row>
    <row r="640" spans="1:4" ht="12.75">
      <c r="A640" s="6">
        <v>18022</v>
      </c>
      <c r="B640" s="6">
        <v>45</v>
      </c>
      <c r="C640" s="7" t="s">
        <v>467</v>
      </c>
      <c r="D640" s="7" t="s">
        <v>486</v>
      </c>
    </row>
    <row r="641" spans="1:4" ht="15">
      <c r="A641" s="13"/>
      <c r="B641" s="13"/>
      <c r="C641" s="13"/>
      <c r="D641" s="13"/>
    </row>
    <row r="642" spans="1:4" ht="15">
      <c r="A642" s="14" t="s">
        <v>236</v>
      </c>
      <c r="B642" s="13"/>
      <c r="C642" s="13"/>
      <c r="D642" s="13"/>
    </row>
    <row r="643" spans="1:4" ht="12.75">
      <c r="A643" s="6">
        <v>18012</v>
      </c>
      <c r="B643" s="6">
        <v>1</v>
      </c>
      <c r="C643" s="7" t="s">
        <v>487</v>
      </c>
      <c r="D643" s="7" t="s">
        <v>488</v>
      </c>
    </row>
    <row r="644" spans="1:4" ht="12.75">
      <c r="A644" s="6">
        <v>18012</v>
      </c>
      <c r="B644" s="6">
        <v>8</v>
      </c>
      <c r="C644" s="7" t="s">
        <v>487</v>
      </c>
      <c r="D644" s="7" t="s">
        <v>109</v>
      </c>
    </row>
    <row r="645" spans="1:4" ht="12.75">
      <c r="A645" s="6">
        <v>18012</v>
      </c>
      <c r="B645" s="6">
        <v>12</v>
      </c>
      <c r="C645" s="7" t="s">
        <v>487</v>
      </c>
      <c r="D645" s="7" t="s">
        <v>489</v>
      </c>
    </row>
    <row r="646" spans="1:4" ht="12.75">
      <c r="A646" s="6">
        <v>18012</v>
      </c>
      <c r="B646" s="6">
        <v>13</v>
      </c>
      <c r="C646" s="7" t="s">
        <v>487</v>
      </c>
      <c r="D646" s="7" t="s">
        <v>224</v>
      </c>
    </row>
    <row r="647" spans="1:4" ht="12.75">
      <c r="A647" s="6">
        <v>18012</v>
      </c>
      <c r="B647" s="6">
        <v>16</v>
      </c>
      <c r="C647" s="7" t="s">
        <v>487</v>
      </c>
      <c r="D647" s="7" t="s">
        <v>490</v>
      </c>
    </row>
    <row r="648" spans="1:4" ht="12.75">
      <c r="A648" s="6">
        <v>18012</v>
      </c>
      <c r="B648" s="6">
        <v>20</v>
      </c>
      <c r="C648" s="7" t="s">
        <v>487</v>
      </c>
      <c r="D648" s="7" t="s">
        <v>491</v>
      </c>
    </row>
    <row r="649" spans="1:4" ht="12.75">
      <c r="A649" s="6">
        <v>18012</v>
      </c>
      <c r="B649" s="6">
        <v>21</v>
      </c>
      <c r="C649" s="7" t="s">
        <v>487</v>
      </c>
      <c r="D649" s="7" t="s">
        <v>492</v>
      </c>
    </row>
    <row r="650" spans="3:4" ht="12.75">
      <c r="C650" s="7"/>
      <c r="D650" s="7"/>
    </row>
    <row r="651" spans="1:4" ht="15">
      <c r="A651" s="14" t="s">
        <v>325</v>
      </c>
      <c r="B651" s="13"/>
      <c r="C651" s="13"/>
      <c r="D651" s="13"/>
    </row>
    <row r="652" spans="1:4" ht="12.75">
      <c r="A652" s="6">
        <v>18021</v>
      </c>
      <c r="B652" s="6">
        <v>1</v>
      </c>
      <c r="C652" s="7" t="s">
        <v>327</v>
      </c>
      <c r="D652" s="7" t="s">
        <v>493</v>
      </c>
    </row>
    <row r="653" spans="1:4" ht="12.75">
      <c r="A653" s="6">
        <v>18004</v>
      </c>
      <c r="B653" s="6">
        <v>7</v>
      </c>
      <c r="C653" s="7" t="s">
        <v>494</v>
      </c>
      <c r="D653" s="7" t="s">
        <v>495</v>
      </c>
    </row>
    <row r="654" spans="1:4" ht="15">
      <c r="A654" s="13"/>
      <c r="B654" s="13"/>
      <c r="C654" s="13"/>
      <c r="D654" s="13"/>
    </row>
    <row r="655" spans="1:4" ht="15">
      <c r="A655" s="14" t="s">
        <v>449</v>
      </c>
      <c r="B655" s="13"/>
      <c r="C655" s="13"/>
      <c r="D655" s="13"/>
    </row>
    <row r="656" spans="1:4" ht="12.75">
      <c r="A656" s="6">
        <v>18005</v>
      </c>
      <c r="B656" s="6">
        <v>1</v>
      </c>
      <c r="C656" s="7" t="s">
        <v>496</v>
      </c>
      <c r="D656" s="7" t="s">
        <v>497</v>
      </c>
    </row>
    <row r="657" spans="1:4" ht="12.75">
      <c r="A657" s="6">
        <v>18005</v>
      </c>
      <c r="B657" s="6">
        <v>2</v>
      </c>
      <c r="C657" s="7" t="s">
        <v>496</v>
      </c>
      <c r="D657" s="7" t="s">
        <v>498</v>
      </c>
    </row>
    <row r="658" spans="1:4" ht="12.75">
      <c r="A658" s="6">
        <v>18005</v>
      </c>
      <c r="B658" s="6">
        <v>3</v>
      </c>
      <c r="C658" s="7" t="s">
        <v>496</v>
      </c>
      <c r="D658" s="7" t="s">
        <v>499</v>
      </c>
    </row>
    <row r="659" spans="1:4" ht="12.75">
      <c r="A659" s="6">
        <v>18005</v>
      </c>
      <c r="B659" s="6">
        <v>4</v>
      </c>
      <c r="C659" s="7" t="s">
        <v>496</v>
      </c>
      <c r="D659" s="7" t="s">
        <v>500</v>
      </c>
    </row>
    <row r="660" spans="1:4" ht="12.75">
      <c r="A660" s="6">
        <v>18005</v>
      </c>
      <c r="B660" s="6">
        <v>6</v>
      </c>
      <c r="C660" s="7" t="s">
        <v>496</v>
      </c>
      <c r="D660" s="7" t="s">
        <v>501</v>
      </c>
    </row>
    <row r="661" spans="1:4" ht="12.75">
      <c r="A661" s="6">
        <v>18005</v>
      </c>
      <c r="B661" s="6">
        <v>8</v>
      </c>
      <c r="C661" s="7" t="s">
        <v>496</v>
      </c>
      <c r="D661" s="7" t="s">
        <v>502</v>
      </c>
    </row>
    <row r="662" spans="1:4" ht="12.75">
      <c r="A662" s="6">
        <v>18005</v>
      </c>
      <c r="B662" s="6">
        <v>10</v>
      </c>
      <c r="C662" s="7" t="s">
        <v>496</v>
      </c>
      <c r="D662" s="7" t="s">
        <v>503</v>
      </c>
    </row>
    <row r="663" spans="1:4" ht="12.75">
      <c r="A663" s="6">
        <v>18005</v>
      </c>
      <c r="B663" s="6">
        <v>11</v>
      </c>
      <c r="C663" s="7" t="s">
        <v>496</v>
      </c>
      <c r="D663" s="7" t="s">
        <v>504</v>
      </c>
    </row>
    <row r="664" spans="1:4" ht="12.75">
      <c r="A664" s="6">
        <v>18005</v>
      </c>
      <c r="B664" s="6">
        <v>12</v>
      </c>
      <c r="C664" s="7" t="s">
        <v>496</v>
      </c>
      <c r="D664" s="7" t="s">
        <v>505</v>
      </c>
    </row>
    <row r="665" spans="1:4" ht="12.75">
      <c r="A665" s="6">
        <v>18005</v>
      </c>
      <c r="B665" s="6">
        <v>13</v>
      </c>
      <c r="C665" s="7" t="s">
        <v>496</v>
      </c>
      <c r="D665" s="7" t="s">
        <v>506</v>
      </c>
    </row>
    <row r="666" spans="1:4" ht="12.75">
      <c r="A666" s="6">
        <v>18005</v>
      </c>
      <c r="B666" s="6">
        <v>14</v>
      </c>
      <c r="C666" s="7" t="s">
        <v>496</v>
      </c>
      <c r="D666" s="7" t="s">
        <v>507</v>
      </c>
    </row>
    <row r="667" spans="1:4" ht="12.75">
      <c r="A667" s="6">
        <v>18005</v>
      </c>
      <c r="B667" s="6">
        <v>15</v>
      </c>
      <c r="C667" s="7" t="s">
        <v>496</v>
      </c>
      <c r="D667" s="7" t="s">
        <v>508</v>
      </c>
    </row>
    <row r="668" spans="1:4" ht="12.75">
      <c r="A668" s="6">
        <v>18005</v>
      </c>
      <c r="B668" s="6">
        <v>16</v>
      </c>
      <c r="C668" s="7" t="s">
        <v>496</v>
      </c>
      <c r="D668" s="7" t="s">
        <v>755</v>
      </c>
    </row>
    <row r="669" spans="1:4" ht="15">
      <c r="A669" s="13"/>
      <c r="B669" s="13"/>
      <c r="C669" s="13"/>
      <c r="D669" s="13"/>
    </row>
    <row r="670" spans="1:4" ht="15">
      <c r="A670" s="14" t="s">
        <v>381</v>
      </c>
      <c r="B670" s="13"/>
      <c r="C670" s="13"/>
      <c r="D670" s="13"/>
    </row>
    <row r="671" spans="1:4" ht="12.75">
      <c r="A671" s="6">
        <v>18011</v>
      </c>
      <c r="B671" s="6">
        <v>2</v>
      </c>
      <c r="C671" s="7" t="s">
        <v>509</v>
      </c>
      <c r="D671" s="7" t="s">
        <v>510</v>
      </c>
    </row>
    <row r="672" spans="1:4" ht="12.75">
      <c r="A672" s="6">
        <v>18011</v>
      </c>
      <c r="B672" s="6">
        <v>8</v>
      </c>
      <c r="C672" s="7" t="s">
        <v>509</v>
      </c>
      <c r="D672" s="7" t="s">
        <v>109</v>
      </c>
    </row>
    <row r="673" spans="1:4" ht="12.75">
      <c r="A673" s="6">
        <v>18011</v>
      </c>
      <c r="B673" s="6">
        <v>12</v>
      </c>
      <c r="C673" s="7" t="s">
        <v>509</v>
      </c>
      <c r="D673" s="7" t="s">
        <v>511</v>
      </c>
    </row>
    <row r="674" spans="1:4" ht="12.75">
      <c r="A674" s="6">
        <v>18011</v>
      </c>
      <c r="B674" s="6">
        <v>15</v>
      </c>
      <c r="C674" s="7" t="s">
        <v>509</v>
      </c>
      <c r="D674" s="7" t="s">
        <v>512</v>
      </c>
    </row>
    <row r="675" spans="1:4" ht="12.75">
      <c r="A675" s="6">
        <v>18011</v>
      </c>
      <c r="B675" s="6">
        <v>20</v>
      </c>
      <c r="C675" s="7" t="s">
        <v>509</v>
      </c>
      <c r="D675" s="7" t="s">
        <v>513</v>
      </c>
    </row>
    <row r="676" spans="1:4" ht="15">
      <c r="A676" s="13"/>
      <c r="B676" s="13"/>
      <c r="C676" s="13"/>
      <c r="D676" s="13"/>
    </row>
    <row r="677" spans="1:4" ht="15">
      <c r="A677" s="13"/>
      <c r="B677" s="13"/>
      <c r="C677" s="13"/>
      <c r="D677" s="13"/>
    </row>
    <row r="678" spans="1:4" ht="15.75">
      <c r="A678" s="119" t="s">
        <v>514</v>
      </c>
      <c r="B678" s="119"/>
      <c r="C678" s="119"/>
      <c r="D678" s="13"/>
    </row>
    <row r="679" spans="1:4" ht="15">
      <c r="A679" s="15" t="s">
        <v>225</v>
      </c>
      <c r="B679" s="16"/>
      <c r="C679" s="16"/>
      <c r="D679" s="13"/>
    </row>
    <row r="680" spans="1:4" ht="12.75">
      <c r="A680" s="6">
        <v>19004</v>
      </c>
      <c r="B680" s="6">
        <v>1</v>
      </c>
      <c r="C680" s="7" t="s">
        <v>515</v>
      </c>
      <c r="D680" s="7" t="s">
        <v>516</v>
      </c>
    </row>
    <row r="681" spans="1:4" ht="15">
      <c r="A681" s="16"/>
      <c r="B681" s="16"/>
      <c r="C681" s="16"/>
      <c r="D681" s="13"/>
    </row>
    <row r="682" spans="1:4" ht="15">
      <c r="A682" s="14" t="s">
        <v>236</v>
      </c>
      <c r="B682" s="13"/>
      <c r="C682" s="13"/>
      <c r="D682" s="13"/>
    </row>
    <row r="683" spans="1:4" ht="12.75">
      <c r="A683" s="6">
        <v>19002</v>
      </c>
      <c r="B683" s="6">
        <v>1</v>
      </c>
      <c r="C683" s="7" t="s">
        <v>237</v>
      </c>
      <c r="D683" s="7" t="s">
        <v>517</v>
      </c>
    </row>
    <row r="684" spans="1:4" ht="12.75">
      <c r="A684" s="6">
        <v>19002</v>
      </c>
      <c r="B684" s="6">
        <v>2</v>
      </c>
      <c r="C684" s="7" t="s">
        <v>237</v>
      </c>
      <c r="D684" s="7" t="s">
        <v>518</v>
      </c>
    </row>
    <row r="685" spans="1:4" ht="12.75">
      <c r="A685" s="6">
        <v>19002</v>
      </c>
      <c r="B685" s="6">
        <v>3</v>
      </c>
      <c r="C685" s="7" t="s">
        <v>237</v>
      </c>
      <c r="D685" s="7" t="s">
        <v>519</v>
      </c>
    </row>
    <row r="686" spans="1:4" ht="15">
      <c r="A686" s="13"/>
      <c r="B686" s="13"/>
      <c r="C686" s="13"/>
      <c r="D686" s="13"/>
    </row>
    <row r="687" spans="1:4" ht="15">
      <c r="A687" s="14" t="s">
        <v>313</v>
      </c>
      <c r="B687" s="13"/>
      <c r="C687" s="13"/>
      <c r="D687" s="13"/>
    </row>
    <row r="688" spans="1:4" ht="12.75">
      <c r="A688" s="6">
        <v>19006</v>
      </c>
      <c r="B688" s="6">
        <v>1</v>
      </c>
      <c r="C688" s="7" t="s">
        <v>520</v>
      </c>
      <c r="D688" s="7" t="s">
        <v>520</v>
      </c>
    </row>
    <row r="689" spans="1:4" ht="15">
      <c r="A689" s="13"/>
      <c r="B689" s="13"/>
      <c r="C689" s="13"/>
      <c r="D689" s="13"/>
    </row>
    <row r="690" spans="1:4" ht="15">
      <c r="A690" s="14" t="s">
        <v>325</v>
      </c>
      <c r="B690" s="13"/>
      <c r="C690" s="13"/>
      <c r="D690" s="13"/>
    </row>
    <row r="691" spans="1:4" ht="12.75">
      <c r="A691" s="6">
        <v>19014</v>
      </c>
      <c r="B691" s="6">
        <v>1</v>
      </c>
      <c r="C691" s="7" t="s">
        <v>712</v>
      </c>
      <c r="D691" s="7" t="s">
        <v>737</v>
      </c>
    </row>
    <row r="692" spans="1:4" ht="12.75">
      <c r="A692" s="6">
        <v>19012</v>
      </c>
      <c r="B692" s="6">
        <v>4</v>
      </c>
      <c r="C692" s="7" t="s">
        <v>521</v>
      </c>
      <c r="D692" s="7" t="s">
        <v>522</v>
      </c>
    </row>
    <row r="693" spans="1:4" ht="12.75">
      <c r="A693" s="6">
        <v>19012</v>
      </c>
      <c r="B693" s="6">
        <v>5</v>
      </c>
      <c r="C693" s="7" t="s">
        <v>521</v>
      </c>
      <c r="D693" s="7" t="s">
        <v>523</v>
      </c>
    </row>
    <row r="694" spans="1:4" ht="15">
      <c r="A694" s="13"/>
      <c r="B694" s="13"/>
      <c r="C694" s="13"/>
      <c r="D694" s="13"/>
    </row>
    <row r="695" spans="1:4" ht="15">
      <c r="A695" s="14" t="s">
        <v>381</v>
      </c>
      <c r="B695" s="13"/>
      <c r="C695" s="13"/>
      <c r="D695" s="13"/>
    </row>
    <row r="696" spans="1:4" ht="12.75">
      <c r="A696" s="6">
        <v>19003</v>
      </c>
      <c r="B696" s="6">
        <v>1</v>
      </c>
      <c r="C696" s="7" t="s">
        <v>407</v>
      </c>
      <c r="D696" s="7" t="s">
        <v>524</v>
      </c>
    </row>
    <row r="697" spans="1:4" s="73" customFormat="1" ht="15.75">
      <c r="A697" s="6">
        <v>19003</v>
      </c>
      <c r="B697" s="6">
        <v>3</v>
      </c>
      <c r="C697" s="7" t="s">
        <v>407</v>
      </c>
      <c r="D697" s="7" t="s">
        <v>745</v>
      </c>
    </row>
    <row r="698" ht="12.75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</sheetData>
  <sheetProtection/>
  <mergeCells count="3">
    <mergeCell ref="A2:C2"/>
    <mergeCell ref="A1:C1"/>
    <mergeCell ref="A678:C678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fitToHeight="0" fitToWidth="1" horizontalDpi="600" verticalDpi="600" orientation="portrait" paperSize="9" scale="69" r:id="rId2"/>
  <headerFooter>
    <oddHeader>&amp;C&amp;G</oddHeader>
  </headerFooter>
  <rowBreaks count="10" manualBreakCount="10">
    <brk id="76" max="3" man="1"/>
    <brk id="152" max="3" man="1"/>
    <brk id="228" max="3" man="1"/>
    <brk id="304" max="3" man="1"/>
    <brk id="380" max="3" man="1"/>
    <brk id="456" max="3" man="1"/>
    <brk id="531" max="3" man="1"/>
    <brk id="549" max="3" man="1"/>
    <brk id="612" max="3" man="1"/>
    <brk id="677" max="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74.57421875" style="0" customWidth="1"/>
    <col min="4" max="4" width="10.57421875" style="99" customWidth="1"/>
    <col min="5" max="5" width="11.421875" style="0" bestFit="1" customWidth="1"/>
    <col min="7" max="7" width="13.57421875" style="0" customWidth="1"/>
  </cols>
  <sheetData>
    <row r="1" spans="1:36" ht="15">
      <c r="A1" s="106" t="s">
        <v>800</v>
      </c>
      <c r="B1" s="106" t="s">
        <v>558</v>
      </c>
      <c r="C1" s="106" t="s">
        <v>69</v>
      </c>
      <c r="D1" s="99" t="s">
        <v>801</v>
      </c>
      <c r="E1" s="104" t="s">
        <v>71</v>
      </c>
      <c r="F1" s="104" t="s">
        <v>72</v>
      </c>
      <c r="G1" s="104" t="s">
        <v>73</v>
      </c>
      <c r="H1" s="104" t="s">
        <v>74</v>
      </c>
      <c r="I1" s="104" t="s">
        <v>75</v>
      </c>
      <c r="J1" s="104" t="s">
        <v>76</v>
      </c>
      <c r="K1" s="104" t="s">
        <v>77</v>
      </c>
      <c r="L1" s="104" t="s">
        <v>78</v>
      </c>
      <c r="M1" s="104" t="s">
        <v>79</v>
      </c>
      <c r="N1" s="104" t="s">
        <v>80</v>
      </c>
      <c r="O1" s="104" t="s">
        <v>81</v>
      </c>
      <c r="P1" s="104" t="s">
        <v>82</v>
      </c>
      <c r="Q1" s="104" t="s">
        <v>83</v>
      </c>
      <c r="R1" s="104" t="s">
        <v>538</v>
      </c>
      <c r="S1" s="104" t="s">
        <v>539</v>
      </c>
      <c r="T1" s="104" t="s">
        <v>540</v>
      </c>
      <c r="U1" s="104" t="s">
        <v>541</v>
      </c>
      <c r="V1" s="104" t="s">
        <v>542</v>
      </c>
      <c r="W1" s="104" t="s">
        <v>543</v>
      </c>
      <c r="X1" s="104" t="s">
        <v>544</v>
      </c>
      <c r="Y1" s="104" t="s">
        <v>545</v>
      </c>
      <c r="Z1" s="104" t="s">
        <v>546</v>
      </c>
      <c r="AA1" s="104" t="s">
        <v>547</v>
      </c>
      <c r="AB1" s="104" t="s">
        <v>548</v>
      </c>
      <c r="AC1" s="104" t="s">
        <v>549</v>
      </c>
      <c r="AD1" s="104" t="s">
        <v>550</v>
      </c>
      <c r="AE1" s="104" t="s">
        <v>551</v>
      </c>
      <c r="AF1" s="104" t="s">
        <v>552</v>
      </c>
      <c r="AG1" s="104" t="s">
        <v>553</v>
      </c>
      <c r="AH1" s="104" t="s">
        <v>554</v>
      </c>
      <c r="AI1" s="104" t="s">
        <v>555</v>
      </c>
      <c r="AJ1" s="96" t="s">
        <v>555</v>
      </c>
    </row>
    <row r="2" spans="1:36" ht="15">
      <c r="A2" s="113" t="s">
        <v>814</v>
      </c>
      <c r="B2" s="107">
        <v>11129</v>
      </c>
      <c r="C2" s="107">
        <v>1</v>
      </c>
      <c r="D2" s="100" t="str">
        <f>B2&amp;"_"&amp;C2</f>
        <v>11129_1</v>
      </c>
      <c r="E2" s="105">
        <v>-7416</v>
      </c>
      <c r="F2" s="105">
        <v>0</v>
      </c>
      <c r="G2" s="105">
        <v>0</v>
      </c>
      <c r="H2" s="105">
        <v>0</v>
      </c>
      <c r="I2" s="105">
        <v>0</v>
      </c>
      <c r="J2" s="105">
        <v>0</v>
      </c>
      <c r="K2" s="105">
        <v>404</v>
      </c>
      <c r="L2" s="105">
        <v>2580</v>
      </c>
      <c r="M2" s="105">
        <v>0</v>
      </c>
      <c r="N2" s="105">
        <v>0</v>
      </c>
      <c r="O2" s="105">
        <v>41682</v>
      </c>
      <c r="P2" s="105">
        <v>0</v>
      </c>
      <c r="Q2" s="105">
        <v>0</v>
      </c>
      <c r="R2" s="105">
        <v>0</v>
      </c>
      <c r="S2" s="105">
        <v>0</v>
      </c>
      <c r="T2" s="105">
        <v>0</v>
      </c>
      <c r="U2" s="105">
        <v>0</v>
      </c>
      <c r="V2" s="105">
        <v>0</v>
      </c>
      <c r="W2" s="105">
        <v>0</v>
      </c>
      <c r="X2" s="105">
        <v>0</v>
      </c>
      <c r="Y2" s="105">
        <v>0</v>
      </c>
      <c r="Z2" s="105">
        <v>2</v>
      </c>
      <c r="AA2" s="105">
        <v>1352304</v>
      </c>
      <c r="AB2" s="105">
        <v>10</v>
      </c>
      <c r="AC2" s="105">
        <v>10</v>
      </c>
      <c r="AD2" s="105">
        <v>0</v>
      </c>
      <c r="AE2" s="105">
        <v>1352184</v>
      </c>
      <c r="AF2" s="105">
        <v>0</v>
      </c>
      <c r="AG2" s="105">
        <v>0</v>
      </c>
      <c r="AH2" s="105">
        <v>0</v>
      </c>
      <c r="AI2" s="105">
        <v>110</v>
      </c>
      <c r="AJ2" s="97">
        <v>110</v>
      </c>
    </row>
    <row r="3" spans="1:36" ht="15">
      <c r="A3" s="113" t="s">
        <v>816</v>
      </c>
      <c r="B3" s="107">
        <v>11109</v>
      </c>
      <c r="C3" s="107">
        <v>1</v>
      </c>
      <c r="D3" s="100" t="str">
        <f aca="true" t="shared" si="0" ref="D3:D66">B3&amp;"_"&amp;C3</f>
        <v>11109_1</v>
      </c>
      <c r="E3" s="105">
        <v>0</v>
      </c>
      <c r="F3" s="105">
        <v>175742</v>
      </c>
      <c r="G3" s="105">
        <v>0</v>
      </c>
      <c r="H3" s="105">
        <v>0</v>
      </c>
      <c r="I3" s="105">
        <v>267</v>
      </c>
      <c r="J3" s="105">
        <v>6</v>
      </c>
      <c r="K3" s="105">
        <v>2110</v>
      </c>
      <c r="L3" s="105">
        <v>14809</v>
      </c>
      <c r="M3" s="105">
        <v>0</v>
      </c>
      <c r="N3" s="105">
        <v>3124</v>
      </c>
      <c r="O3" s="105">
        <v>13</v>
      </c>
      <c r="P3" s="105">
        <v>0</v>
      </c>
      <c r="Q3" s="105">
        <v>37456</v>
      </c>
      <c r="R3" s="105">
        <v>0</v>
      </c>
      <c r="S3" s="105">
        <v>0</v>
      </c>
      <c r="T3" s="105">
        <v>0</v>
      </c>
      <c r="U3" s="105">
        <v>0</v>
      </c>
      <c r="V3" s="105">
        <v>0</v>
      </c>
      <c r="W3" s="105">
        <v>0</v>
      </c>
      <c r="X3" s="105">
        <v>0</v>
      </c>
      <c r="Y3" s="105">
        <v>0</v>
      </c>
      <c r="Z3" s="105">
        <v>2023</v>
      </c>
      <c r="AA3" s="105">
        <v>1184193</v>
      </c>
      <c r="AB3" s="105">
        <v>40</v>
      </c>
      <c r="AC3" s="105">
        <v>40</v>
      </c>
      <c r="AD3" s="105">
        <v>0</v>
      </c>
      <c r="AE3" s="105">
        <v>1178010</v>
      </c>
      <c r="AF3" s="105">
        <v>0</v>
      </c>
      <c r="AG3" s="105">
        <v>0</v>
      </c>
      <c r="AH3" s="105">
        <v>0</v>
      </c>
      <c r="AI3" s="105">
        <v>6142</v>
      </c>
      <c r="AJ3" s="97">
        <v>6142</v>
      </c>
    </row>
    <row r="4" spans="1:36" ht="15">
      <c r="A4" s="113" t="s">
        <v>815</v>
      </c>
      <c r="B4" s="107">
        <v>11080</v>
      </c>
      <c r="C4" s="107">
        <v>3</v>
      </c>
      <c r="D4" s="100" t="str">
        <f t="shared" si="0"/>
        <v>11080_3</v>
      </c>
      <c r="E4" s="105">
        <v>6672</v>
      </c>
      <c r="F4" s="105">
        <v>0</v>
      </c>
      <c r="G4" s="105">
        <v>0</v>
      </c>
      <c r="H4" s="105">
        <v>0</v>
      </c>
      <c r="I4" s="105">
        <v>0</v>
      </c>
      <c r="J4" s="105">
        <v>0</v>
      </c>
      <c r="K4" s="105">
        <v>143</v>
      </c>
      <c r="L4" s="105">
        <v>2867</v>
      </c>
      <c r="M4" s="105">
        <v>0</v>
      </c>
      <c r="N4" s="105">
        <v>0</v>
      </c>
      <c r="O4" s="105">
        <v>10758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378300</v>
      </c>
      <c r="AB4" s="105">
        <v>0</v>
      </c>
      <c r="AC4" s="105">
        <v>0</v>
      </c>
      <c r="AD4" s="105">
        <v>0</v>
      </c>
      <c r="AE4" s="105">
        <v>352548</v>
      </c>
      <c r="AF4" s="105">
        <v>0</v>
      </c>
      <c r="AG4" s="105">
        <v>0</v>
      </c>
      <c r="AH4" s="105">
        <v>0</v>
      </c>
      <c r="AI4" s="105">
        <v>25752</v>
      </c>
      <c r="AJ4" s="97">
        <v>25752</v>
      </c>
    </row>
    <row r="5" spans="1:36" ht="15">
      <c r="A5" s="113" t="s">
        <v>817</v>
      </c>
      <c r="B5" s="107">
        <v>11080</v>
      </c>
      <c r="C5" s="107">
        <v>4</v>
      </c>
      <c r="D5" s="100" t="str">
        <f t="shared" si="0"/>
        <v>11080_4</v>
      </c>
      <c r="E5" s="105">
        <v>0</v>
      </c>
      <c r="F5" s="105">
        <v>41934</v>
      </c>
      <c r="G5" s="105">
        <v>0</v>
      </c>
      <c r="H5" s="105">
        <v>0</v>
      </c>
      <c r="I5" s="105">
        <v>0</v>
      </c>
      <c r="J5" s="105">
        <v>-135</v>
      </c>
      <c r="K5" s="105">
        <v>1461</v>
      </c>
      <c r="L5" s="105">
        <v>10547</v>
      </c>
      <c r="M5" s="105">
        <v>0</v>
      </c>
      <c r="N5" s="105">
        <v>1815</v>
      </c>
      <c r="O5" s="105">
        <v>0</v>
      </c>
      <c r="P5" s="105">
        <v>0</v>
      </c>
      <c r="Q5" s="105">
        <v>13089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  <c r="Z5" s="105">
        <v>10179</v>
      </c>
      <c r="AA5" s="105">
        <v>361649</v>
      </c>
      <c r="AB5" s="105">
        <v>0</v>
      </c>
      <c r="AC5" s="105">
        <v>0</v>
      </c>
      <c r="AD5" s="105">
        <v>0</v>
      </c>
      <c r="AE5" s="105">
        <v>353531</v>
      </c>
      <c r="AF5" s="105">
        <v>0</v>
      </c>
      <c r="AG5" s="105">
        <v>0</v>
      </c>
      <c r="AH5" s="105">
        <v>0</v>
      </c>
      <c r="AI5" s="105">
        <v>8118</v>
      </c>
      <c r="AJ5" s="97">
        <v>8118</v>
      </c>
    </row>
    <row r="6" spans="1:36" ht="15">
      <c r="A6" s="113" t="s">
        <v>818</v>
      </c>
      <c r="B6" s="107">
        <v>11080</v>
      </c>
      <c r="C6" s="107">
        <v>5</v>
      </c>
      <c r="D6" s="100" t="str">
        <f t="shared" si="0"/>
        <v>11080_5</v>
      </c>
      <c r="E6" s="105">
        <v>0</v>
      </c>
      <c r="F6" s="105">
        <v>5481</v>
      </c>
      <c r="G6" s="105">
        <v>0</v>
      </c>
      <c r="H6" s="105">
        <v>0</v>
      </c>
      <c r="I6" s="105">
        <v>0</v>
      </c>
      <c r="J6" s="105">
        <v>1</v>
      </c>
      <c r="K6" s="105">
        <v>34</v>
      </c>
      <c r="L6" s="105">
        <v>1535</v>
      </c>
      <c r="M6" s="105">
        <v>0</v>
      </c>
      <c r="N6" s="105">
        <v>330</v>
      </c>
      <c r="O6" s="105">
        <v>0</v>
      </c>
      <c r="P6" s="105">
        <v>0</v>
      </c>
      <c r="Q6" s="105">
        <v>2781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>
        <v>427</v>
      </c>
      <c r="AA6" s="105">
        <v>87934</v>
      </c>
      <c r="AB6" s="105">
        <v>0</v>
      </c>
      <c r="AC6" s="105">
        <v>0</v>
      </c>
      <c r="AD6" s="105">
        <v>0</v>
      </c>
      <c r="AE6" s="105">
        <v>87800</v>
      </c>
      <c r="AF6" s="105">
        <v>0</v>
      </c>
      <c r="AG6" s="105">
        <v>0</v>
      </c>
      <c r="AH6" s="105">
        <v>0</v>
      </c>
      <c r="AI6" s="105">
        <v>135</v>
      </c>
      <c r="AJ6" s="97">
        <v>135</v>
      </c>
    </row>
    <row r="7" spans="1:36" ht="15">
      <c r="A7" s="113" t="s">
        <v>819</v>
      </c>
      <c r="B7" s="107">
        <v>11080</v>
      </c>
      <c r="C7" s="107">
        <v>7</v>
      </c>
      <c r="D7" s="100" t="str">
        <f t="shared" si="0"/>
        <v>11080_7</v>
      </c>
      <c r="E7" s="105">
        <v>25354</v>
      </c>
      <c r="F7" s="105">
        <v>0</v>
      </c>
      <c r="G7" s="105">
        <v>0</v>
      </c>
      <c r="H7" s="105">
        <v>7151</v>
      </c>
      <c r="I7" s="105">
        <v>-554</v>
      </c>
      <c r="J7" s="105">
        <v>13</v>
      </c>
      <c r="K7" s="105">
        <v>259</v>
      </c>
      <c r="L7" s="105">
        <v>5776</v>
      </c>
      <c r="M7" s="105">
        <v>0</v>
      </c>
      <c r="N7" s="105">
        <v>1</v>
      </c>
      <c r="O7" s="105">
        <v>35471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3283</v>
      </c>
      <c r="W7" s="105">
        <v>0</v>
      </c>
      <c r="X7" s="105">
        <v>3283</v>
      </c>
      <c r="Y7" s="105">
        <v>0</v>
      </c>
      <c r="Z7" s="105">
        <v>4026</v>
      </c>
      <c r="AA7" s="105">
        <v>566267</v>
      </c>
      <c r="AB7" s="105">
        <v>0</v>
      </c>
      <c r="AC7" s="105">
        <v>0</v>
      </c>
      <c r="AD7" s="105">
        <v>0</v>
      </c>
      <c r="AE7" s="105">
        <v>565586</v>
      </c>
      <c r="AF7" s="105">
        <v>64</v>
      </c>
      <c r="AG7" s="105">
        <v>0</v>
      </c>
      <c r="AH7" s="105">
        <v>64</v>
      </c>
      <c r="AI7" s="105">
        <v>618</v>
      </c>
      <c r="AJ7" s="97">
        <v>618</v>
      </c>
    </row>
    <row r="8" spans="1:36" ht="15">
      <c r="A8" s="113" t="s">
        <v>820</v>
      </c>
      <c r="B8" s="107">
        <v>11080</v>
      </c>
      <c r="C8" s="107">
        <v>9</v>
      </c>
      <c r="D8" s="100" t="str">
        <f t="shared" si="0"/>
        <v>11080_9</v>
      </c>
      <c r="E8" s="105">
        <v>7335</v>
      </c>
      <c r="F8" s="105">
        <v>0</v>
      </c>
      <c r="G8" s="105">
        <v>0</v>
      </c>
      <c r="H8" s="105">
        <v>787</v>
      </c>
      <c r="I8" s="105">
        <v>-392</v>
      </c>
      <c r="J8" s="105">
        <v>0</v>
      </c>
      <c r="K8" s="105">
        <v>31</v>
      </c>
      <c r="L8" s="105">
        <v>929</v>
      </c>
      <c r="M8" s="105">
        <v>0</v>
      </c>
      <c r="N8" s="105">
        <v>0</v>
      </c>
      <c r="O8" s="105">
        <v>3785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1925</v>
      </c>
      <c r="W8" s="105">
        <v>0</v>
      </c>
      <c r="X8" s="105">
        <v>1925</v>
      </c>
      <c r="Y8" s="105">
        <v>0</v>
      </c>
      <c r="Z8" s="105">
        <v>0</v>
      </c>
      <c r="AA8" s="105">
        <v>88053</v>
      </c>
      <c r="AB8" s="105">
        <v>0</v>
      </c>
      <c r="AC8" s="105">
        <v>0</v>
      </c>
      <c r="AD8" s="105">
        <v>0</v>
      </c>
      <c r="AE8" s="105">
        <v>87945</v>
      </c>
      <c r="AF8" s="105">
        <v>3</v>
      </c>
      <c r="AG8" s="105">
        <v>0</v>
      </c>
      <c r="AH8" s="105">
        <v>3</v>
      </c>
      <c r="AI8" s="105">
        <v>105</v>
      </c>
      <c r="AJ8" s="97">
        <v>105</v>
      </c>
    </row>
    <row r="9" spans="1:36" ht="15">
      <c r="A9" s="113" t="s">
        <v>821</v>
      </c>
      <c r="B9" s="107">
        <v>11080</v>
      </c>
      <c r="C9" s="107">
        <v>11</v>
      </c>
      <c r="D9" s="100" t="str">
        <f t="shared" si="0"/>
        <v>11080_11</v>
      </c>
      <c r="E9" s="105">
        <v>0</v>
      </c>
      <c r="F9" s="105">
        <v>1951</v>
      </c>
      <c r="G9" s="105">
        <v>0</v>
      </c>
      <c r="H9" s="105">
        <v>47</v>
      </c>
      <c r="I9" s="105">
        <v>6</v>
      </c>
      <c r="J9" s="105">
        <v>0</v>
      </c>
      <c r="K9" s="105">
        <v>19</v>
      </c>
      <c r="L9" s="105">
        <v>319</v>
      </c>
      <c r="M9" s="105">
        <v>0</v>
      </c>
      <c r="N9" s="105">
        <v>1</v>
      </c>
      <c r="O9" s="105">
        <v>0</v>
      </c>
      <c r="P9" s="105">
        <v>0</v>
      </c>
      <c r="Q9" s="105">
        <v>454</v>
      </c>
      <c r="R9" s="105">
        <v>0</v>
      </c>
      <c r="S9" s="105">
        <v>17924</v>
      </c>
      <c r="T9" s="105">
        <v>6943</v>
      </c>
      <c r="U9" s="105">
        <v>10981</v>
      </c>
      <c r="V9" s="105">
        <v>32</v>
      </c>
      <c r="W9" s="105">
        <v>0</v>
      </c>
      <c r="X9" s="105">
        <v>32</v>
      </c>
      <c r="Y9" s="105">
        <v>0</v>
      </c>
      <c r="Z9" s="105">
        <v>2</v>
      </c>
      <c r="AA9" s="105">
        <v>19944</v>
      </c>
      <c r="AB9" s="105">
        <v>0</v>
      </c>
      <c r="AC9" s="105">
        <v>0</v>
      </c>
      <c r="AD9" s="105">
        <v>0</v>
      </c>
      <c r="AE9" s="105">
        <v>19917</v>
      </c>
      <c r="AF9" s="105">
        <v>0</v>
      </c>
      <c r="AG9" s="105">
        <v>0</v>
      </c>
      <c r="AH9" s="105">
        <v>0</v>
      </c>
      <c r="AI9" s="105">
        <v>27</v>
      </c>
      <c r="AJ9" s="97">
        <v>27</v>
      </c>
    </row>
    <row r="10" spans="1:36" ht="15">
      <c r="A10" s="113" t="s">
        <v>822</v>
      </c>
      <c r="B10" s="107">
        <v>11080</v>
      </c>
      <c r="C10" s="107">
        <v>12</v>
      </c>
      <c r="D10" s="100" t="str">
        <f t="shared" si="0"/>
        <v>11080_12</v>
      </c>
      <c r="E10" s="105">
        <v>0</v>
      </c>
      <c r="F10" s="105">
        <v>10907</v>
      </c>
      <c r="G10" s="105">
        <v>0</v>
      </c>
      <c r="H10" s="105">
        <v>852</v>
      </c>
      <c r="I10" s="105">
        <v>336</v>
      </c>
      <c r="J10" s="105">
        <v>-1</v>
      </c>
      <c r="K10" s="105">
        <v>51</v>
      </c>
      <c r="L10" s="105">
        <v>1374</v>
      </c>
      <c r="M10" s="105">
        <v>0</v>
      </c>
      <c r="N10" s="105">
        <v>22</v>
      </c>
      <c r="O10" s="105">
        <v>-1</v>
      </c>
      <c r="P10" s="105">
        <v>0</v>
      </c>
      <c r="Q10" s="105">
        <v>3062</v>
      </c>
      <c r="R10" s="105">
        <v>0</v>
      </c>
      <c r="S10" s="105">
        <v>121114</v>
      </c>
      <c r="T10" s="105">
        <v>42811</v>
      </c>
      <c r="U10" s="105">
        <v>78303</v>
      </c>
      <c r="V10" s="105">
        <v>517</v>
      </c>
      <c r="W10" s="105">
        <v>0</v>
      </c>
      <c r="X10" s="105">
        <v>517</v>
      </c>
      <c r="Y10" s="105">
        <v>0</v>
      </c>
      <c r="Z10" s="105">
        <v>30</v>
      </c>
      <c r="AA10" s="105">
        <v>127342</v>
      </c>
      <c r="AB10" s="105">
        <v>0</v>
      </c>
      <c r="AC10" s="105">
        <v>0</v>
      </c>
      <c r="AD10" s="105">
        <v>0</v>
      </c>
      <c r="AE10" s="105">
        <v>127216</v>
      </c>
      <c r="AF10" s="105">
        <v>0</v>
      </c>
      <c r="AG10" s="105">
        <v>0</v>
      </c>
      <c r="AH10" s="105">
        <v>0</v>
      </c>
      <c r="AI10" s="105">
        <v>126</v>
      </c>
      <c r="AJ10" s="97">
        <v>126</v>
      </c>
    </row>
    <row r="11" spans="1:36" ht="15">
      <c r="A11" s="113" t="s">
        <v>823</v>
      </c>
      <c r="B11" s="107">
        <v>11080</v>
      </c>
      <c r="C11" s="107">
        <v>13</v>
      </c>
      <c r="D11" s="100" t="str">
        <f t="shared" si="0"/>
        <v>11080_13</v>
      </c>
      <c r="E11" s="105">
        <v>0</v>
      </c>
      <c r="F11" s="105">
        <v>2999</v>
      </c>
      <c r="G11" s="105">
        <v>0</v>
      </c>
      <c r="H11" s="105">
        <v>97</v>
      </c>
      <c r="I11" s="105">
        <v>5</v>
      </c>
      <c r="J11" s="105">
        <v>0</v>
      </c>
      <c r="K11" s="105">
        <v>13</v>
      </c>
      <c r="L11" s="105">
        <v>400</v>
      </c>
      <c r="M11" s="105">
        <v>0</v>
      </c>
      <c r="N11" s="105">
        <v>1</v>
      </c>
      <c r="O11" s="105">
        <v>-1</v>
      </c>
      <c r="P11" s="105">
        <v>0</v>
      </c>
      <c r="Q11" s="105">
        <v>140</v>
      </c>
      <c r="R11" s="105">
        <v>0</v>
      </c>
      <c r="S11" s="105">
        <v>19474</v>
      </c>
      <c r="T11" s="105">
        <v>3060</v>
      </c>
      <c r="U11" s="105">
        <v>16414</v>
      </c>
      <c r="V11" s="105">
        <v>163</v>
      </c>
      <c r="W11" s="105">
        <v>0</v>
      </c>
      <c r="X11" s="105">
        <v>163</v>
      </c>
      <c r="Y11" s="105">
        <v>0</v>
      </c>
      <c r="Z11" s="105">
        <v>14</v>
      </c>
      <c r="AA11" s="105">
        <v>20324</v>
      </c>
      <c r="AB11" s="105">
        <v>0</v>
      </c>
      <c r="AC11" s="105">
        <v>0</v>
      </c>
      <c r="AD11" s="105">
        <v>0</v>
      </c>
      <c r="AE11" s="105">
        <v>20292</v>
      </c>
      <c r="AF11" s="105">
        <v>0</v>
      </c>
      <c r="AG11" s="105">
        <v>0</v>
      </c>
      <c r="AH11" s="105">
        <v>0</v>
      </c>
      <c r="AI11" s="105">
        <v>33</v>
      </c>
      <c r="AJ11" s="97">
        <v>33</v>
      </c>
    </row>
    <row r="12" spans="1:36" ht="15">
      <c r="A12" s="113" t="s">
        <v>824</v>
      </c>
      <c r="B12" s="107">
        <v>11080</v>
      </c>
      <c r="C12" s="107">
        <v>14</v>
      </c>
      <c r="D12" s="100" t="str">
        <f t="shared" si="0"/>
        <v>11080_14</v>
      </c>
      <c r="E12" s="105">
        <v>0</v>
      </c>
      <c r="F12" s="105">
        <v>7762</v>
      </c>
      <c r="G12" s="105">
        <v>0</v>
      </c>
      <c r="H12" s="105">
        <v>204</v>
      </c>
      <c r="I12" s="105">
        <v>168</v>
      </c>
      <c r="J12" s="105">
        <v>1</v>
      </c>
      <c r="K12" s="105">
        <v>40</v>
      </c>
      <c r="L12" s="105">
        <v>914</v>
      </c>
      <c r="M12" s="105">
        <v>0</v>
      </c>
      <c r="N12" s="105">
        <v>7</v>
      </c>
      <c r="O12" s="105">
        <v>1</v>
      </c>
      <c r="P12" s="105">
        <v>0</v>
      </c>
      <c r="Q12" s="105">
        <v>1848</v>
      </c>
      <c r="R12" s="105">
        <v>0</v>
      </c>
      <c r="S12" s="105">
        <v>77435</v>
      </c>
      <c r="T12" s="105">
        <v>30291</v>
      </c>
      <c r="U12" s="105">
        <v>47144</v>
      </c>
      <c r="V12" s="105">
        <v>208</v>
      </c>
      <c r="W12" s="105">
        <v>0</v>
      </c>
      <c r="X12" s="105">
        <v>208</v>
      </c>
      <c r="Y12" s="105">
        <v>0</v>
      </c>
      <c r="Z12" s="105">
        <v>15</v>
      </c>
      <c r="AA12" s="105">
        <v>83778</v>
      </c>
      <c r="AB12" s="105">
        <v>0</v>
      </c>
      <c r="AC12" s="105">
        <v>0</v>
      </c>
      <c r="AD12" s="105">
        <v>0</v>
      </c>
      <c r="AE12" s="105">
        <v>83694</v>
      </c>
      <c r="AF12" s="105">
        <v>0</v>
      </c>
      <c r="AG12" s="105">
        <v>0</v>
      </c>
      <c r="AH12" s="105">
        <v>0</v>
      </c>
      <c r="AI12" s="105">
        <v>84</v>
      </c>
      <c r="AJ12" s="97">
        <v>84</v>
      </c>
    </row>
    <row r="13" spans="1:36" ht="15">
      <c r="A13" s="113" t="s">
        <v>825</v>
      </c>
      <c r="B13" s="107">
        <v>11080</v>
      </c>
      <c r="C13" s="107">
        <v>15</v>
      </c>
      <c r="D13" s="100" t="str">
        <f t="shared" si="0"/>
        <v>11080_15</v>
      </c>
      <c r="E13" s="105">
        <v>0</v>
      </c>
      <c r="F13" s="105">
        <v>94007</v>
      </c>
      <c r="G13" s="105">
        <v>0</v>
      </c>
      <c r="H13" s="105">
        <v>1222</v>
      </c>
      <c r="I13" s="105">
        <v>251</v>
      </c>
      <c r="J13" s="105">
        <v>14</v>
      </c>
      <c r="K13" s="105">
        <v>537</v>
      </c>
      <c r="L13" s="105">
        <v>9415</v>
      </c>
      <c r="M13" s="105">
        <v>0</v>
      </c>
      <c r="N13" s="105">
        <v>222</v>
      </c>
      <c r="O13" s="105">
        <v>-4</v>
      </c>
      <c r="P13" s="105">
        <v>0</v>
      </c>
      <c r="Q13" s="105">
        <v>14083</v>
      </c>
      <c r="R13" s="105">
        <v>0</v>
      </c>
      <c r="S13" s="105">
        <v>789152</v>
      </c>
      <c r="T13" s="105">
        <v>213065</v>
      </c>
      <c r="U13" s="105">
        <v>576087</v>
      </c>
      <c r="V13" s="105">
        <v>4869</v>
      </c>
      <c r="W13" s="105">
        <v>0</v>
      </c>
      <c r="X13" s="105">
        <v>4869</v>
      </c>
      <c r="Y13" s="105">
        <v>0</v>
      </c>
      <c r="Z13" s="105">
        <v>1399</v>
      </c>
      <c r="AA13" s="105">
        <v>810937</v>
      </c>
      <c r="AB13" s="105">
        <v>0</v>
      </c>
      <c r="AC13" s="105">
        <v>0</v>
      </c>
      <c r="AD13" s="105">
        <v>0</v>
      </c>
      <c r="AE13" s="105">
        <v>810114</v>
      </c>
      <c r="AF13" s="105">
        <v>0</v>
      </c>
      <c r="AG13" s="105">
        <v>0</v>
      </c>
      <c r="AH13" s="105">
        <v>0</v>
      </c>
      <c r="AI13" s="105">
        <v>823</v>
      </c>
      <c r="AJ13" s="97">
        <v>823</v>
      </c>
    </row>
    <row r="14" spans="1:36" ht="15">
      <c r="A14" s="113" t="s">
        <v>826</v>
      </c>
      <c r="B14" s="107">
        <v>11080</v>
      </c>
      <c r="C14" s="107">
        <v>16</v>
      </c>
      <c r="D14" s="100" t="str">
        <f t="shared" si="0"/>
        <v>11080_16</v>
      </c>
      <c r="E14" s="105">
        <v>0</v>
      </c>
      <c r="F14" s="105">
        <v>24749</v>
      </c>
      <c r="G14" s="105">
        <v>0</v>
      </c>
      <c r="H14" s="105">
        <v>1859</v>
      </c>
      <c r="I14" s="105">
        <v>39</v>
      </c>
      <c r="J14" s="105">
        <v>2</v>
      </c>
      <c r="K14" s="105">
        <v>94</v>
      </c>
      <c r="L14" s="105">
        <v>2282</v>
      </c>
      <c r="M14" s="105">
        <v>0</v>
      </c>
      <c r="N14" s="105">
        <v>32</v>
      </c>
      <c r="O14" s="105">
        <v>0</v>
      </c>
      <c r="P14" s="105">
        <v>0</v>
      </c>
      <c r="Q14" s="105">
        <v>1275</v>
      </c>
      <c r="R14" s="105">
        <v>0</v>
      </c>
      <c r="S14" s="105">
        <v>161616</v>
      </c>
      <c r="T14" s="105">
        <v>25259</v>
      </c>
      <c r="U14" s="105">
        <v>136357</v>
      </c>
      <c r="V14" s="105">
        <v>1241</v>
      </c>
      <c r="W14" s="105">
        <v>0</v>
      </c>
      <c r="X14" s="105">
        <v>1241</v>
      </c>
      <c r="Y14" s="105">
        <v>0</v>
      </c>
      <c r="Z14" s="105">
        <v>98</v>
      </c>
      <c r="AA14" s="105">
        <v>166602</v>
      </c>
      <c r="AB14" s="105">
        <v>0</v>
      </c>
      <c r="AC14" s="105">
        <v>0</v>
      </c>
      <c r="AD14" s="105">
        <v>0</v>
      </c>
      <c r="AE14" s="105">
        <v>166399</v>
      </c>
      <c r="AF14" s="105">
        <v>0</v>
      </c>
      <c r="AG14" s="105">
        <v>0</v>
      </c>
      <c r="AH14" s="105">
        <v>0</v>
      </c>
      <c r="AI14" s="105">
        <v>203</v>
      </c>
      <c r="AJ14" s="97">
        <v>203</v>
      </c>
    </row>
    <row r="15" spans="1:36" ht="15">
      <c r="A15" s="113" t="s">
        <v>827</v>
      </c>
      <c r="B15" s="107">
        <v>11080</v>
      </c>
      <c r="C15" s="107">
        <v>18</v>
      </c>
      <c r="D15" s="100" t="str">
        <f t="shared" si="0"/>
        <v>11080_18</v>
      </c>
      <c r="E15" s="105">
        <v>0</v>
      </c>
      <c r="F15" s="105">
        <v>8278</v>
      </c>
      <c r="G15" s="105">
        <v>0</v>
      </c>
      <c r="H15" s="105">
        <v>0</v>
      </c>
      <c r="I15" s="105">
        <v>0</v>
      </c>
      <c r="J15" s="105">
        <v>0</v>
      </c>
      <c r="K15" s="105">
        <v>6</v>
      </c>
      <c r="L15" s="105">
        <v>269</v>
      </c>
      <c r="M15" s="105">
        <v>0</v>
      </c>
      <c r="N15" s="105">
        <v>8</v>
      </c>
      <c r="O15" s="105">
        <v>0</v>
      </c>
      <c r="P15" s="105">
        <v>0</v>
      </c>
      <c r="Q15" s="105">
        <v>722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1153</v>
      </c>
      <c r="AA15" s="105">
        <v>45990</v>
      </c>
      <c r="AB15" s="105">
        <v>0</v>
      </c>
      <c r="AC15" s="105">
        <v>0</v>
      </c>
      <c r="AD15" s="105">
        <v>0</v>
      </c>
      <c r="AE15" s="105">
        <v>44770</v>
      </c>
      <c r="AF15" s="105">
        <v>0</v>
      </c>
      <c r="AG15" s="105">
        <v>0</v>
      </c>
      <c r="AH15" s="105">
        <v>0</v>
      </c>
      <c r="AI15" s="105">
        <v>1220</v>
      </c>
      <c r="AJ15" s="97">
        <v>1220</v>
      </c>
    </row>
    <row r="16" spans="1:36" ht="15">
      <c r="A16" s="113" t="s">
        <v>828</v>
      </c>
      <c r="B16" s="107">
        <v>11080</v>
      </c>
      <c r="C16" s="107">
        <v>19</v>
      </c>
      <c r="D16" s="100" t="str">
        <f t="shared" si="0"/>
        <v>11080_19</v>
      </c>
      <c r="E16" s="105">
        <v>0</v>
      </c>
      <c r="F16" s="105">
        <v>27724</v>
      </c>
      <c r="G16" s="105">
        <v>0</v>
      </c>
      <c r="H16" s="105">
        <v>0</v>
      </c>
      <c r="I16" s="105">
        <v>0</v>
      </c>
      <c r="J16" s="105">
        <v>0</v>
      </c>
      <c r="K16" s="105">
        <v>37</v>
      </c>
      <c r="L16" s="105">
        <v>2257</v>
      </c>
      <c r="M16" s="105">
        <v>0</v>
      </c>
      <c r="N16" s="105">
        <v>30</v>
      </c>
      <c r="O16" s="105">
        <v>0</v>
      </c>
      <c r="P16" s="105">
        <v>0</v>
      </c>
      <c r="Q16" s="105">
        <v>3067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150972</v>
      </c>
      <c r="AB16" s="105">
        <v>0</v>
      </c>
      <c r="AC16" s="105">
        <v>0</v>
      </c>
      <c r="AD16" s="105">
        <v>0</v>
      </c>
      <c r="AE16" s="105">
        <v>149751</v>
      </c>
      <c r="AF16" s="105">
        <v>0</v>
      </c>
      <c r="AG16" s="105">
        <v>0</v>
      </c>
      <c r="AH16" s="105">
        <v>0</v>
      </c>
      <c r="AI16" s="105">
        <v>1220</v>
      </c>
      <c r="AJ16" s="97">
        <v>1220</v>
      </c>
    </row>
    <row r="17" spans="1:36" ht="15">
      <c r="A17" s="113" t="s">
        <v>829</v>
      </c>
      <c r="B17" s="107">
        <v>11098</v>
      </c>
      <c r="C17" s="107">
        <v>1</v>
      </c>
      <c r="D17" s="100" t="str">
        <f t="shared" si="0"/>
        <v>11098_1</v>
      </c>
      <c r="E17" s="105">
        <v>7912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402</v>
      </c>
      <c r="L17" s="105">
        <v>4540</v>
      </c>
      <c r="M17" s="105">
        <v>0</v>
      </c>
      <c r="N17" s="105">
        <v>0</v>
      </c>
      <c r="O17" s="105">
        <v>24214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846363</v>
      </c>
      <c r="AB17" s="105">
        <v>641</v>
      </c>
      <c r="AC17" s="105">
        <v>641</v>
      </c>
      <c r="AD17" s="105">
        <v>0</v>
      </c>
      <c r="AE17" s="105">
        <v>810245</v>
      </c>
      <c r="AF17" s="105">
        <v>0</v>
      </c>
      <c r="AG17" s="105">
        <v>0</v>
      </c>
      <c r="AH17" s="105">
        <v>0</v>
      </c>
      <c r="AI17" s="105">
        <v>35476</v>
      </c>
      <c r="AJ17" s="97">
        <v>35476</v>
      </c>
    </row>
    <row r="18" spans="1:36" ht="15">
      <c r="A18" s="113" t="s">
        <v>830</v>
      </c>
      <c r="B18" s="107">
        <v>11098</v>
      </c>
      <c r="C18" s="107">
        <v>2</v>
      </c>
      <c r="D18" s="100" t="str">
        <f t="shared" si="0"/>
        <v>11098_2</v>
      </c>
      <c r="E18" s="105">
        <v>0</v>
      </c>
      <c r="F18" s="105">
        <v>37306</v>
      </c>
      <c r="G18" s="105">
        <v>0</v>
      </c>
      <c r="H18" s="105">
        <v>0</v>
      </c>
      <c r="I18" s="105">
        <v>0</v>
      </c>
      <c r="J18" s="105">
        <v>0</v>
      </c>
      <c r="K18" s="105">
        <v>309</v>
      </c>
      <c r="L18" s="105">
        <v>2674</v>
      </c>
      <c r="M18" s="105">
        <v>0</v>
      </c>
      <c r="N18" s="105">
        <v>434</v>
      </c>
      <c r="O18" s="105">
        <v>0</v>
      </c>
      <c r="P18" s="105">
        <v>0</v>
      </c>
      <c r="Q18" s="105">
        <v>4212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158251</v>
      </c>
      <c r="AB18" s="105">
        <v>571</v>
      </c>
      <c r="AC18" s="105">
        <v>571</v>
      </c>
      <c r="AD18" s="105">
        <v>0</v>
      </c>
      <c r="AE18" s="105">
        <v>157679</v>
      </c>
      <c r="AF18" s="105">
        <v>0</v>
      </c>
      <c r="AG18" s="105">
        <v>0</v>
      </c>
      <c r="AH18" s="105">
        <v>0</v>
      </c>
      <c r="AI18" s="105">
        <v>0</v>
      </c>
      <c r="AJ18" s="97">
        <v>0</v>
      </c>
    </row>
    <row r="19" spans="1:36" ht="15">
      <c r="A19" s="113" t="s">
        <v>831</v>
      </c>
      <c r="B19" s="107">
        <v>11098</v>
      </c>
      <c r="C19" s="107">
        <v>5</v>
      </c>
      <c r="D19" s="100" t="str">
        <f t="shared" si="0"/>
        <v>11098_5</v>
      </c>
      <c r="E19" s="105">
        <v>0</v>
      </c>
      <c r="F19" s="105">
        <v>16638</v>
      </c>
      <c r="G19" s="105">
        <v>0</v>
      </c>
      <c r="H19" s="105">
        <v>0</v>
      </c>
      <c r="I19" s="105">
        <v>0</v>
      </c>
      <c r="J19" s="105">
        <v>0</v>
      </c>
      <c r="K19" s="105">
        <v>265</v>
      </c>
      <c r="L19" s="105">
        <v>1865</v>
      </c>
      <c r="M19" s="105">
        <v>0</v>
      </c>
      <c r="N19" s="105">
        <v>438</v>
      </c>
      <c r="O19" s="105">
        <v>0</v>
      </c>
      <c r="P19" s="105">
        <v>0</v>
      </c>
      <c r="Q19" s="105">
        <v>3858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431</v>
      </c>
      <c r="AA19" s="105">
        <v>103155</v>
      </c>
      <c r="AB19" s="105">
        <v>391</v>
      </c>
      <c r="AC19" s="105">
        <v>391</v>
      </c>
      <c r="AD19" s="105">
        <v>0</v>
      </c>
      <c r="AE19" s="105">
        <v>102764</v>
      </c>
      <c r="AF19" s="105">
        <v>0</v>
      </c>
      <c r="AG19" s="105">
        <v>0</v>
      </c>
      <c r="AH19" s="105">
        <v>0</v>
      </c>
      <c r="AI19" s="105">
        <v>0</v>
      </c>
      <c r="AJ19" s="97">
        <v>0</v>
      </c>
    </row>
    <row r="20" spans="1:36" ht="15">
      <c r="A20" s="113" t="s">
        <v>832</v>
      </c>
      <c r="B20" s="107">
        <v>11098</v>
      </c>
      <c r="C20" s="107">
        <v>6</v>
      </c>
      <c r="D20" s="100" t="str">
        <f t="shared" si="0"/>
        <v>11098_6</v>
      </c>
      <c r="E20" s="105">
        <v>0</v>
      </c>
      <c r="F20" s="105">
        <v>16463</v>
      </c>
      <c r="G20" s="105">
        <v>0</v>
      </c>
      <c r="H20" s="105">
        <v>0</v>
      </c>
      <c r="I20" s="105">
        <v>0</v>
      </c>
      <c r="J20" s="105">
        <v>-1</v>
      </c>
      <c r="K20" s="105">
        <v>477</v>
      </c>
      <c r="L20" s="105">
        <v>3165</v>
      </c>
      <c r="M20" s="105">
        <v>0</v>
      </c>
      <c r="N20" s="105">
        <v>204</v>
      </c>
      <c r="O20" s="105">
        <v>0</v>
      </c>
      <c r="P20" s="105">
        <v>0</v>
      </c>
      <c r="Q20" s="105">
        <v>2655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276</v>
      </c>
      <c r="AA20" s="105">
        <v>181560</v>
      </c>
      <c r="AB20" s="105">
        <v>690</v>
      </c>
      <c r="AC20" s="105">
        <v>690</v>
      </c>
      <c r="AD20" s="105">
        <v>0</v>
      </c>
      <c r="AE20" s="105">
        <v>180871</v>
      </c>
      <c r="AF20" s="105">
        <v>0</v>
      </c>
      <c r="AG20" s="105">
        <v>0</v>
      </c>
      <c r="AH20" s="105">
        <v>0</v>
      </c>
      <c r="AI20" s="105">
        <v>0</v>
      </c>
      <c r="AJ20" s="97">
        <v>0</v>
      </c>
    </row>
    <row r="21" spans="1:36" ht="15">
      <c r="A21" s="113" t="s">
        <v>833</v>
      </c>
      <c r="B21" s="107">
        <v>11098</v>
      </c>
      <c r="C21" s="107">
        <v>7</v>
      </c>
      <c r="D21" s="100" t="str">
        <f t="shared" si="0"/>
        <v>11098_7</v>
      </c>
      <c r="E21" s="105">
        <v>0</v>
      </c>
      <c r="F21" s="105">
        <v>20708</v>
      </c>
      <c r="G21" s="105">
        <v>0</v>
      </c>
      <c r="H21" s="105">
        <v>0</v>
      </c>
      <c r="I21" s="105">
        <v>0</v>
      </c>
      <c r="J21" s="105">
        <v>-2</v>
      </c>
      <c r="K21" s="105">
        <v>424</v>
      </c>
      <c r="L21" s="105">
        <v>3458</v>
      </c>
      <c r="M21" s="105">
        <v>0</v>
      </c>
      <c r="N21" s="105">
        <v>630</v>
      </c>
      <c r="O21" s="105">
        <v>0</v>
      </c>
      <c r="P21" s="105">
        <v>0</v>
      </c>
      <c r="Q21" s="105">
        <v>5908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1027</v>
      </c>
      <c r="AA21" s="105">
        <v>200111</v>
      </c>
      <c r="AB21" s="105">
        <v>722</v>
      </c>
      <c r="AC21" s="105">
        <v>722</v>
      </c>
      <c r="AD21" s="105">
        <v>0</v>
      </c>
      <c r="AE21" s="105">
        <v>199389</v>
      </c>
      <c r="AF21" s="105">
        <v>0</v>
      </c>
      <c r="AG21" s="105">
        <v>0</v>
      </c>
      <c r="AH21" s="105">
        <v>0</v>
      </c>
      <c r="AI21" s="105">
        <v>0</v>
      </c>
      <c r="AJ21" s="97">
        <v>0</v>
      </c>
    </row>
    <row r="22" spans="1:36" ht="15">
      <c r="A22" s="113" t="s">
        <v>834</v>
      </c>
      <c r="B22" s="107">
        <v>11098</v>
      </c>
      <c r="C22" s="107">
        <v>11</v>
      </c>
      <c r="D22" s="100" t="str">
        <f t="shared" si="0"/>
        <v>11098_11</v>
      </c>
      <c r="E22" s="105">
        <v>1615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203</v>
      </c>
      <c r="L22" s="105">
        <v>2270</v>
      </c>
      <c r="M22" s="105">
        <v>0</v>
      </c>
      <c r="N22" s="105">
        <v>0</v>
      </c>
      <c r="O22" s="105">
        <v>11538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859</v>
      </c>
      <c r="AA22" s="105">
        <v>353608</v>
      </c>
      <c r="AB22" s="105">
        <v>317</v>
      </c>
      <c r="AC22" s="105">
        <v>317</v>
      </c>
      <c r="AD22" s="105">
        <v>0</v>
      </c>
      <c r="AE22" s="105">
        <v>329978</v>
      </c>
      <c r="AF22" s="105">
        <v>0</v>
      </c>
      <c r="AG22" s="105">
        <v>0</v>
      </c>
      <c r="AH22" s="105">
        <v>0</v>
      </c>
      <c r="AI22" s="105">
        <v>23313</v>
      </c>
      <c r="AJ22" s="97">
        <v>23313</v>
      </c>
    </row>
    <row r="23" spans="1:36" ht="15">
      <c r="A23" s="113" t="s">
        <v>835</v>
      </c>
      <c r="B23" s="107">
        <v>11098</v>
      </c>
      <c r="C23" s="107">
        <v>12</v>
      </c>
      <c r="D23" s="100" t="str">
        <f t="shared" si="0"/>
        <v>11098_12</v>
      </c>
      <c r="E23" s="105">
        <v>1637</v>
      </c>
      <c r="F23" s="105">
        <v>45980</v>
      </c>
      <c r="G23" s="105">
        <v>0</v>
      </c>
      <c r="H23" s="105">
        <v>0</v>
      </c>
      <c r="I23" s="105">
        <v>0</v>
      </c>
      <c r="J23" s="105">
        <v>-2</v>
      </c>
      <c r="K23" s="105">
        <v>940</v>
      </c>
      <c r="L23" s="105">
        <v>5410</v>
      </c>
      <c r="M23" s="105">
        <v>0</v>
      </c>
      <c r="N23" s="105">
        <v>875</v>
      </c>
      <c r="O23" s="105">
        <v>5968</v>
      </c>
      <c r="P23" s="105">
        <v>1</v>
      </c>
      <c r="Q23" s="105">
        <v>8657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1243</v>
      </c>
      <c r="AA23" s="105">
        <v>478566</v>
      </c>
      <c r="AB23" s="105">
        <v>745</v>
      </c>
      <c r="AC23" s="105">
        <v>745</v>
      </c>
      <c r="AD23" s="105">
        <v>0</v>
      </c>
      <c r="AE23" s="105">
        <v>464644</v>
      </c>
      <c r="AF23" s="105">
        <v>0</v>
      </c>
      <c r="AG23" s="105">
        <v>0</v>
      </c>
      <c r="AH23" s="105">
        <v>0</v>
      </c>
      <c r="AI23" s="105">
        <v>13177</v>
      </c>
      <c r="AJ23" s="97">
        <v>13177</v>
      </c>
    </row>
    <row r="24" spans="1:36" ht="15">
      <c r="A24" s="113" t="s">
        <v>836</v>
      </c>
      <c r="B24" s="107">
        <v>11098</v>
      </c>
      <c r="C24" s="107">
        <v>18</v>
      </c>
      <c r="D24" s="100" t="str">
        <f t="shared" si="0"/>
        <v>11098_18</v>
      </c>
      <c r="E24" s="105">
        <v>-5925</v>
      </c>
      <c r="F24" s="105">
        <v>0</v>
      </c>
      <c r="G24" s="105">
        <v>0</v>
      </c>
      <c r="H24" s="105">
        <v>50481</v>
      </c>
      <c r="I24" s="105">
        <v>0</v>
      </c>
      <c r="J24" s="105">
        <v>0</v>
      </c>
      <c r="K24" s="105">
        <v>249</v>
      </c>
      <c r="L24" s="105">
        <v>6631</v>
      </c>
      <c r="M24" s="105">
        <v>0</v>
      </c>
      <c r="N24" s="105">
        <v>0</v>
      </c>
      <c r="O24" s="105">
        <v>7725</v>
      </c>
      <c r="P24" s="105">
        <v>9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3131</v>
      </c>
      <c r="W24" s="105">
        <v>0</v>
      </c>
      <c r="X24" s="105">
        <v>3131</v>
      </c>
      <c r="Y24" s="105">
        <v>0</v>
      </c>
      <c r="Z24" s="105">
        <v>589</v>
      </c>
      <c r="AA24" s="105">
        <v>476567</v>
      </c>
      <c r="AB24" s="105">
        <v>1360</v>
      </c>
      <c r="AC24" s="105">
        <v>1360</v>
      </c>
      <c r="AD24" s="105">
        <v>0</v>
      </c>
      <c r="AE24" s="105">
        <v>380817</v>
      </c>
      <c r="AF24" s="105">
        <v>147</v>
      </c>
      <c r="AG24" s="105">
        <v>0</v>
      </c>
      <c r="AH24" s="105">
        <v>147</v>
      </c>
      <c r="AI24" s="105">
        <v>94243</v>
      </c>
      <c r="AJ24" s="97">
        <v>94243</v>
      </c>
    </row>
    <row r="25" spans="1:36" ht="15">
      <c r="A25" s="113" t="s">
        <v>837</v>
      </c>
      <c r="B25" s="107">
        <v>11098</v>
      </c>
      <c r="C25" s="107">
        <v>20</v>
      </c>
      <c r="D25" s="100" t="str">
        <f t="shared" si="0"/>
        <v>11098_20</v>
      </c>
      <c r="E25" s="105">
        <v>-3099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72</v>
      </c>
      <c r="L25" s="105">
        <v>1728</v>
      </c>
      <c r="M25" s="105">
        <v>0</v>
      </c>
      <c r="N25" s="105">
        <v>0</v>
      </c>
      <c r="O25" s="105">
        <v>5909</v>
      </c>
      <c r="P25" s="105">
        <v>1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1013</v>
      </c>
      <c r="AA25" s="105">
        <v>322762</v>
      </c>
      <c r="AB25" s="105">
        <v>310</v>
      </c>
      <c r="AC25" s="105">
        <v>310</v>
      </c>
      <c r="AD25" s="105">
        <v>0</v>
      </c>
      <c r="AE25" s="105">
        <v>312828</v>
      </c>
      <c r="AF25" s="105">
        <v>0</v>
      </c>
      <c r="AG25" s="105">
        <v>0</v>
      </c>
      <c r="AH25" s="105">
        <v>0</v>
      </c>
      <c r="AI25" s="105">
        <v>9624</v>
      </c>
      <c r="AJ25" s="97">
        <v>9624</v>
      </c>
    </row>
    <row r="26" spans="1:36" ht="15">
      <c r="A26" s="113" t="s">
        <v>838</v>
      </c>
      <c r="B26" s="107">
        <v>11165</v>
      </c>
      <c r="C26" s="107">
        <v>2</v>
      </c>
      <c r="D26" s="100" t="str">
        <f t="shared" si="0"/>
        <v>11165_2</v>
      </c>
      <c r="E26" s="105">
        <v>845</v>
      </c>
      <c r="F26" s="105">
        <v>2382</v>
      </c>
      <c r="G26" s="105">
        <v>0</v>
      </c>
      <c r="H26" s="105">
        <v>0</v>
      </c>
      <c r="I26" s="105">
        <v>0</v>
      </c>
      <c r="J26" s="105">
        <v>0</v>
      </c>
      <c r="K26" s="105">
        <v>5</v>
      </c>
      <c r="L26" s="105">
        <v>912</v>
      </c>
      <c r="M26" s="105">
        <v>0</v>
      </c>
      <c r="N26" s="105">
        <v>0</v>
      </c>
      <c r="O26" s="105">
        <v>2475</v>
      </c>
      <c r="P26" s="105">
        <v>0</v>
      </c>
      <c r="Q26" s="105">
        <v>1373</v>
      </c>
      <c r="R26" s="105">
        <v>0</v>
      </c>
      <c r="S26" s="105">
        <v>42717</v>
      </c>
      <c r="T26" s="105">
        <v>36128</v>
      </c>
      <c r="U26" s="105">
        <v>6590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126325</v>
      </c>
      <c r="AB26" s="105">
        <v>0</v>
      </c>
      <c r="AC26" s="105">
        <v>0</v>
      </c>
      <c r="AD26" s="105">
        <v>0</v>
      </c>
      <c r="AE26" s="105">
        <v>126325</v>
      </c>
      <c r="AF26" s="105">
        <v>0</v>
      </c>
      <c r="AG26" s="105">
        <v>0</v>
      </c>
      <c r="AH26" s="105">
        <v>0</v>
      </c>
      <c r="AI26" s="105">
        <v>0</v>
      </c>
      <c r="AJ26" s="97">
        <v>0</v>
      </c>
    </row>
    <row r="27" spans="1:36" ht="15">
      <c r="A27" s="113" t="s">
        <v>839</v>
      </c>
      <c r="B27" s="107">
        <v>11165</v>
      </c>
      <c r="C27" s="107">
        <v>3</v>
      </c>
      <c r="D27" s="100" t="str">
        <f t="shared" si="0"/>
        <v>11165_3</v>
      </c>
      <c r="E27" s="105">
        <v>0</v>
      </c>
      <c r="F27" s="105">
        <v>1879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205</v>
      </c>
      <c r="M27" s="105">
        <v>0</v>
      </c>
      <c r="N27" s="105">
        <v>0</v>
      </c>
      <c r="O27" s="105">
        <v>83</v>
      </c>
      <c r="P27" s="105">
        <v>0</v>
      </c>
      <c r="Q27" s="105">
        <v>0</v>
      </c>
      <c r="R27" s="105">
        <v>0</v>
      </c>
      <c r="S27" s="105">
        <v>44573</v>
      </c>
      <c r="T27" s="105">
        <v>44573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44834</v>
      </c>
      <c r="AB27" s="105">
        <v>0</v>
      </c>
      <c r="AC27" s="105">
        <v>0</v>
      </c>
      <c r="AD27" s="105">
        <v>0</v>
      </c>
      <c r="AE27" s="105">
        <v>44834</v>
      </c>
      <c r="AF27" s="105">
        <v>0</v>
      </c>
      <c r="AG27" s="105">
        <v>0</v>
      </c>
      <c r="AH27" s="105">
        <v>0</v>
      </c>
      <c r="AI27" s="105">
        <v>0</v>
      </c>
      <c r="AJ27" s="97">
        <v>0</v>
      </c>
    </row>
    <row r="28" spans="1:36" ht="15">
      <c r="A28" s="113" t="s">
        <v>840</v>
      </c>
      <c r="B28" s="107">
        <v>16074</v>
      </c>
      <c r="C28" s="107">
        <v>1</v>
      </c>
      <c r="D28" s="100" t="str">
        <f t="shared" si="0"/>
        <v>16074_1</v>
      </c>
      <c r="E28" s="105">
        <v>0</v>
      </c>
      <c r="F28" s="105">
        <v>94146</v>
      </c>
      <c r="G28" s="105">
        <v>0</v>
      </c>
      <c r="H28" s="105">
        <v>0</v>
      </c>
      <c r="I28" s="105">
        <v>-19</v>
      </c>
      <c r="J28" s="105">
        <v>0</v>
      </c>
      <c r="K28" s="105">
        <v>636</v>
      </c>
      <c r="L28" s="105">
        <v>11404</v>
      </c>
      <c r="M28" s="105">
        <v>0</v>
      </c>
      <c r="N28" s="105">
        <v>10</v>
      </c>
      <c r="O28" s="105">
        <v>101</v>
      </c>
      <c r="P28" s="105">
        <v>0</v>
      </c>
      <c r="Q28" s="105">
        <v>10632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1830</v>
      </c>
      <c r="AA28" s="105">
        <v>531582</v>
      </c>
      <c r="AB28" s="105">
        <v>1150</v>
      </c>
      <c r="AC28" s="105">
        <v>1150</v>
      </c>
      <c r="AD28" s="105">
        <v>0</v>
      </c>
      <c r="AE28" s="105">
        <v>530412</v>
      </c>
      <c r="AF28" s="105">
        <v>0</v>
      </c>
      <c r="AG28" s="105">
        <v>0</v>
      </c>
      <c r="AH28" s="105">
        <v>0</v>
      </c>
      <c r="AI28" s="105">
        <v>20</v>
      </c>
      <c r="AJ28" s="97">
        <v>20</v>
      </c>
    </row>
    <row r="29" spans="1:36" ht="15">
      <c r="A29" s="113" t="s">
        <v>841</v>
      </c>
      <c r="B29" s="107">
        <v>16074</v>
      </c>
      <c r="C29" s="107">
        <v>3</v>
      </c>
      <c r="D29" s="100" t="str">
        <f t="shared" si="0"/>
        <v>16074_3</v>
      </c>
      <c r="E29" s="105">
        <v>0</v>
      </c>
      <c r="F29" s="105">
        <v>85818</v>
      </c>
      <c r="G29" s="105">
        <v>0</v>
      </c>
      <c r="H29" s="105">
        <v>0</v>
      </c>
      <c r="I29" s="105">
        <v>-55</v>
      </c>
      <c r="J29" s="105">
        <v>-19</v>
      </c>
      <c r="K29" s="105">
        <v>998</v>
      </c>
      <c r="L29" s="105">
        <v>16574</v>
      </c>
      <c r="M29" s="105">
        <v>0</v>
      </c>
      <c r="N29" s="105">
        <v>1513</v>
      </c>
      <c r="O29" s="105">
        <v>15</v>
      </c>
      <c r="P29" s="105">
        <v>4</v>
      </c>
      <c r="Q29" s="105">
        <v>15175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6520</v>
      </c>
      <c r="AA29" s="105">
        <v>693699</v>
      </c>
      <c r="AB29" s="105">
        <v>1470</v>
      </c>
      <c r="AC29" s="105">
        <v>1470</v>
      </c>
      <c r="AD29" s="105">
        <v>0</v>
      </c>
      <c r="AE29" s="105">
        <v>685425</v>
      </c>
      <c r="AF29" s="105">
        <v>0</v>
      </c>
      <c r="AG29" s="105">
        <v>0</v>
      </c>
      <c r="AH29" s="105">
        <v>0</v>
      </c>
      <c r="AI29" s="105">
        <v>6805</v>
      </c>
      <c r="AJ29" s="97">
        <v>6805</v>
      </c>
    </row>
    <row r="30" spans="1:36" ht="15">
      <c r="A30" s="113" t="s">
        <v>842</v>
      </c>
      <c r="B30" s="107">
        <v>18009</v>
      </c>
      <c r="C30" s="107">
        <v>1</v>
      </c>
      <c r="D30" s="100" t="str">
        <f t="shared" si="0"/>
        <v>18009_1</v>
      </c>
      <c r="E30" s="105">
        <v>0</v>
      </c>
      <c r="F30" s="105">
        <v>1653</v>
      </c>
      <c r="G30" s="105">
        <v>0</v>
      </c>
      <c r="H30" s="105">
        <v>0</v>
      </c>
      <c r="I30" s="105">
        <v>0</v>
      </c>
      <c r="J30" s="105">
        <v>7</v>
      </c>
      <c r="K30" s="105">
        <v>298</v>
      </c>
      <c r="L30" s="105">
        <v>513</v>
      </c>
      <c r="M30" s="105">
        <v>0</v>
      </c>
      <c r="N30" s="105">
        <v>315</v>
      </c>
      <c r="O30" s="105">
        <v>6</v>
      </c>
      <c r="P30" s="105">
        <v>0</v>
      </c>
      <c r="Q30" s="105">
        <v>2480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362</v>
      </c>
      <c r="AA30" s="105">
        <v>5475</v>
      </c>
      <c r="AB30" s="105">
        <v>0</v>
      </c>
      <c r="AC30" s="105">
        <v>0</v>
      </c>
      <c r="AD30" s="105">
        <v>0</v>
      </c>
      <c r="AE30" s="105">
        <v>5434</v>
      </c>
      <c r="AF30" s="105">
        <v>0</v>
      </c>
      <c r="AG30" s="105">
        <v>0</v>
      </c>
      <c r="AH30" s="105">
        <v>0</v>
      </c>
      <c r="AI30" s="105">
        <v>41</v>
      </c>
      <c r="AJ30" s="97">
        <v>41</v>
      </c>
    </row>
    <row r="31" spans="1:36" ht="15">
      <c r="A31" s="113" t="s">
        <v>843</v>
      </c>
      <c r="B31" s="107">
        <v>11138</v>
      </c>
      <c r="C31" s="107">
        <v>3</v>
      </c>
      <c r="D31" s="100" t="str">
        <f t="shared" si="0"/>
        <v>11138_3</v>
      </c>
      <c r="E31" s="105">
        <v>17465</v>
      </c>
      <c r="F31" s="105">
        <v>0</v>
      </c>
      <c r="G31" s="105">
        <v>0</v>
      </c>
      <c r="H31" s="105">
        <v>-3412</v>
      </c>
      <c r="I31" s="105">
        <v>606</v>
      </c>
      <c r="J31" s="105">
        <v>0</v>
      </c>
      <c r="K31" s="105">
        <v>410</v>
      </c>
      <c r="L31" s="105">
        <v>4043</v>
      </c>
      <c r="M31" s="105">
        <v>0</v>
      </c>
      <c r="N31" s="105">
        <v>0</v>
      </c>
      <c r="O31" s="105">
        <v>11836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1894</v>
      </c>
      <c r="W31" s="105">
        <v>0</v>
      </c>
      <c r="X31" s="105">
        <v>1894</v>
      </c>
      <c r="Y31" s="105">
        <v>0</v>
      </c>
      <c r="Z31" s="105">
        <v>14327</v>
      </c>
      <c r="AA31" s="105">
        <v>406936</v>
      </c>
      <c r="AB31" s="105">
        <v>106</v>
      </c>
      <c r="AC31" s="105">
        <v>106</v>
      </c>
      <c r="AD31" s="105">
        <v>0</v>
      </c>
      <c r="AE31" s="105">
        <v>398707</v>
      </c>
      <c r="AF31" s="105">
        <v>339</v>
      </c>
      <c r="AG31" s="105">
        <v>0</v>
      </c>
      <c r="AH31" s="105">
        <v>339</v>
      </c>
      <c r="AI31" s="105">
        <v>7784</v>
      </c>
      <c r="AJ31" s="97">
        <v>7784</v>
      </c>
    </row>
    <row r="32" spans="1:36" ht="15">
      <c r="A32" s="113" t="s">
        <v>844</v>
      </c>
      <c r="B32" s="107">
        <v>11138</v>
      </c>
      <c r="C32" s="107">
        <v>4</v>
      </c>
      <c r="D32" s="100" t="str">
        <f t="shared" si="0"/>
        <v>11138_4</v>
      </c>
      <c r="E32" s="105">
        <v>0</v>
      </c>
      <c r="F32" s="105">
        <v>79203</v>
      </c>
      <c r="G32" s="105">
        <v>0</v>
      </c>
      <c r="H32" s="105">
        <v>0</v>
      </c>
      <c r="I32" s="105">
        <v>-571</v>
      </c>
      <c r="J32" s="105">
        <v>-98</v>
      </c>
      <c r="K32" s="105">
        <v>2206</v>
      </c>
      <c r="L32" s="105">
        <v>13096</v>
      </c>
      <c r="M32" s="105">
        <v>0</v>
      </c>
      <c r="N32" s="105">
        <v>2166</v>
      </c>
      <c r="O32" s="105">
        <v>1</v>
      </c>
      <c r="P32" s="105">
        <v>0</v>
      </c>
      <c r="Q32" s="105">
        <v>32872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4089</v>
      </c>
      <c r="AA32" s="105">
        <v>725496</v>
      </c>
      <c r="AB32" s="105">
        <v>283</v>
      </c>
      <c r="AC32" s="105">
        <v>283</v>
      </c>
      <c r="AD32" s="105">
        <v>0</v>
      </c>
      <c r="AE32" s="105">
        <v>720671</v>
      </c>
      <c r="AF32" s="105">
        <v>0</v>
      </c>
      <c r="AG32" s="105">
        <v>0</v>
      </c>
      <c r="AH32" s="105">
        <v>0</v>
      </c>
      <c r="AI32" s="105">
        <v>4542</v>
      </c>
      <c r="AJ32" s="97">
        <v>4542</v>
      </c>
    </row>
    <row r="33" spans="1:36" ht="15">
      <c r="A33" s="113" t="s">
        <v>845</v>
      </c>
      <c r="B33" s="107">
        <v>11138</v>
      </c>
      <c r="C33" s="107">
        <v>6</v>
      </c>
      <c r="D33" s="100" t="str">
        <f t="shared" si="0"/>
        <v>11138_6</v>
      </c>
      <c r="E33" s="105">
        <v>-24551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3499</v>
      </c>
      <c r="L33" s="105">
        <v>30012</v>
      </c>
      <c r="M33" s="105">
        <v>0</v>
      </c>
      <c r="N33" s="105">
        <v>0</v>
      </c>
      <c r="O33" s="105">
        <v>169895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28</v>
      </c>
      <c r="AA33" s="105">
        <v>6296616</v>
      </c>
      <c r="AB33" s="105">
        <v>623</v>
      </c>
      <c r="AC33" s="105">
        <v>623</v>
      </c>
      <c r="AD33" s="105">
        <v>0</v>
      </c>
      <c r="AE33" s="105">
        <v>6105963</v>
      </c>
      <c r="AF33" s="105">
        <v>0</v>
      </c>
      <c r="AG33" s="105">
        <v>0</v>
      </c>
      <c r="AH33" s="105">
        <v>0</v>
      </c>
      <c r="AI33" s="105">
        <v>190030</v>
      </c>
      <c r="AJ33" s="97">
        <v>190030</v>
      </c>
    </row>
    <row r="34" spans="1:36" ht="15">
      <c r="A34" s="113" t="s">
        <v>846</v>
      </c>
      <c r="B34" s="107">
        <v>11138</v>
      </c>
      <c r="C34" s="107">
        <v>7</v>
      </c>
      <c r="D34" s="100" t="str">
        <f t="shared" si="0"/>
        <v>11138_7</v>
      </c>
      <c r="E34" s="105">
        <v>670879</v>
      </c>
      <c r="F34" s="105">
        <v>0</v>
      </c>
      <c r="G34" s="105">
        <v>0</v>
      </c>
      <c r="H34" s="105">
        <v>47454</v>
      </c>
      <c r="I34" s="105">
        <v>-17468</v>
      </c>
      <c r="J34" s="105">
        <v>3</v>
      </c>
      <c r="K34" s="105">
        <v>5085</v>
      </c>
      <c r="L34" s="105">
        <v>83115</v>
      </c>
      <c r="M34" s="105">
        <v>0</v>
      </c>
      <c r="N34" s="105">
        <v>0</v>
      </c>
      <c r="O34" s="105">
        <v>378050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123253</v>
      </c>
      <c r="W34" s="105">
        <v>0</v>
      </c>
      <c r="X34" s="105">
        <v>123253</v>
      </c>
      <c r="Y34" s="105">
        <v>0</v>
      </c>
      <c r="Z34" s="105">
        <v>1076</v>
      </c>
      <c r="AA34" s="105">
        <v>7004348</v>
      </c>
      <c r="AB34" s="105">
        <v>697</v>
      </c>
      <c r="AC34" s="105">
        <v>697</v>
      </c>
      <c r="AD34" s="105">
        <v>0</v>
      </c>
      <c r="AE34" s="105">
        <v>6986740</v>
      </c>
      <c r="AF34" s="105">
        <v>4261</v>
      </c>
      <c r="AG34" s="105">
        <v>0</v>
      </c>
      <c r="AH34" s="105">
        <v>4261</v>
      </c>
      <c r="AI34" s="105">
        <v>12650</v>
      </c>
      <c r="AJ34" s="97">
        <v>12650</v>
      </c>
    </row>
    <row r="35" spans="1:36" ht="15">
      <c r="A35" s="113" t="s">
        <v>847</v>
      </c>
      <c r="B35" s="107">
        <v>11138</v>
      </c>
      <c r="C35" s="107">
        <v>12</v>
      </c>
      <c r="D35" s="100" t="str">
        <f t="shared" si="0"/>
        <v>11138_12</v>
      </c>
      <c r="E35" s="105">
        <v>0</v>
      </c>
      <c r="F35" s="105">
        <v>281863</v>
      </c>
      <c r="G35" s="105">
        <v>0</v>
      </c>
      <c r="H35" s="105">
        <v>0</v>
      </c>
      <c r="I35" s="105">
        <v>-261</v>
      </c>
      <c r="J35" s="105">
        <v>-7</v>
      </c>
      <c r="K35" s="105">
        <v>7487</v>
      </c>
      <c r="L35" s="105">
        <v>28609</v>
      </c>
      <c r="M35" s="105">
        <v>0</v>
      </c>
      <c r="N35" s="105">
        <v>3554</v>
      </c>
      <c r="O35" s="105">
        <v>0</v>
      </c>
      <c r="P35" s="105">
        <v>0</v>
      </c>
      <c r="Q35" s="105">
        <v>43401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5401</v>
      </c>
      <c r="AA35" s="105">
        <v>1720085</v>
      </c>
      <c r="AB35" s="105">
        <v>359</v>
      </c>
      <c r="AC35" s="105">
        <v>359</v>
      </c>
      <c r="AD35" s="105">
        <v>0</v>
      </c>
      <c r="AE35" s="105">
        <v>1716547</v>
      </c>
      <c r="AF35" s="105">
        <v>0</v>
      </c>
      <c r="AG35" s="105">
        <v>0</v>
      </c>
      <c r="AH35" s="105">
        <v>0</v>
      </c>
      <c r="AI35" s="105">
        <v>3179</v>
      </c>
      <c r="AJ35" s="97">
        <v>3179</v>
      </c>
    </row>
    <row r="36" spans="1:36" ht="15">
      <c r="A36" s="113" t="s">
        <v>848</v>
      </c>
      <c r="B36" s="107">
        <v>11138</v>
      </c>
      <c r="C36" s="107">
        <v>18</v>
      </c>
      <c r="D36" s="100" t="str">
        <f t="shared" si="0"/>
        <v>11138_18</v>
      </c>
      <c r="E36" s="105">
        <v>0</v>
      </c>
      <c r="F36" s="105">
        <v>383202</v>
      </c>
      <c r="G36" s="105">
        <v>0</v>
      </c>
      <c r="H36" s="105">
        <v>0</v>
      </c>
      <c r="I36" s="105">
        <v>0</v>
      </c>
      <c r="J36" s="105">
        <v>0</v>
      </c>
      <c r="K36" s="105">
        <v>5580</v>
      </c>
      <c r="L36" s="105">
        <v>28846</v>
      </c>
      <c r="M36" s="105">
        <v>0</v>
      </c>
      <c r="N36" s="105">
        <v>448</v>
      </c>
      <c r="O36" s="105">
        <v>476</v>
      </c>
      <c r="P36" s="105">
        <v>0</v>
      </c>
      <c r="Q36" s="105">
        <v>32257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1679490</v>
      </c>
      <c r="AB36" s="105">
        <v>96</v>
      </c>
      <c r="AC36" s="105">
        <v>96</v>
      </c>
      <c r="AD36" s="105">
        <v>0</v>
      </c>
      <c r="AE36" s="105">
        <v>1679045</v>
      </c>
      <c r="AF36" s="105">
        <v>0</v>
      </c>
      <c r="AG36" s="105">
        <v>0</v>
      </c>
      <c r="AH36" s="105">
        <v>0</v>
      </c>
      <c r="AI36" s="105">
        <v>349</v>
      </c>
      <c r="AJ36" s="97">
        <v>349</v>
      </c>
    </row>
    <row r="37" spans="1:36" ht="15">
      <c r="A37" s="113" t="s">
        <v>849</v>
      </c>
      <c r="B37" s="107">
        <v>11138</v>
      </c>
      <c r="C37" s="107">
        <v>25</v>
      </c>
      <c r="D37" s="100" t="str">
        <f t="shared" si="0"/>
        <v>11138_25</v>
      </c>
      <c r="E37" s="105">
        <v>0</v>
      </c>
      <c r="F37" s="105">
        <v>104493</v>
      </c>
      <c r="G37" s="105">
        <v>0</v>
      </c>
      <c r="H37" s="105">
        <v>0</v>
      </c>
      <c r="I37" s="105">
        <v>-112</v>
      </c>
      <c r="J37" s="105">
        <v>-142</v>
      </c>
      <c r="K37" s="105">
        <v>3057</v>
      </c>
      <c r="L37" s="105">
        <v>10411</v>
      </c>
      <c r="M37" s="105">
        <v>0</v>
      </c>
      <c r="N37" s="105">
        <v>1427</v>
      </c>
      <c r="O37" s="105">
        <v>-1</v>
      </c>
      <c r="P37" s="105">
        <v>0</v>
      </c>
      <c r="Q37" s="105">
        <v>42069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6082</v>
      </c>
      <c r="AA37" s="105">
        <v>510466</v>
      </c>
      <c r="AB37" s="105">
        <v>878</v>
      </c>
      <c r="AC37" s="105">
        <v>878</v>
      </c>
      <c r="AD37" s="105">
        <v>0</v>
      </c>
      <c r="AE37" s="105">
        <v>509528</v>
      </c>
      <c r="AF37" s="105">
        <v>0</v>
      </c>
      <c r="AG37" s="105">
        <v>0</v>
      </c>
      <c r="AH37" s="105">
        <v>0</v>
      </c>
      <c r="AI37" s="105">
        <v>59</v>
      </c>
      <c r="AJ37" s="97">
        <v>59</v>
      </c>
    </row>
    <row r="38" spans="1:36" ht="15">
      <c r="A38" s="113" t="s">
        <v>850</v>
      </c>
      <c r="B38" s="107">
        <v>11138</v>
      </c>
      <c r="C38" s="107">
        <v>26</v>
      </c>
      <c r="D38" s="100" t="str">
        <f t="shared" si="0"/>
        <v>11138_26</v>
      </c>
      <c r="E38" s="105">
        <v>-902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209</v>
      </c>
      <c r="L38" s="105">
        <v>1702</v>
      </c>
      <c r="M38" s="105">
        <v>0</v>
      </c>
      <c r="N38" s="105">
        <v>0</v>
      </c>
      <c r="O38" s="105">
        <v>9099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2</v>
      </c>
      <c r="AA38" s="105">
        <v>328755</v>
      </c>
      <c r="AB38" s="105">
        <v>39</v>
      </c>
      <c r="AC38" s="105">
        <v>39</v>
      </c>
      <c r="AD38" s="105">
        <v>0</v>
      </c>
      <c r="AE38" s="105">
        <v>328246</v>
      </c>
      <c r="AF38" s="105">
        <v>0</v>
      </c>
      <c r="AG38" s="105">
        <v>0</v>
      </c>
      <c r="AH38" s="105">
        <v>0</v>
      </c>
      <c r="AI38" s="105">
        <v>471</v>
      </c>
      <c r="AJ38" s="97">
        <v>471</v>
      </c>
    </row>
    <row r="39" spans="1:36" ht="15">
      <c r="A39" s="113" t="s">
        <v>851</v>
      </c>
      <c r="B39" s="107">
        <v>11138</v>
      </c>
      <c r="C39" s="107">
        <v>27</v>
      </c>
      <c r="D39" s="100" t="str">
        <f t="shared" si="0"/>
        <v>11138_27</v>
      </c>
      <c r="E39" s="105">
        <v>0</v>
      </c>
      <c r="F39" s="105">
        <v>86598</v>
      </c>
      <c r="G39" s="105">
        <v>0</v>
      </c>
      <c r="H39" s="105">
        <v>0</v>
      </c>
      <c r="I39" s="105">
        <v>-206</v>
      </c>
      <c r="J39" s="105">
        <v>-14</v>
      </c>
      <c r="K39" s="105">
        <v>3391</v>
      </c>
      <c r="L39" s="105">
        <v>17120</v>
      </c>
      <c r="M39" s="105">
        <v>0</v>
      </c>
      <c r="N39" s="105">
        <v>4270</v>
      </c>
      <c r="O39" s="105">
        <v>12</v>
      </c>
      <c r="P39" s="105">
        <v>0</v>
      </c>
      <c r="Q39" s="105">
        <v>52499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12372</v>
      </c>
      <c r="AA39" s="105">
        <v>1372225</v>
      </c>
      <c r="AB39" s="105">
        <v>2638</v>
      </c>
      <c r="AC39" s="105">
        <v>2638</v>
      </c>
      <c r="AD39" s="105">
        <v>0</v>
      </c>
      <c r="AE39" s="105">
        <v>1359396</v>
      </c>
      <c r="AF39" s="105">
        <v>0</v>
      </c>
      <c r="AG39" s="105">
        <v>0</v>
      </c>
      <c r="AH39" s="105">
        <v>0</v>
      </c>
      <c r="AI39" s="105">
        <v>10191</v>
      </c>
      <c r="AJ39" s="97">
        <v>10191</v>
      </c>
    </row>
    <row r="40" spans="1:36" ht="15">
      <c r="A40" s="113" t="s">
        <v>852</v>
      </c>
      <c r="B40" s="107">
        <v>11138</v>
      </c>
      <c r="C40" s="107">
        <v>29</v>
      </c>
      <c r="D40" s="100" t="str">
        <f t="shared" si="0"/>
        <v>11138_29</v>
      </c>
      <c r="E40" s="105">
        <v>85616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2630</v>
      </c>
      <c r="L40" s="105">
        <v>26896</v>
      </c>
      <c r="M40" s="105">
        <v>0</v>
      </c>
      <c r="N40" s="105">
        <v>0</v>
      </c>
      <c r="O40" s="105">
        <v>144346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697</v>
      </c>
      <c r="AA40" s="105">
        <v>3837744</v>
      </c>
      <c r="AB40" s="105">
        <v>94</v>
      </c>
      <c r="AC40" s="105">
        <v>94</v>
      </c>
      <c r="AD40" s="105">
        <v>0</v>
      </c>
      <c r="AE40" s="105">
        <v>3734872</v>
      </c>
      <c r="AF40" s="105">
        <v>0</v>
      </c>
      <c r="AG40" s="105">
        <v>0</v>
      </c>
      <c r="AH40" s="105">
        <v>0</v>
      </c>
      <c r="AI40" s="105">
        <v>102779</v>
      </c>
      <c r="AJ40" s="97">
        <v>102779</v>
      </c>
    </row>
    <row r="41" spans="1:36" ht="15">
      <c r="A41" s="113" t="s">
        <v>853</v>
      </c>
      <c r="B41" s="107">
        <v>11138</v>
      </c>
      <c r="C41" s="107">
        <v>30</v>
      </c>
      <c r="D41" s="100" t="str">
        <f t="shared" si="0"/>
        <v>11138_30</v>
      </c>
      <c r="E41" s="105">
        <v>69524</v>
      </c>
      <c r="F41" s="105">
        <v>0</v>
      </c>
      <c r="G41" s="105">
        <v>0</v>
      </c>
      <c r="H41" s="105">
        <v>-2796</v>
      </c>
      <c r="I41" s="105">
        <v>8</v>
      </c>
      <c r="J41" s="105">
        <v>0</v>
      </c>
      <c r="K41" s="105">
        <v>422</v>
      </c>
      <c r="L41" s="105">
        <v>7695</v>
      </c>
      <c r="M41" s="105">
        <v>0</v>
      </c>
      <c r="N41" s="105">
        <v>0</v>
      </c>
      <c r="O41" s="105">
        <v>29992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565</v>
      </c>
      <c r="W41" s="105">
        <v>0</v>
      </c>
      <c r="X41" s="105">
        <v>565</v>
      </c>
      <c r="Y41" s="105">
        <v>0</v>
      </c>
      <c r="Z41" s="105">
        <v>2</v>
      </c>
      <c r="AA41" s="105">
        <v>752154</v>
      </c>
      <c r="AB41" s="105">
        <v>111</v>
      </c>
      <c r="AC41" s="105">
        <v>111</v>
      </c>
      <c r="AD41" s="105">
        <v>0</v>
      </c>
      <c r="AE41" s="105">
        <v>748787</v>
      </c>
      <c r="AF41" s="105">
        <v>1693</v>
      </c>
      <c r="AG41" s="105">
        <v>0</v>
      </c>
      <c r="AH41" s="105">
        <v>1693</v>
      </c>
      <c r="AI41" s="105">
        <v>1562</v>
      </c>
      <c r="AJ41" s="97">
        <v>1562</v>
      </c>
    </row>
    <row r="42" spans="1:36" ht="15">
      <c r="A42" s="113" t="s">
        <v>854</v>
      </c>
      <c r="B42" s="107">
        <v>11138</v>
      </c>
      <c r="C42" s="107">
        <v>31</v>
      </c>
      <c r="D42" s="100" t="str">
        <f t="shared" si="0"/>
        <v>11138_31</v>
      </c>
      <c r="E42" s="105">
        <v>153347</v>
      </c>
      <c r="F42" s="105">
        <v>-1</v>
      </c>
      <c r="G42" s="105">
        <v>0</v>
      </c>
      <c r="H42" s="105">
        <v>-442</v>
      </c>
      <c r="I42" s="105">
        <v>-4504</v>
      </c>
      <c r="J42" s="105">
        <v>17</v>
      </c>
      <c r="K42" s="105">
        <v>1376</v>
      </c>
      <c r="L42" s="105">
        <v>30401</v>
      </c>
      <c r="M42" s="105">
        <v>0</v>
      </c>
      <c r="N42" s="105">
        <v>3725</v>
      </c>
      <c r="O42" s="105">
        <v>150834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625</v>
      </c>
      <c r="AA42" s="105">
        <v>2251641</v>
      </c>
      <c r="AB42" s="105">
        <v>569</v>
      </c>
      <c r="AC42" s="105">
        <v>569</v>
      </c>
      <c r="AD42" s="105">
        <v>0</v>
      </c>
      <c r="AE42" s="105">
        <v>2248708</v>
      </c>
      <c r="AF42" s="105">
        <v>68</v>
      </c>
      <c r="AG42" s="105">
        <v>0</v>
      </c>
      <c r="AH42" s="105">
        <v>68</v>
      </c>
      <c r="AI42" s="105">
        <v>2296</v>
      </c>
      <c r="AJ42" s="97">
        <v>2296</v>
      </c>
    </row>
    <row r="43" spans="1:36" ht="15">
      <c r="A43" s="113" t="s">
        <v>855</v>
      </c>
      <c r="B43" s="107">
        <v>11138</v>
      </c>
      <c r="C43" s="107">
        <v>32</v>
      </c>
      <c r="D43" s="100" t="str">
        <f t="shared" si="0"/>
        <v>11138_32</v>
      </c>
      <c r="E43" s="105">
        <v>69657</v>
      </c>
      <c r="F43" s="105">
        <v>0</v>
      </c>
      <c r="G43" s="105">
        <v>0</v>
      </c>
      <c r="H43" s="105">
        <v>4279</v>
      </c>
      <c r="I43" s="105">
        <v>-2441</v>
      </c>
      <c r="J43" s="105">
        <v>0</v>
      </c>
      <c r="K43" s="105">
        <v>528</v>
      </c>
      <c r="L43" s="105">
        <v>8542</v>
      </c>
      <c r="M43" s="105">
        <v>0</v>
      </c>
      <c r="N43" s="105">
        <v>0</v>
      </c>
      <c r="O43" s="105">
        <v>38521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7376</v>
      </c>
      <c r="W43" s="105">
        <v>0</v>
      </c>
      <c r="X43" s="105">
        <v>7376</v>
      </c>
      <c r="Y43" s="105">
        <v>0</v>
      </c>
      <c r="Z43" s="105">
        <v>148</v>
      </c>
      <c r="AA43" s="105">
        <v>730124</v>
      </c>
      <c r="AB43" s="105">
        <v>184</v>
      </c>
      <c r="AC43" s="105">
        <v>184</v>
      </c>
      <c r="AD43" s="105">
        <v>0</v>
      </c>
      <c r="AE43" s="105">
        <v>729314</v>
      </c>
      <c r="AF43" s="105">
        <v>25</v>
      </c>
      <c r="AG43" s="105">
        <v>0</v>
      </c>
      <c r="AH43" s="105">
        <v>25</v>
      </c>
      <c r="AI43" s="105">
        <v>601</v>
      </c>
      <c r="AJ43" s="97">
        <v>601</v>
      </c>
    </row>
    <row r="44" spans="1:36" ht="15">
      <c r="A44" s="113" t="s">
        <v>856</v>
      </c>
      <c r="B44" s="107">
        <v>11138</v>
      </c>
      <c r="C44" s="107">
        <v>33</v>
      </c>
      <c r="D44" s="100" t="str">
        <f t="shared" si="0"/>
        <v>11138_33</v>
      </c>
      <c r="E44" s="105">
        <v>0</v>
      </c>
      <c r="F44" s="105">
        <v>386320</v>
      </c>
      <c r="G44" s="105">
        <v>0</v>
      </c>
      <c r="H44" s="105">
        <v>0</v>
      </c>
      <c r="I44" s="105">
        <v>-2595</v>
      </c>
      <c r="J44" s="105">
        <v>-100</v>
      </c>
      <c r="K44" s="105">
        <v>17194</v>
      </c>
      <c r="L44" s="105">
        <v>63275</v>
      </c>
      <c r="M44" s="105">
        <v>0</v>
      </c>
      <c r="N44" s="105">
        <v>11192</v>
      </c>
      <c r="O44" s="105">
        <v>-9</v>
      </c>
      <c r="P44" s="105">
        <v>0</v>
      </c>
      <c r="Q44" s="105">
        <v>95852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5055</v>
      </c>
      <c r="AA44" s="105">
        <v>4498538</v>
      </c>
      <c r="AB44" s="105">
        <v>1350</v>
      </c>
      <c r="AC44" s="105">
        <v>1350</v>
      </c>
      <c r="AD44" s="105">
        <v>0</v>
      </c>
      <c r="AE44" s="105">
        <v>4497170</v>
      </c>
      <c r="AF44" s="105">
        <v>0</v>
      </c>
      <c r="AG44" s="105">
        <v>0</v>
      </c>
      <c r="AH44" s="105">
        <v>0</v>
      </c>
      <c r="AI44" s="105">
        <v>18</v>
      </c>
      <c r="AJ44" s="97">
        <v>18</v>
      </c>
    </row>
    <row r="45" spans="1:36" ht="15">
      <c r="A45" s="113" t="s">
        <v>857</v>
      </c>
      <c r="B45" s="107">
        <v>11138</v>
      </c>
      <c r="C45" s="107">
        <v>34</v>
      </c>
      <c r="D45" s="100" t="str">
        <f t="shared" si="0"/>
        <v>11138_34</v>
      </c>
      <c r="E45" s="105">
        <v>0</v>
      </c>
      <c r="F45" s="105">
        <v>281858</v>
      </c>
      <c r="G45" s="105">
        <v>0</v>
      </c>
      <c r="H45" s="105">
        <v>0</v>
      </c>
      <c r="I45" s="105">
        <v>-1218</v>
      </c>
      <c r="J45" s="105">
        <v>-9</v>
      </c>
      <c r="K45" s="105">
        <v>3641</v>
      </c>
      <c r="L45" s="105">
        <v>35604</v>
      </c>
      <c r="M45" s="105">
        <v>0</v>
      </c>
      <c r="N45" s="105">
        <v>7259</v>
      </c>
      <c r="O45" s="105">
        <v>180</v>
      </c>
      <c r="P45" s="105">
        <v>0</v>
      </c>
      <c r="Q45" s="105">
        <v>67863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4799</v>
      </c>
      <c r="AA45" s="105">
        <v>2390828</v>
      </c>
      <c r="AB45" s="105">
        <v>336</v>
      </c>
      <c r="AC45" s="105">
        <v>336</v>
      </c>
      <c r="AD45" s="105">
        <v>0</v>
      </c>
      <c r="AE45" s="105">
        <v>2389803</v>
      </c>
      <c r="AF45" s="105">
        <v>0</v>
      </c>
      <c r="AG45" s="105">
        <v>0</v>
      </c>
      <c r="AH45" s="105">
        <v>0</v>
      </c>
      <c r="AI45" s="105">
        <v>689</v>
      </c>
      <c r="AJ45" s="97">
        <v>689</v>
      </c>
    </row>
    <row r="46" spans="1:36" ht="15">
      <c r="A46" s="113" t="s">
        <v>858</v>
      </c>
      <c r="B46" s="107">
        <v>11138</v>
      </c>
      <c r="C46" s="107">
        <v>35</v>
      </c>
      <c r="D46" s="100" t="str">
        <f t="shared" si="0"/>
        <v>11138_35</v>
      </c>
      <c r="E46" s="105">
        <v>0</v>
      </c>
      <c r="F46" s="105">
        <v>258646</v>
      </c>
      <c r="G46" s="105">
        <v>0</v>
      </c>
      <c r="H46" s="105">
        <v>0</v>
      </c>
      <c r="I46" s="105">
        <v>-1375</v>
      </c>
      <c r="J46" s="105">
        <v>-6</v>
      </c>
      <c r="K46" s="105">
        <v>2769</v>
      </c>
      <c r="L46" s="105">
        <v>31750</v>
      </c>
      <c r="M46" s="105">
        <v>0</v>
      </c>
      <c r="N46" s="105">
        <v>6156</v>
      </c>
      <c r="O46" s="105">
        <v>70</v>
      </c>
      <c r="P46" s="105">
        <v>0</v>
      </c>
      <c r="Q46" s="105">
        <v>62379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2639</v>
      </c>
      <c r="AA46" s="105">
        <v>1984938</v>
      </c>
      <c r="AB46" s="105">
        <v>227</v>
      </c>
      <c r="AC46" s="105">
        <v>227</v>
      </c>
      <c r="AD46" s="105">
        <v>0</v>
      </c>
      <c r="AE46" s="105">
        <v>1984711</v>
      </c>
      <c r="AF46" s="105">
        <v>0</v>
      </c>
      <c r="AG46" s="105">
        <v>0</v>
      </c>
      <c r="AH46" s="105">
        <v>0</v>
      </c>
      <c r="AI46" s="105">
        <v>0</v>
      </c>
      <c r="AJ46" s="97">
        <v>0</v>
      </c>
    </row>
    <row r="47" spans="1:36" ht="15">
      <c r="A47" s="113" t="s">
        <v>859</v>
      </c>
      <c r="B47" s="107">
        <v>11138</v>
      </c>
      <c r="C47" s="107">
        <v>36</v>
      </c>
      <c r="D47" s="100" t="str">
        <f t="shared" si="0"/>
        <v>11138_36</v>
      </c>
      <c r="E47" s="105">
        <v>0</v>
      </c>
      <c r="F47" s="105">
        <v>111728</v>
      </c>
      <c r="G47" s="105">
        <v>0</v>
      </c>
      <c r="H47" s="105">
        <v>0</v>
      </c>
      <c r="I47" s="105">
        <v>-175</v>
      </c>
      <c r="J47" s="105">
        <v>12</v>
      </c>
      <c r="K47" s="105">
        <v>4064</v>
      </c>
      <c r="L47" s="105">
        <v>14054</v>
      </c>
      <c r="M47" s="105">
        <v>0</v>
      </c>
      <c r="N47" s="105">
        <v>3021</v>
      </c>
      <c r="O47" s="105">
        <v>5</v>
      </c>
      <c r="P47" s="105">
        <v>0</v>
      </c>
      <c r="Q47" s="105">
        <v>31870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3609</v>
      </c>
      <c r="AA47" s="105">
        <v>1107372</v>
      </c>
      <c r="AB47" s="105">
        <v>111</v>
      </c>
      <c r="AC47" s="105">
        <v>111</v>
      </c>
      <c r="AD47" s="105">
        <v>0</v>
      </c>
      <c r="AE47" s="105">
        <v>1106539</v>
      </c>
      <c r="AF47" s="105">
        <v>0</v>
      </c>
      <c r="AG47" s="105">
        <v>0</v>
      </c>
      <c r="AH47" s="105">
        <v>0</v>
      </c>
      <c r="AI47" s="105">
        <v>723</v>
      </c>
      <c r="AJ47" s="97">
        <v>723</v>
      </c>
    </row>
    <row r="48" spans="1:36" ht="15">
      <c r="A48" s="113" t="s">
        <v>860</v>
      </c>
      <c r="B48" s="107">
        <v>11138</v>
      </c>
      <c r="C48" s="107">
        <v>37</v>
      </c>
      <c r="D48" s="100" t="str">
        <f t="shared" si="0"/>
        <v>11138_37</v>
      </c>
      <c r="E48" s="105">
        <v>0</v>
      </c>
      <c r="F48" s="105">
        <v>68439</v>
      </c>
      <c r="G48" s="105">
        <v>0</v>
      </c>
      <c r="H48" s="105">
        <v>0</v>
      </c>
      <c r="I48" s="105">
        <v>-55</v>
      </c>
      <c r="J48" s="105">
        <v>11</v>
      </c>
      <c r="K48" s="105">
        <v>1702</v>
      </c>
      <c r="L48" s="105">
        <v>8519</v>
      </c>
      <c r="M48" s="105">
        <v>0</v>
      </c>
      <c r="N48" s="105">
        <v>2100</v>
      </c>
      <c r="O48" s="105">
        <v>4</v>
      </c>
      <c r="P48" s="105">
        <v>0</v>
      </c>
      <c r="Q48" s="105">
        <v>20156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1273</v>
      </c>
      <c r="AA48" s="105">
        <v>518107</v>
      </c>
      <c r="AB48" s="105">
        <v>59</v>
      </c>
      <c r="AC48" s="105">
        <v>59</v>
      </c>
      <c r="AD48" s="105">
        <v>0</v>
      </c>
      <c r="AE48" s="105">
        <v>516849</v>
      </c>
      <c r="AF48" s="105">
        <v>0</v>
      </c>
      <c r="AG48" s="105">
        <v>0</v>
      </c>
      <c r="AH48" s="105">
        <v>0</v>
      </c>
      <c r="AI48" s="105">
        <v>1198</v>
      </c>
      <c r="AJ48" s="97">
        <v>1198</v>
      </c>
    </row>
    <row r="49" spans="1:36" ht="15">
      <c r="A49" s="113" t="s">
        <v>861</v>
      </c>
      <c r="B49" s="107">
        <v>11138</v>
      </c>
      <c r="C49" s="107">
        <v>38</v>
      </c>
      <c r="D49" s="100" t="str">
        <f t="shared" si="0"/>
        <v>11138_38</v>
      </c>
      <c r="E49" s="105">
        <v>0</v>
      </c>
      <c r="F49" s="105">
        <v>104005</v>
      </c>
      <c r="G49" s="105">
        <v>0</v>
      </c>
      <c r="H49" s="105">
        <v>0</v>
      </c>
      <c r="I49" s="105">
        <v>297</v>
      </c>
      <c r="J49" s="105">
        <v>-353</v>
      </c>
      <c r="K49" s="105">
        <v>1529</v>
      </c>
      <c r="L49" s="105">
        <v>10280</v>
      </c>
      <c r="M49" s="105">
        <v>0</v>
      </c>
      <c r="N49" s="105">
        <v>3305</v>
      </c>
      <c r="O49" s="105">
        <v>16</v>
      </c>
      <c r="P49" s="105">
        <v>0</v>
      </c>
      <c r="Q49" s="105">
        <v>24561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1711</v>
      </c>
      <c r="AA49" s="105">
        <v>573357</v>
      </c>
      <c r="AB49" s="105">
        <v>271</v>
      </c>
      <c r="AC49" s="105">
        <v>271</v>
      </c>
      <c r="AD49" s="105">
        <v>0</v>
      </c>
      <c r="AE49" s="105">
        <v>573086</v>
      </c>
      <c r="AF49" s="105">
        <v>0</v>
      </c>
      <c r="AG49" s="105">
        <v>0</v>
      </c>
      <c r="AH49" s="105">
        <v>0</v>
      </c>
      <c r="AI49" s="105">
        <v>0</v>
      </c>
      <c r="AJ49" s="97">
        <v>0</v>
      </c>
    </row>
    <row r="50" spans="1:36" ht="15">
      <c r="A50" s="113" t="s">
        <v>862</v>
      </c>
      <c r="B50" s="107">
        <v>11138</v>
      </c>
      <c r="C50" s="107">
        <v>39</v>
      </c>
      <c r="D50" s="100" t="str">
        <f t="shared" si="0"/>
        <v>11138_39</v>
      </c>
      <c r="E50" s="105">
        <v>0</v>
      </c>
      <c r="F50" s="105">
        <v>33259</v>
      </c>
      <c r="G50" s="105">
        <v>0</v>
      </c>
      <c r="H50" s="105">
        <v>0</v>
      </c>
      <c r="I50" s="105">
        <v>-351</v>
      </c>
      <c r="J50" s="105">
        <v>4</v>
      </c>
      <c r="K50" s="105">
        <v>555</v>
      </c>
      <c r="L50" s="105">
        <v>3919</v>
      </c>
      <c r="M50" s="105">
        <v>0</v>
      </c>
      <c r="N50" s="105">
        <v>829</v>
      </c>
      <c r="O50" s="105">
        <v>7</v>
      </c>
      <c r="P50" s="105">
        <v>0</v>
      </c>
      <c r="Q50" s="105">
        <v>7288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284</v>
      </c>
      <c r="AA50" s="105">
        <v>165093</v>
      </c>
      <c r="AB50" s="105">
        <v>28</v>
      </c>
      <c r="AC50" s="105">
        <v>28</v>
      </c>
      <c r="AD50" s="105">
        <v>0</v>
      </c>
      <c r="AE50" s="105">
        <v>165065</v>
      </c>
      <c r="AF50" s="105">
        <v>0</v>
      </c>
      <c r="AG50" s="105">
        <v>0</v>
      </c>
      <c r="AH50" s="105">
        <v>0</v>
      </c>
      <c r="AI50" s="105">
        <v>0</v>
      </c>
      <c r="AJ50" s="97">
        <v>0</v>
      </c>
    </row>
    <row r="51" spans="1:36" ht="15">
      <c r="A51" s="113" t="s">
        <v>863</v>
      </c>
      <c r="B51" s="107">
        <v>11138</v>
      </c>
      <c r="C51" s="107">
        <v>40</v>
      </c>
      <c r="D51" s="100" t="str">
        <f t="shared" si="0"/>
        <v>11138_40</v>
      </c>
      <c r="E51" s="105">
        <v>501492</v>
      </c>
      <c r="F51" s="105">
        <v>0</v>
      </c>
      <c r="G51" s="105">
        <v>0</v>
      </c>
      <c r="H51" s="105">
        <v>-22714</v>
      </c>
      <c r="I51" s="105">
        <v>-1545</v>
      </c>
      <c r="J51" s="105">
        <v>1</v>
      </c>
      <c r="K51" s="105">
        <v>3229</v>
      </c>
      <c r="L51" s="105">
        <v>59264</v>
      </c>
      <c r="M51" s="105">
        <v>0</v>
      </c>
      <c r="N51" s="105">
        <v>488</v>
      </c>
      <c r="O51" s="105">
        <v>223387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3959</v>
      </c>
      <c r="W51" s="105">
        <v>0</v>
      </c>
      <c r="X51" s="105">
        <v>3959</v>
      </c>
      <c r="Y51" s="105">
        <v>0</v>
      </c>
      <c r="Z51" s="105">
        <v>378</v>
      </c>
      <c r="AA51" s="105">
        <v>6270834</v>
      </c>
      <c r="AB51" s="105">
        <v>760</v>
      </c>
      <c r="AC51" s="105">
        <v>760</v>
      </c>
      <c r="AD51" s="105">
        <v>0</v>
      </c>
      <c r="AE51" s="105">
        <v>6258220</v>
      </c>
      <c r="AF51" s="105">
        <v>11853</v>
      </c>
      <c r="AG51" s="105">
        <v>0</v>
      </c>
      <c r="AH51" s="105">
        <v>11853</v>
      </c>
      <c r="AI51" s="105">
        <v>0</v>
      </c>
      <c r="AJ51" s="97">
        <v>0</v>
      </c>
    </row>
    <row r="52" spans="1:36" ht="15">
      <c r="A52" s="113" t="s">
        <v>864</v>
      </c>
      <c r="B52" s="107">
        <v>11138</v>
      </c>
      <c r="C52" s="107">
        <v>41</v>
      </c>
      <c r="D52" s="100" t="str">
        <f t="shared" si="0"/>
        <v>11138_41</v>
      </c>
      <c r="E52" s="105">
        <v>58608</v>
      </c>
      <c r="F52" s="105">
        <v>0</v>
      </c>
      <c r="G52" s="105">
        <v>0</v>
      </c>
      <c r="H52" s="105">
        <v>-2548</v>
      </c>
      <c r="I52" s="105">
        <v>-187</v>
      </c>
      <c r="J52" s="105">
        <v>0</v>
      </c>
      <c r="K52" s="105">
        <v>504</v>
      </c>
      <c r="L52" s="105">
        <v>7249</v>
      </c>
      <c r="M52" s="105">
        <v>0</v>
      </c>
      <c r="N52" s="105">
        <v>63</v>
      </c>
      <c r="O52" s="105">
        <v>26300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532</v>
      </c>
      <c r="W52" s="105">
        <v>0</v>
      </c>
      <c r="X52" s="105">
        <v>532</v>
      </c>
      <c r="Y52" s="105">
        <v>0</v>
      </c>
      <c r="Z52" s="105">
        <v>930</v>
      </c>
      <c r="AA52" s="105">
        <v>782713</v>
      </c>
      <c r="AB52" s="105">
        <v>218</v>
      </c>
      <c r="AC52" s="105">
        <v>218</v>
      </c>
      <c r="AD52" s="105">
        <v>0</v>
      </c>
      <c r="AE52" s="105">
        <v>780476</v>
      </c>
      <c r="AF52" s="105">
        <v>1602</v>
      </c>
      <c r="AG52" s="105">
        <v>0</v>
      </c>
      <c r="AH52" s="105">
        <v>1602</v>
      </c>
      <c r="AI52" s="105">
        <v>417</v>
      </c>
      <c r="AJ52" s="97">
        <v>417</v>
      </c>
    </row>
    <row r="53" spans="1:36" ht="15">
      <c r="A53" s="113" t="s">
        <v>865</v>
      </c>
      <c r="B53" s="107">
        <v>11138</v>
      </c>
      <c r="C53" s="107">
        <v>42</v>
      </c>
      <c r="D53" s="100" t="str">
        <f t="shared" si="0"/>
        <v>11138_42</v>
      </c>
      <c r="E53" s="105">
        <v>146135</v>
      </c>
      <c r="F53" s="105">
        <v>0</v>
      </c>
      <c r="G53" s="105">
        <v>0</v>
      </c>
      <c r="H53" s="105">
        <v>-16794</v>
      </c>
      <c r="I53" s="105">
        <v>-763</v>
      </c>
      <c r="J53" s="105">
        <v>-1</v>
      </c>
      <c r="K53" s="105">
        <v>1228</v>
      </c>
      <c r="L53" s="105">
        <v>20413</v>
      </c>
      <c r="M53" s="105">
        <v>0</v>
      </c>
      <c r="N53" s="105">
        <v>0</v>
      </c>
      <c r="O53" s="105">
        <v>35932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9660</v>
      </c>
      <c r="W53" s="105">
        <v>0</v>
      </c>
      <c r="X53" s="105">
        <v>9660</v>
      </c>
      <c r="Y53" s="105">
        <v>0</v>
      </c>
      <c r="Z53" s="105">
        <v>17142</v>
      </c>
      <c r="AA53" s="105">
        <v>3460797</v>
      </c>
      <c r="AB53" s="105">
        <v>977</v>
      </c>
      <c r="AC53" s="105">
        <v>977</v>
      </c>
      <c r="AD53" s="105">
        <v>0</v>
      </c>
      <c r="AE53" s="105">
        <v>3438086</v>
      </c>
      <c r="AF53" s="105">
        <v>2461</v>
      </c>
      <c r="AG53" s="105">
        <v>0</v>
      </c>
      <c r="AH53" s="105">
        <v>2461</v>
      </c>
      <c r="AI53" s="105">
        <v>19273</v>
      </c>
      <c r="AJ53" s="97">
        <v>19273</v>
      </c>
    </row>
    <row r="54" spans="1:36" ht="15">
      <c r="A54" s="113" t="s">
        <v>866</v>
      </c>
      <c r="B54" s="107">
        <v>11118</v>
      </c>
      <c r="C54" s="107">
        <v>1</v>
      </c>
      <c r="D54" s="100" t="str">
        <f t="shared" si="0"/>
        <v>11118_1</v>
      </c>
      <c r="E54" s="105">
        <v>-637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200</v>
      </c>
      <c r="L54" s="105">
        <v>1925</v>
      </c>
      <c r="M54" s="105">
        <v>0</v>
      </c>
      <c r="N54" s="105">
        <v>0</v>
      </c>
      <c r="O54" s="105">
        <v>7873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2</v>
      </c>
      <c r="AA54" s="105">
        <v>296330</v>
      </c>
      <c r="AB54" s="105">
        <v>33</v>
      </c>
      <c r="AC54" s="105">
        <v>33</v>
      </c>
      <c r="AD54" s="105">
        <v>0</v>
      </c>
      <c r="AE54" s="105">
        <v>296297</v>
      </c>
      <c r="AF54" s="105">
        <v>0</v>
      </c>
      <c r="AG54" s="105">
        <v>0</v>
      </c>
      <c r="AH54" s="105">
        <v>0</v>
      </c>
      <c r="AI54" s="105">
        <v>0</v>
      </c>
      <c r="AJ54" s="97">
        <v>0</v>
      </c>
    </row>
    <row r="55" spans="1:36" ht="15">
      <c r="A55" s="113" t="s">
        <v>867</v>
      </c>
      <c r="B55" s="107">
        <v>18028</v>
      </c>
      <c r="C55" s="107">
        <v>1</v>
      </c>
      <c r="D55" s="100" t="str">
        <f t="shared" si="0"/>
        <v>18028_1</v>
      </c>
      <c r="E55" s="105">
        <v>0</v>
      </c>
      <c r="F55" s="105">
        <v>5271</v>
      </c>
      <c r="G55" s="105">
        <v>0</v>
      </c>
      <c r="H55" s="105">
        <v>0</v>
      </c>
      <c r="I55" s="105">
        <v>0</v>
      </c>
      <c r="J55" s="105">
        <v>0</v>
      </c>
      <c r="K55" s="105">
        <v>4</v>
      </c>
      <c r="L55" s="105">
        <v>622</v>
      </c>
      <c r="M55" s="105">
        <v>0</v>
      </c>
      <c r="N55" s="105">
        <v>0</v>
      </c>
      <c r="O55" s="105">
        <v>832</v>
      </c>
      <c r="P55" s="105">
        <v>0</v>
      </c>
      <c r="Q55" s="105">
        <v>1273</v>
      </c>
      <c r="R55" s="105">
        <v>0</v>
      </c>
      <c r="S55" s="105">
        <v>68276</v>
      </c>
      <c r="T55" s="105">
        <v>68276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733</v>
      </c>
      <c r="AA55" s="105">
        <v>69195</v>
      </c>
      <c r="AB55" s="105">
        <v>11</v>
      </c>
      <c r="AC55" s="105">
        <v>11</v>
      </c>
      <c r="AD55" s="105">
        <v>0</v>
      </c>
      <c r="AE55" s="105">
        <v>68489</v>
      </c>
      <c r="AF55" s="105">
        <v>0</v>
      </c>
      <c r="AG55" s="105">
        <v>0</v>
      </c>
      <c r="AH55" s="105">
        <v>0</v>
      </c>
      <c r="AI55" s="105">
        <v>696</v>
      </c>
      <c r="AJ55" s="97">
        <v>696</v>
      </c>
    </row>
    <row r="56" spans="1:36" ht="15">
      <c r="A56" s="113" t="s">
        <v>868</v>
      </c>
      <c r="B56" s="107">
        <v>16072</v>
      </c>
      <c r="C56" s="107">
        <v>1</v>
      </c>
      <c r="D56" s="100" t="str">
        <f t="shared" si="0"/>
        <v>16072_1</v>
      </c>
      <c r="E56" s="105">
        <v>0</v>
      </c>
      <c r="F56" s="105">
        <v>8126</v>
      </c>
      <c r="G56" s="105">
        <v>0</v>
      </c>
      <c r="H56" s="105">
        <v>0</v>
      </c>
      <c r="I56" s="105">
        <v>-8</v>
      </c>
      <c r="J56" s="105">
        <v>-22</v>
      </c>
      <c r="K56" s="105">
        <v>34</v>
      </c>
      <c r="L56" s="105">
        <v>1685</v>
      </c>
      <c r="M56" s="105">
        <v>0</v>
      </c>
      <c r="N56" s="105">
        <v>0</v>
      </c>
      <c r="O56" s="105">
        <v>690</v>
      </c>
      <c r="P56" s="105">
        <v>0</v>
      </c>
      <c r="Q56" s="105">
        <v>1471</v>
      </c>
      <c r="R56" s="105">
        <v>0</v>
      </c>
      <c r="S56" s="105">
        <v>53978</v>
      </c>
      <c r="T56" s="105">
        <v>53978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518</v>
      </c>
      <c r="AA56" s="105">
        <v>95635</v>
      </c>
      <c r="AB56" s="105">
        <v>18</v>
      </c>
      <c r="AC56" s="105">
        <v>18</v>
      </c>
      <c r="AD56" s="105">
        <v>0</v>
      </c>
      <c r="AE56" s="105">
        <v>95611</v>
      </c>
      <c r="AF56" s="105">
        <v>0</v>
      </c>
      <c r="AG56" s="105">
        <v>0</v>
      </c>
      <c r="AH56" s="105">
        <v>0</v>
      </c>
      <c r="AI56" s="105">
        <v>6</v>
      </c>
      <c r="AJ56" s="97">
        <v>6</v>
      </c>
    </row>
    <row r="57" spans="1:36" ht="15">
      <c r="A57" s="113" t="s">
        <v>869</v>
      </c>
      <c r="B57" s="107">
        <v>16072</v>
      </c>
      <c r="C57" s="107">
        <v>2</v>
      </c>
      <c r="D57" s="100" t="str">
        <f t="shared" si="0"/>
        <v>16072_2</v>
      </c>
      <c r="E57" s="105">
        <v>0</v>
      </c>
      <c r="F57" s="105">
        <v>3678</v>
      </c>
      <c r="G57" s="105">
        <v>0</v>
      </c>
      <c r="H57" s="105">
        <v>0</v>
      </c>
      <c r="I57" s="105">
        <v>-7</v>
      </c>
      <c r="J57" s="105">
        <v>-8</v>
      </c>
      <c r="K57" s="105">
        <v>81</v>
      </c>
      <c r="L57" s="105">
        <v>1907</v>
      </c>
      <c r="M57" s="105">
        <v>0</v>
      </c>
      <c r="N57" s="105">
        <v>0</v>
      </c>
      <c r="O57" s="105">
        <v>469</v>
      </c>
      <c r="P57" s="105">
        <v>0</v>
      </c>
      <c r="Q57" s="105">
        <v>4254</v>
      </c>
      <c r="R57" s="105">
        <v>0</v>
      </c>
      <c r="S57" s="105">
        <v>118089</v>
      </c>
      <c r="T57" s="105">
        <v>118089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272</v>
      </c>
      <c r="AA57" s="105">
        <v>141270</v>
      </c>
      <c r="AB57" s="105">
        <v>61</v>
      </c>
      <c r="AC57" s="105">
        <v>61</v>
      </c>
      <c r="AD57" s="105">
        <v>0</v>
      </c>
      <c r="AE57" s="105">
        <v>140421</v>
      </c>
      <c r="AF57" s="105">
        <v>0</v>
      </c>
      <c r="AG57" s="105">
        <v>0</v>
      </c>
      <c r="AH57" s="105">
        <v>0</v>
      </c>
      <c r="AI57" s="105">
        <v>787</v>
      </c>
      <c r="AJ57" s="97">
        <v>787</v>
      </c>
    </row>
    <row r="58" spans="1:36" ht="15">
      <c r="A58" s="113" t="s">
        <v>870</v>
      </c>
      <c r="B58" s="107">
        <v>16072</v>
      </c>
      <c r="C58" s="107">
        <v>3</v>
      </c>
      <c r="D58" s="100" t="str">
        <f t="shared" si="0"/>
        <v>16072_3</v>
      </c>
      <c r="E58" s="105">
        <v>0</v>
      </c>
      <c r="F58" s="105">
        <v>1476</v>
      </c>
      <c r="G58" s="105">
        <v>0</v>
      </c>
      <c r="H58" s="105">
        <v>0</v>
      </c>
      <c r="I58" s="105">
        <v>-2</v>
      </c>
      <c r="J58" s="105">
        <v>-4</v>
      </c>
      <c r="K58" s="105">
        <v>19</v>
      </c>
      <c r="L58" s="105">
        <v>469</v>
      </c>
      <c r="M58" s="105">
        <v>0</v>
      </c>
      <c r="N58" s="105">
        <v>0</v>
      </c>
      <c r="O58" s="105">
        <v>167</v>
      </c>
      <c r="P58" s="105">
        <v>0</v>
      </c>
      <c r="Q58" s="105">
        <v>474</v>
      </c>
      <c r="R58" s="105">
        <v>0</v>
      </c>
      <c r="S58" s="105">
        <v>22357</v>
      </c>
      <c r="T58" s="105">
        <v>22357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1071</v>
      </c>
      <c r="AA58" s="105">
        <v>38983</v>
      </c>
      <c r="AB58" s="105">
        <v>63</v>
      </c>
      <c r="AC58" s="105">
        <v>63</v>
      </c>
      <c r="AD58" s="105">
        <v>0</v>
      </c>
      <c r="AE58" s="105">
        <v>38018</v>
      </c>
      <c r="AF58" s="105">
        <v>0</v>
      </c>
      <c r="AG58" s="105">
        <v>0</v>
      </c>
      <c r="AH58" s="105">
        <v>0</v>
      </c>
      <c r="AI58" s="105">
        <v>902</v>
      </c>
      <c r="AJ58" s="97">
        <v>902</v>
      </c>
    </row>
    <row r="59" spans="1:36" ht="15">
      <c r="A59" s="113" t="s">
        <v>871</v>
      </c>
      <c r="B59" s="107">
        <v>18013</v>
      </c>
      <c r="C59" s="107">
        <v>1</v>
      </c>
      <c r="D59" s="100" t="str">
        <f t="shared" si="0"/>
        <v>18013_1</v>
      </c>
      <c r="E59" s="105">
        <v>0</v>
      </c>
      <c r="F59" s="105">
        <v>46129</v>
      </c>
      <c r="G59" s="105">
        <v>0</v>
      </c>
      <c r="H59" s="105">
        <v>0</v>
      </c>
      <c r="I59" s="105">
        <v>-304</v>
      </c>
      <c r="J59" s="105">
        <v>-1</v>
      </c>
      <c r="K59" s="105">
        <v>326</v>
      </c>
      <c r="L59" s="105">
        <v>3890</v>
      </c>
      <c r="M59" s="105">
        <v>0</v>
      </c>
      <c r="N59" s="105">
        <v>1312</v>
      </c>
      <c r="O59" s="105">
        <v>10</v>
      </c>
      <c r="P59" s="105">
        <v>0</v>
      </c>
      <c r="Q59" s="105">
        <v>12056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469</v>
      </c>
      <c r="AA59" s="105">
        <v>355498</v>
      </c>
      <c r="AB59" s="105">
        <v>887</v>
      </c>
      <c r="AC59" s="105">
        <v>887</v>
      </c>
      <c r="AD59" s="105">
        <v>0</v>
      </c>
      <c r="AE59" s="105">
        <v>354611</v>
      </c>
      <c r="AF59" s="105">
        <v>0</v>
      </c>
      <c r="AG59" s="105">
        <v>0</v>
      </c>
      <c r="AH59" s="105">
        <v>0</v>
      </c>
      <c r="AI59" s="105">
        <v>0</v>
      </c>
      <c r="AJ59" s="97">
        <v>0</v>
      </c>
    </row>
    <row r="60" spans="1:36" ht="15">
      <c r="A60" s="113" t="s">
        <v>872</v>
      </c>
      <c r="B60" s="107">
        <v>18015</v>
      </c>
      <c r="C60" s="107">
        <v>1</v>
      </c>
      <c r="D60" s="100" t="str">
        <f t="shared" si="0"/>
        <v>18015_1</v>
      </c>
      <c r="E60" s="105">
        <v>0</v>
      </c>
      <c r="F60" s="105">
        <v>65194</v>
      </c>
      <c r="G60" s="105">
        <v>0</v>
      </c>
      <c r="H60" s="105">
        <v>0</v>
      </c>
      <c r="I60" s="105">
        <v>-641</v>
      </c>
      <c r="J60" s="105">
        <v>-16</v>
      </c>
      <c r="K60" s="105">
        <v>2826</v>
      </c>
      <c r="L60" s="105">
        <v>3083</v>
      </c>
      <c r="M60" s="105">
        <v>0</v>
      </c>
      <c r="N60" s="105">
        <v>1728</v>
      </c>
      <c r="O60" s="105">
        <v>35</v>
      </c>
      <c r="P60" s="105">
        <v>0</v>
      </c>
      <c r="Q60" s="105">
        <v>22048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1434</v>
      </c>
      <c r="AA60" s="105">
        <v>743365</v>
      </c>
      <c r="AB60" s="105">
        <v>82</v>
      </c>
      <c r="AC60" s="105">
        <v>82</v>
      </c>
      <c r="AD60" s="105">
        <v>0</v>
      </c>
      <c r="AE60" s="105">
        <v>742486</v>
      </c>
      <c r="AF60" s="105">
        <v>0</v>
      </c>
      <c r="AG60" s="105">
        <v>0</v>
      </c>
      <c r="AH60" s="105">
        <v>0</v>
      </c>
      <c r="AI60" s="105">
        <v>797</v>
      </c>
      <c r="AJ60" s="97">
        <v>797</v>
      </c>
    </row>
    <row r="61" spans="1:36" ht="15">
      <c r="A61" s="113" t="s">
        <v>873</v>
      </c>
      <c r="B61" s="107">
        <v>18014</v>
      </c>
      <c r="C61" s="107">
        <v>1</v>
      </c>
      <c r="D61" s="100" t="str">
        <f t="shared" si="0"/>
        <v>18014_1</v>
      </c>
      <c r="E61" s="105">
        <v>64710</v>
      </c>
      <c r="F61" s="105">
        <v>0</v>
      </c>
      <c r="G61" s="105">
        <v>0</v>
      </c>
      <c r="H61" s="105">
        <v>0</v>
      </c>
      <c r="I61" s="105">
        <v>22</v>
      </c>
      <c r="J61" s="105">
        <v>-1</v>
      </c>
      <c r="K61" s="105">
        <v>4</v>
      </c>
      <c r="L61" s="105">
        <v>855</v>
      </c>
      <c r="M61" s="105">
        <v>0</v>
      </c>
      <c r="N61" s="105">
        <v>82</v>
      </c>
      <c r="O61" s="105">
        <v>49078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1728338</v>
      </c>
      <c r="AB61" s="105">
        <v>18</v>
      </c>
      <c r="AC61" s="105">
        <v>18</v>
      </c>
      <c r="AD61" s="105">
        <v>0</v>
      </c>
      <c r="AE61" s="105">
        <v>1687739</v>
      </c>
      <c r="AF61" s="105">
        <v>0</v>
      </c>
      <c r="AG61" s="105">
        <v>0</v>
      </c>
      <c r="AH61" s="105">
        <v>0</v>
      </c>
      <c r="AI61" s="105">
        <v>40581</v>
      </c>
      <c r="AJ61" s="97">
        <v>40581</v>
      </c>
    </row>
    <row r="62" spans="1:36" ht="15">
      <c r="A62" s="113" t="s">
        <v>874</v>
      </c>
      <c r="B62" s="107">
        <v>11057</v>
      </c>
      <c r="C62" s="107">
        <v>1</v>
      </c>
      <c r="D62" s="100" t="str">
        <f t="shared" si="0"/>
        <v>11057_1</v>
      </c>
      <c r="E62" s="105">
        <v>0</v>
      </c>
      <c r="F62" s="105">
        <v>563890</v>
      </c>
      <c r="G62" s="105">
        <v>0</v>
      </c>
      <c r="H62" s="105">
        <v>0</v>
      </c>
      <c r="I62" s="105">
        <v>0</v>
      </c>
      <c r="J62" s="105">
        <v>0</v>
      </c>
      <c r="K62" s="105">
        <v>16229</v>
      </c>
      <c r="L62" s="105">
        <v>54756</v>
      </c>
      <c r="M62" s="105">
        <v>0</v>
      </c>
      <c r="N62" s="105">
        <v>8073</v>
      </c>
      <c r="O62" s="105">
        <v>0</v>
      </c>
      <c r="P62" s="105">
        <v>16</v>
      </c>
      <c r="Q62" s="105">
        <v>92438</v>
      </c>
      <c r="R62" s="105">
        <v>0</v>
      </c>
      <c r="S62" s="105">
        <v>70142</v>
      </c>
      <c r="T62" s="105">
        <v>70142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7368</v>
      </c>
      <c r="AA62" s="105">
        <v>3395770</v>
      </c>
      <c r="AB62" s="105">
        <v>0</v>
      </c>
      <c r="AC62" s="105">
        <v>0</v>
      </c>
      <c r="AD62" s="105">
        <v>0</v>
      </c>
      <c r="AE62" s="105">
        <v>3390081</v>
      </c>
      <c r="AF62" s="105">
        <v>0</v>
      </c>
      <c r="AG62" s="105">
        <v>0</v>
      </c>
      <c r="AH62" s="105">
        <v>0</v>
      </c>
      <c r="AI62" s="105">
        <v>5689</v>
      </c>
      <c r="AJ62" s="97">
        <v>5689</v>
      </c>
    </row>
    <row r="63" spans="1:36" ht="15">
      <c r="A63" s="113" t="s">
        <v>875</v>
      </c>
      <c r="B63" s="107">
        <v>11057</v>
      </c>
      <c r="C63" s="107">
        <v>2</v>
      </c>
      <c r="D63" s="100" t="str">
        <f t="shared" si="0"/>
        <v>11057_2</v>
      </c>
      <c r="E63" s="105">
        <v>0</v>
      </c>
      <c r="F63" s="105">
        <v>119962</v>
      </c>
      <c r="G63" s="105">
        <v>0</v>
      </c>
      <c r="H63" s="105">
        <v>0</v>
      </c>
      <c r="I63" s="105">
        <v>0</v>
      </c>
      <c r="J63" s="105">
        <v>0</v>
      </c>
      <c r="K63" s="105">
        <v>778</v>
      </c>
      <c r="L63" s="105">
        <v>8410</v>
      </c>
      <c r="M63" s="105">
        <v>0</v>
      </c>
      <c r="N63" s="105">
        <v>92</v>
      </c>
      <c r="O63" s="105">
        <v>0</v>
      </c>
      <c r="P63" s="105">
        <v>12</v>
      </c>
      <c r="Q63" s="105">
        <v>8129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2063</v>
      </c>
      <c r="AA63" s="105">
        <v>551839</v>
      </c>
      <c r="AB63" s="105">
        <v>0</v>
      </c>
      <c r="AC63" s="105">
        <v>0</v>
      </c>
      <c r="AD63" s="105">
        <v>0</v>
      </c>
      <c r="AE63" s="105">
        <v>550920</v>
      </c>
      <c r="AF63" s="105">
        <v>0</v>
      </c>
      <c r="AG63" s="105">
        <v>0</v>
      </c>
      <c r="AH63" s="105">
        <v>0</v>
      </c>
      <c r="AI63" s="105">
        <v>919</v>
      </c>
      <c r="AJ63" s="97">
        <v>919</v>
      </c>
    </row>
    <row r="64" spans="1:36" ht="15">
      <c r="A64" s="113" t="s">
        <v>876</v>
      </c>
      <c r="B64" s="107">
        <v>11057</v>
      </c>
      <c r="C64" s="107">
        <v>5</v>
      </c>
      <c r="D64" s="100" t="str">
        <f t="shared" si="0"/>
        <v>11057_5</v>
      </c>
      <c r="E64" s="105">
        <v>0</v>
      </c>
      <c r="F64" s="105">
        <v>63182</v>
      </c>
      <c r="G64" s="105">
        <v>0</v>
      </c>
      <c r="H64" s="105">
        <v>0</v>
      </c>
      <c r="I64" s="105">
        <v>0</v>
      </c>
      <c r="J64" s="105">
        <v>0</v>
      </c>
      <c r="K64" s="105">
        <v>2155</v>
      </c>
      <c r="L64" s="105">
        <v>6783</v>
      </c>
      <c r="M64" s="105">
        <v>0</v>
      </c>
      <c r="N64" s="105">
        <v>1380</v>
      </c>
      <c r="O64" s="105">
        <v>0</v>
      </c>
      <c r="P64" s="105">
        <v>9</v>
      </c>
      <c r="Q64" s="105">
        <v>14615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727</v>
      </c>
      <c r="AA64" s="105">
        <v>410062</v>
      </c>
      <c r="AB64" s="105">
        <v>0</v>
      </c>
      <c r="AC64" s="105">
        <v>0</v>
      </c>
      <c r="AD64" s="105">
        <v>0</v>
      </c>
      <c r="AE64" s="105">
        <v>409245</v>
      </c>
      <c r="AF64" s="105">
        <v>0</v>
      </c>
      <c r="AG64" s="105">
        <v>0</v>
      </c>
      <c r="AH64" s="105">
        <v>0</v>
      </c>
      <c r="AI64" s="105">
        <v>817</v>
      </c>
      <c r="AJ64" s="97">
        <v>817</v>
      </c>
    </row>
    <row r="65" spans="1:36" ht="15">
      <c r="A65" s="113" t="s">
        <v>877</v>
      </c>
      <c r="B65" s="107">
        <v>11057</v>
      </c>
      <c r="C65" s="107">
        <v>6</v>
      </c>
      <c r="D65" s="100" t="str">
        <f t="shared" si="0"/>
        <v>11057_6</v>
      </c>
      <c r="E65" s="105">
        <v>0</v>
      </c>
      <c r="F65" s="105">
        <v>9207</v>
      </c>
      <c r="G65" s="105">
        <v>0</v>
      </c>
      <c r="H65" s="105">
        <v>0</v>
      </c>
      <c r="I65" s="105">
        <v>0</v>
      </c>
      <c r="J65" s="105">
        <v>0</v>
      </c>
      <c r="K65" s="105">
        <v>493</v>
      </c>
      <c r="L65" s="105">
        <v>1502</v>
      </c>
      <c r="M65" s="105">
        <v>0</v>
      </c>
      <c r="N65" s="105">
        <v>263</v>
      </c>
      <c r="O65" s="105">
        <v>0</v>
      </c>
      <c r="P65" s="105">
        <v>1</v>
      </c>
      <c r="Q65" s="105">
        <v>2614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788</v>
      </c>
      <c r="AA65" s="105">
        <v>80237</v>
      </c>
      <c r="AB65" s="105">
        <v>0</v>
      </c>
      <c r="AC65" s="105">
        <v>0</v>
      </c>
      <c r="AD65" s="105">
        <v>0</v>
      </c>
      <c r="AE65" s="105">
        <v>79866</v>
      </c>
      <c r="AF65" s="105">
        <v>0</v>
      </c>
      <c r="AG65" s="105">
        <v>0</v>
      </c>
      <c r="AH65" s="105">
        <v>0</v>
      </c>
      <c r="AI65" s="105">
        <v>371</v>
      </c>
      <c r="AJ65" s="97">
        <v>371</v>
      </c>
    </row>
    <row r="66" spans="1:36" ht="15">
      <c r="A66" s="113" t="s">
        <v>878</v>
      </c>
      <c r="B66" s="107">
        <v>11057</v>
      </c>
      <c r="C66" s="107">
        <v>8</v>
      </c>
      <c r="D66" s="100" t="str">
        <f t="shared" si="0"/>
        <v>11057_8</v>
      </c>
      <c r="E66" s="105">
        <v>0</v>
      </c>
      <c r="F66" s="105">
        <v>116306</v>
      </c>
      <c r="G66" s="105">
        <v>0</v>
      </c>
      <c r="H66" s="105">
        <v>0</v>
      </c>
      <c r="I66" s="105">
        <v>0</v>
      </c>
      <c r="J66" s="105">
        <v>0</v>
      </c>
      <c r="K66" s="105">
        <v>1836</v>
      </c>
      <c r="L66" s="105">
        <v>8674</v>
      </c>
      <c r="M66" s="105">
        <v>0</v>
      </c>
      <c r="N66" s="105">
        <v>791</v>
      </c>
      <c r="O66" s="105">
        <v>0</v>
      </c>
      <c r="P66" s="105">
        <v>6</v>
      </c>
      <c r="Q66" s="105">
        <v>10073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570</v>
      </c>
      <c r="AA66" s="105">
        <v>483124</v>
      </c>
      <c r="AB66" s="105">
        <v>0</v>
      </c>
      <c r="AC66" s="105">
        <v>0</v>
      </c>
      <c r="AD66" s="105">
        <v>0</v>
      </c>
      <c r="AE66" s="105">
        <v>482164</v>
      </c>
      <c r="AF66" s="105">
        <v>0</v>
      </c>
      <c r="AG66" s="105">
        <v>0</v>
      </c>
      <c r="AH66" s="105">
        <v>0</v>
      </c>
      <c r="AI66" s="105">
        <v>960</v>
      </c>
      <c r="AJ66" s="97">
        <v>960</v>
      </c>
    </row>
    <row r="67" spans="1:36" ht="15">
      <c r="A67" s="113" t="s">
        <v>879</v>
      </c>
      <c r="B67" s="107">
        <v>11057</v>
      </c>
      <c r="C67" s="107">
        <v>9</v>
      </c>
      <c r="D67" s="100" t="str">
        <f aca="true" t="shared" si="1" ref="D67:D130">B67&amp;"_"&amp;C67</f>
        <v>11057_9</v>
      </c>
      <c r="E67" s="105">
        <v>0</v>
      </c>
      <c r="F67" s="105">
        <v>6705</v>
      </c>
      <c r="G67" s="105">
        <v>0</v>
      </c>
      <c r="H67" s="105">
        <v>0</v>
      </c>
      <c r="I67" s="105">
        <v>0</v>
      </c>
      <c r="J67" s="105">
        <v>0</v>
      </c>
      <c r="K67" s="105">
        <v>275</v>
      </c>
      <c r="L67" s="105">
        <v>1427</v>
      </c>
      <c r="M67" s="105">
        <v>0</v>
      </c>
      <c r="N67" s="105">
        <v>181</v>
      </c>
      <c r="O67" s="105">
        <v>0</v>
      </c>
      <c r="P67" s="105">
        <v>1</v>
      </c>
      <c r="Q67" s="105">
        <v>1446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109</v>
      </c>
      <c r="AA67" s="105">
        <v>230734</v>
      </c>
      <c r="AB67" s="105">
        <v>0</v>
      </c>
      <c r="AC67" s="105">
        <v>0</v>
      </c>
      <c r="AD67" s="105">
        <v>0</v>
      </c>
      <c r="AE67" s="105">
        <v>230355</v>
      </c>
      <c r="AF67" s="105">
        <v>0</v>
      </c>
      <c r="AG67" s="105">
        <v>0</v>
      </c>
      <c r="AH67" s="105">
        <v>0</v>
      </c>
      <c r="AI67" s="105">
        <v>379</v>
      </c>
      <c r="AJ67" s="97">
        <v>379</v>
      </c>
    </row>
    <row r="68" spans="1:36" ht="15">
      <c r="A68" s="113" t="s">
        <v>880</v>
      </c>
      <c r="B68" s="107">
        <v>11005</v>
      </c>
      <c r="C68" s="107">
        <v>1</v>
      </c>
      <c r="D68" s="100" t="str">
        <f t="shared" si="1"/>
        <v>11005_1</v>
      </c>
      <c r="E68" s="105">
        <v>0</v>
      </c>
      <c r="F68" s="105">
        <v>322101</v>
      </c>
      <c r="G68" s="105">
        <v>0</v>
      </c>
      <c r="H68" s="105">
        <v>0</v>
      </c>
      <c r="I68" s="105">
        <v>0</v>
      </c>
      <c r="J68" s="105">
        <v>0</v>
      </c>
      <c r="K68" s="105">
        <v>1224</v>
      </c>
      <c r="L68" s="105">
        <v>20019</v>
      </c>
      <c r="M68" s="105">
        <v>0</v>
      </c>
      <c r="N68" s="105">
        <v>359</v>
      </c>
      <c r="O68" s="105">
        <v>293</v>
      </c>
      <c r="P68" s="105">
        <v>0</v>
      </c>
      <c r="Q68" s="105">
        <v>30402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135</v>
      </c>
      <c r="AA68" s="105">
        <v>1571563</v>
      </c>
      <c r="AB68" s="105">
        <v>0</v>
      </c>
      <c r="AC68" s="105">
        <v>0</v>
      </c>
      <c r="AD68" s="105">
        <v>0</v>
      </c>
      <c r="AE68" s="105">
        <v>1551029</v>
      </c>
      <c r="AF68" s="105">
        <v>0</v>
      </c>
      <c r="AG68" s="105">
        <v>0</v>
      </c>
      <c r="AH68" s="105">
        <v>0</v>
      </c>
      <c r="AI68" s="105">
        <v>20535</v>
      </c>
      <c r="AJ68" s="97">
        <v>20535</v>
      </c>
    </row>
    <row r="69" spans="1:36" ht="15">
      <c r="A69" s="113" t="s">
        <v>881</v>
      </c>
      <c r="B69" s="107">
        <v>11005</v>
      </c>
      <c r="C69" s="107">
        <v>2</v>
      </c>
      <c r="D69" s="100" t="str">
        <f t="shared" si="1"/>
        <v>11005_2</v>
      </c>
      <c r="E69" s="105">
        <v>0</v>
      </c>
      <c r="F69" s="105">
        <v>111770</v>
      </c>
      <c r="G69" s="105">
        <v>0</v>
      </c>
      <c r="H69" s="105">
        <v>0</v>
      </c>
      <c r="I69" s="105">
        <v>477</v>
      </c>
      <c r="J69" s="105">
        <v>19</v>
      </c>
      <c r="K69" s="105">
        <v>538</v>
      </c>
      <c r="L69" s="105">
        <v>8049</v>
      </c>
      <c r="M69" s="105">
        <v>0</v>
      </c>
      <c r="N69" s="105">
        <v>1743</v>
      </c>
      <c r="O69" s="105">
        <v>61</v>
      </c>
      <c r="P69" s="105">
        <v>0</v>
      </c>
      <c r="Q69" s="105">
        <v>19271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9197</v>
      </c>
      <c r="AA69" s="105">
        <v>669256</v>
      </c>
      <c r="AB69" s="105">
        <v>0</v>
      </c>
      <c r="AC69" s="105">
        <v>0</v>
      </c>
      <c r="AD69" s="105">
        <v>0</v>
      </c>
      <c r="AE69" s="105">
        <v>667203</v>
      </c>
      <c r="AF69" s="105">
        <v>0</v>
      </c>
      <c r="AG69" s="105">
        <v>0</v>
      </c>
      <c r="AH69" s="105">
        <v>0</v>
      </c>
      <c r="AI69" s="105">
        <v>2053</v>
      </c>
      <c r="AJ69" s="97">
        <v>2053</v>
      </c>
    </row>
    <row r="70" spans="1:36" ht="15">
      <c r="A70" s="113" t="s">
        <v>882</v>
      </c>
      <c r="B70" s="107">
        <v>11005</v>
      </c>
      <c r="C70" s="107">
        <v>3</v>
      </c>
      <c r="D70" s="100" t="str">
        <f t="shared" si="1"/>
        <v>11005_3</v>
      </c>
      <c r="E70" s="105">
        <v>0</v>
      </c>
      <c r="F70" s="105">
        <v>94496</v>
      </c>
      <c r="G70" s="105">
        <v>0</v>
      </c>
      <c r="H70" s="105">
        <v>0</v>
      </c>
      <c r="I70" s="105">
        <v>878</v>
      </c>
      <c r="J70" s="105">
        <v>14</v>
      </c>
      <c r="K70" s="105">
        <v>388</v>
      </c>
      <c r="L70" s="105">
        <v>13552</v>
      </c>
      <c r="M70" s="105">
        <v>0</v>
      </c>
      <c r="N70" s="105">
        <v>2070</v>
      </c>
      <c r="O70" s="105">
        <v>36</v>
      </c>
      <c r="P70" s="105">
        <v>0</v>
      </c>
      <c r="Q70" s="105">
        <v>32809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2525</v>
      </c>
      <c r="AA70" s="105">
        <v>832666</v>
      </c>
      <c r="AB70" s="105">
        <v>0</v>
      </c>
      <c r="AC70" s="105">
        <v>0</v>
      </c>
      <c r="AD70" s="105">
        <v>0</v>
      </c>
      <c r="AE70" s="105">
        <v>827432</v>
      </c>
      <c r="AF70" s="105">
        <v>0</v>
      </c>
      <c r="AG70" s="105">
        <v>0</v>
      </c>
      <c r="AH70" s="105">
        <v>0</v>
      </c>
      <c r="AI70" s="105">
        <v>5234</v>
      </c>
      <c r="AJ70" s="97">
        <v>5234</v>
      </c>
    </row>
    <row r="71" spans="1:36" ht="15">
      <c r="A71" s="113" t="s">
        <v>883</v>
      </c>
      <c r="B71" s="107">
        <v>11005</v>
      </c>
      <c r="C71" s="107">
        <v>8</v>
      </c>
      <c r="D71" s="100" t="str">
        <f t="shared" si="1"/>
        <v>11005_8</v>
      </c>
      <c r="E71" s="105">
        <v>494546</v>
      </c>
      <c r="F71" s="105">
        <v>0</v>
      </c>
      <c r="G71" s="105">
        <v>0</v>
      </c>
      <c r="H71" s="105">
        <v>143</v>
      </c>
      <c r="I71" s="105">
        <v>117</v>
      </c>
      <c r="J71" s="105">
        <v>0</v>
      </c>
      <c r="K71" s="105">
        <v>2</v>
      </c>
      <c r="L71" s="105">
        <v>95625</v>
      </c>
      <c r="M71" s="105">
        <v>0</v>
      </c>
      <c r="N71" s="105">
        <v>0</v>
      </c>
      <c r="O71" s="105">
        <v>512582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89</v>
      </c>
      <c r="W71" s="105">
        <v>0</v>
      </c>
      <c r="X71" s="105">
        <v>89</v>
      </c>
      <c r="Y71" s="105">
        <v>0</v>
      </c>
      <c r="Z71" s="105">
        <v>269500</v>
      </c>
      <c r="AA71" s="105">
        <v>18481415</v>
      </c>
      <c r="AB71" s="105">
        <v>0</v>
      </c>
      <c r="AC71" s="105">
        <v>0</v>
      </c>
      <c r="AD71" s="105">
        <v>0</v>
      </c>
      <c r="AE71" s="105">
        <v>16634960</v>
      </c>
      <c r="AF71" s="105">
        <v>1680041</v>
      </c>
      <c r="AG71" s="105">
        <v>0</v>
      </c>
      <c r="AH71" s="105">
        <v>1680041</v>
      </c>
      <c r="AI71" s="105">
        <v>166414</v>
      </c>
      <c r="AJ71" s="97">
        <v>166414</v>
      </c>
    </row>
    <row r="72" spans="1:36" ht="15">
      <c r="A72" s="113" t="s">
        <v>884</v>
      </c>
      <c r="B72" s="107">
        <v>11005</v>
      </c>
      <c r="C72" s="107">
        <v>9</v>
      </c>
      <c r="D72" s="100" t="str">
        <f t="shared" si="1"/>
        <v>11005_9</v>
      </c>
      <c r="E72" s="105">
        <v>8792</v>
      </c>
      <c r="F72" s="105">
        <v>0</v>
      </c>
      <c r="G72" s="105">
        <v>0</v>
      </c>
      <c r="H72" s="105">
        <v>8557</v>
      </c>
      <c r="I72" s="105">
        <v>1748</v>
      </c>
      <c r="J72" s="105">
        <v>0</v>
      </c>
      <c r="K72" s="105">
        <v>56</v>
      </c>
      <c r="L72" s="105">
        <v>4671</v>
      </c>
      <c r="M72" s="105">
        <v>0</v>
      </c>
      <c r="N72" s="105">
        <v>0</v>
      </c>
      <c r="O72" s="105">
        <v>18579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212</v>
      </c>
      <c r="W72" s="105">
        <v>0</v>
      </c>
      <c r="X72" s="105">
        <v>212</v>
      </c>
      <c r="Y72" s="105">
        <v>0</v>
      </c>
      <c r="Z72" s="105">
        <v>5836</v>
      </c>
      <c r="AA72" s="105">
        <v>577782</v>
      </c>
      <c r="AB72" s="105">
        <v>0</v>
      </c>
      <c r="AC72" s="105">
        <v>0</v>
      </c>
      <c r="AD72" s="105">
        <v>0</v>
      </c>
      <c r="AE72" s="105">
        <v>575582</v>
      </c>
      <c r="AF72" s="105">
        <v>326</v>
      </c>
      <c r="AG72" s="105">
        <v>0</v>
      </c>
      <c r="AH72" s="105">
        <v>326</v>
      </c>
      <c r="AI72" s="105">
        <v>1874</v>
      </c>
      <c r="AJ72" s="97">
        <v>1874</v>
      </c>
    </row>
    <row r="73" spans="1:36" ht="15">
      <c r="A73" s="113" t="s">
        <v>885</v>
      </c>
      <c r="B73" s="107">
        <v>11005</v>
      </c>
      <c r="C73" s="107">
        <v>13</v>
      </c>
      <c r="D73" s="100" t="str">
        <f t="shared" si="1"/>
        <v>11005_13</v>
      </c>
      <c r="E73" s="105">
        <v>0</v>
      </c>
      <c r="F73" s="105">
        <v>16253</v>
      </c>
      <c r="G73" s="105">
        <v>0</v>
      </c>
      <c r="H73" s="105">
        <v>0</v>
      </c>
      <c r="I73" s="105">
        <v>101</v>
      </c>
      <c r="J73" s="105">
        <v>24</v>
      </c>
      <c r="K73" s="105">
        <v>35</v>
      </c>
      <c r="L73" s="105">
        <v>786</v>
      </c>
      <c r="M73" s="105">
        <v>0</v>
      </c>
      <c r="N73" s="105">
        <v>503</v>
      </c>
      <c r="O73" s="105">
        <v>7</v>
      </c>
      <c r="P73" s="105">
        <v>0</v>
      </c>
      <c r="Q73" s="105">
        <v>4865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5875</v>
      </c>
      <c r="AA73" s="105">
        <v>132533</v>
      </c>
      <c r="AB73" s="105">
        <v>0</v>
      </c>
      <c r="AC73" s="105">
        <v>0</v>
      </c>
      <c r="AD73" s="105">
        <v>0</v>
      </c>
      <c r="AE73" s="105">
        <v>131389</v>
      </c>
      <c r="AF73" s="105">
        <v>0</v>
      </c>
      <c r="AG73" s="105">
        <v>0</v>
      </c>
      <c r="AH73" s="105">
        <v>0</v>
      </c>
      <c r="AI73" s="105">
        <v>1144</v>
      </c>
      <c r="AJ73" s="97">
        <v>1144</v>
      </c>
    </row>
    <row r="74" spans="1:36" ht="15">
      <c r="A74" s="113" t="s">
        <v>886</v>
      </c>
      <c r="B74" s="107">
        <v>11005</v>
      </c>
      <c r="C74" s="107">
        <v>15</v>
      </c>
      <c r="D74" s="100" t="str">
        <f t="shared" si="1"/>
        <v>11005_15</v>
      </c>
      <c r="E74" s="105">
        <v>0</v>
      </c>
      <c r="F74" s="105">
        <v>840358</v>
      </c>
      <c r="G74" s="105">
        <v>0</v>
      </c>
      <c r="H74" s="105">
        <v>0</v>
      </c>
      <c r="I74" s="105">
        <v>2591</v>
      </c>
      <c r="J74" s="105">
        <v>392</v>
      </c>
      <c r="K74" s="105">
        <v>637</v>
      </c>
      <c r="L74" s="105">
        <v>62692</v>
      </c>
      <c r="M74" s="105">
        <v>0</v>
      </c>
      <c r="N74" s="105">
        <v>10549</v>
      </c>
      <c r="O74" s="105">
        <v>333</v>
      </c>
      <c r="P74" s="105">
        <v>3</v>
      </c>
      <c r="Q74" s="105">
        <v>107246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9463</v>
      </c>
      <c r="AA74" s="105">
        <v>4774138</v>
      </c>
      <c r="AB74" s="105">
        <v>0</v>
      </c>
      <c r="AC74" s="105">
        <v>0</v>
      </c>
      <c r="AD74" s="105">
        <v>0</v>
      </c>
      <c r="AE74" s="105">
        <v>4725430</v>
      </c>
      <c r="AF74" s="105">
        <v>0</v>
      </c>
      <c r="AG74" s="105">
        <v>0</v>
      </c>
      <c r="AH74" s="105">
        <v>0</v>
      </c>
      <c r="AI74" s="105">
        <v>48709</v>
      </c>
      <c r="AJ74" s="97">
        <v>48709</v>
      </c>
    </row>
    <row r="75" spans="1:36" ht="15">
      <c r="A75" s="113" t="s">
        <v>887</v>
      </c>
      <c r="B75" s="107">
        <v>11005</v>
      </c>
      <c r="C75" s="107">
        <v>18</v>
      </c>
      <c r="D75" s="100" t="str">
        <f t="shared" si="1"/>
        <v>11005_18</v>
      </c>
      <c r="E75" s="105">
        <v>0</v>
      </c>
      <c r="F75" s="105">
        <v>420163</v>
      </c>
      <c r="G75" s="105">
        <v>0</v>
      </c>
      <c r="H75" s="105">
        <v>0</v>
      </c>
      <c r="I75" s="105">
        <v>920</v>
      </c>
      <c r="J75" s="105">
        <v>12</v>
      </c>
      <c r="K75" s="105">
        <v>1220</v>
      </c>
      <c r="L75" s="105">
        <v>36672</v>
      </c>
      <c r="M75" s="105">
        <v>0</v>
      </c>
      <c r="N75" s="105">
        <v>2736</v>
      </c>
      <c r="O75" s="105">
        <v>18</v>
      </c>
      <c r="P75" s="105">
        <v>0</v>
      </c>
      <c r="Q75" s="105">
        <v>74152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1965</v>
      </c>
      <c r="AA75" s="105">
        <v>1500958</v>
      </c>
      <c r="AB75" s="105">
        <v>0</v>
      </c>
      <c r="AC75" s="105">
        <v>0</v>
      </c>
      <c r="AD75" s="105">
        <v>0</v>
      </c>
      <c r="AE75" s="105">
        <v>1491906</v>
      </c>
      <c r="AF75" s="105">
        <v>0</v>
      </c>
      <c r="AG75" s="105">
        <v>0</v>
      </c>
      <c r="AH75" s="105">
        <v>0</v>
      </c>
      <c r="AI75" s="105">
        <v>9052</v>
      </c>
      <c r="AJ75" s="97">
        <v>9052</v>
      </c>
    </row>
    <row r="76" spans="1:36" ht="15">
      <c r="A76" s="113" t="s">
        <v>888</v>
      </c>
      <c r="B76" s="107">
        <v>11005</v>
      </c>
      <c r="C76" s="107">
        <v>19</v>
      </c>
      <c r="D76" s="100" t="str">
        <f t="shared" si="1"/>
        <v>11005_19</v>
      </c>
      <c r="E76" s="105">
        <v>0</v>
      </c>
      <c r="F76" s="105">
        <v>98330</v>
      </c>
      <c r="G76" s="105">
        <v>0</v>
      </c>
      <c r="H76" s="105">
        <v>0</v>
      </c>
      <c r="I76" s="105">
        <v>615</v>
      </c>
      <c r="J76" s="105">
        <v>6</v>
      </c>
      <c r="K76" s="105">
        <v>1391</v>
      </c>
      <c r="L76" s="105">
        <v>19545</v>
      </c>
      <c r="M76" s="105">
        <v>0</v>
      </c>
      <c r="N76" s="105">
        <v>2280</v>
      </c>
      <c r="O76" s="105">
        <v>62</v>
      </c>
      <c r="P76" s="105">
        <v>0</v>
      </c>
      <c r="Q76" s="105">
        <v>32330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3989</v>
      </c>
      <c r="AA76" s="105">
        <v>1498190</v>
      </c>
      <c r="AB76" s="105">
        <v>0</v>
      </c>
      <c r="AC76" s="105">
        <v>0</v>
      </c>
      <c r="AD76" s="105">
        <v>0</v>
      </c>
      <c r="AE76" s="105">
        <v>1489263</v>
      </c>
      <c r="AF76" s="105">
        <v>0</v>
      </c>
      <c r="AG76" s="105">
        <v>0</v>
      </c>
      <c r="AH76" s="105">
        <v>0</v>
      </c>
      <c r="AI76" s="105">
        <v>8927</v>
      </c>
      <c r="AJ76" s="97">
        <v>8927</v>
      </c>
    </row>
    <row r="77" spans="1:36" ht="15">
      <c r="A77" s="113" t="s">
        <v>889</v>
      </c>
      <c r="B77" s="107">
        <v>11005</v>
      </c>
      <c r="C77" s="107">
        <v>20</v>
      </c>
      <c r="D77" s="100" t="str">
        <f t="shared" si="1"/>
        <v>11005_20</v>
      </c>
      <c r="E77" s="105">
        <v>0</v>
      </c>
      <c r="F77" s="105">
        <v>168914</v>
      </c>
      <c r="G77" s="105">
        <v>0</v>
      </c>
      <c r="H77" s="105">
        <v>0</v>
      </c>
      <c r="I77" s="105">
        <v>1082</v>
      </c>
      <c r="J77" s="105">
        <v>16</v>
      </c>
      <c r="K77" s="105">
        <v>478</v>
      </c>
      <c r="L77" s="105">
        <v>10879</v>
      </c>
      <c r="M77" s="105">
        <v>0</v>
      </c>
      <c r="N77" s="105">
        <v>1716</v>
      </c>
      <c r="O77" s="105">
        <v>107</v>
      </c>
      <c r="P77" s="105">
        <v>0</v>
      </c>
      <c r="Q77" s="105">
        <v>17264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5499</v>
      </c>
      <c r="AA77" s="105">
        <v>802080</v>
      </c>
      <c r="AB77" s="105">
        <v>0</v>
      </c>
      <c r="AC77" s="105">
        <v>0</v>
      </c>
      <c r="AD77" s="105">
        <v>0</v>
      </c>
      <c r="AE77" s="105">
        <v>799389</v>
      </c>
      <c r="AF77" s="105">
        <v>0</v>
      </c>
      <c r="AG77" s="105">
        <v>0</v>
      </c>
      <c r="AH77" s="105">
        <v>0</v>
      </c>
      <c r="AI77" s="105">
        <v>2691</v>
      </c>
      <c r="AJ77" s="97">
        <v>2691</v>
      </c>
    </row>
    <row r="78" spans="1:36" ht="15">
      <c r="A78" s="113" t="s">
        <v>890</v>
      </c>
      <c r="B78" s="107">
        <v>11005</v>
      </c>
      <c r="C78" s="107">
        <v>22</v>
      </c>
      <c r="D78" s="100" t="str">
        <f t="shared" si="1"/>
        <v>11005_22</v>
      </c>
      <c r="E78" s="105">
        <v>7945</v>
      </c>
      <c r="F78" s="105">
        <v>0</v>
      </c>
      <c r="G78" s="105">
        <v>0</v>
      </c>
      <c r="H78" s="105">
        <v>1274</v>
      </c>
      <c r="I78" s="105">
        <v>332</v>
      </c>
      <c r="J78" s="105">
        <v>0</v>
      </c>
      <c r="K78" s="105">
        <v>37</v>
      </c>
      <c r="L78" s="105">
        <v>948</v>
      </c>
      <c r="M78" s="105">
        <v>0</v>
      </c>
      <c r="N78" s="105">
        <v>0</v>
      </c>
      <c r="O78" s="105">
        <v>4984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364</v>
      </c>
      <c r="W78" s="105">
        <v>0</v>
      </c>
      <c r="X78" s="105">
        <v>364</v>
      </c>
      <c r="Y78" s="105">
        <v>0</v>
      </c>
      <c r="Z78" s="105">
        <v>3130</v>
      </c>
      <c r="AA78" s="105">
        <v>151075</v>
      </c>
      <c r="AB78" s="105">
        <v>0</v>
      </c>
      <c r="AC78" s="105">
        <v>0</v>
      </c>
      <c r="AD78" s="105">
        <v>0</v>
      </c>
      <c r="AE78" s="105">
        <v>150706</v>
      </c>
      <c r="AF78" s="105">
        <v>163</v>
      </c>
      <c r="AG78" s="105">
        <v>0</v>
      </c>
      <c r="AH78" s="105">
        <v>163</v>
      </c>
      <c r="AI78" s="105">
        <v>206</v>
      </c>
      <c r="AJ78" s="97">
        <v>206</v>
      </c>
    </row>
    <row r="79" spans="1:36" ht="15">
      <c r="A79" s="113" t="s">
        <v>891</v>
      </c>
      <c r="B79" s="107">
        <v>11005</v>
      </c>
      <c r="C79" s="107">
        <v>23</v>
      </c>
      <c r="D79" s="100" t="str">
        <f t="shared" si="1"/>
        <v>11005_23</v>
      </c>
      <c r="E79" s="105">
        <v>0</v>
      </c>
      <c r="F79" s="105">
        <v>57999</v>
      </c>
      <c r="G79" s="105">
        <v>0</v>
      </c>
      <c r="H79" s="105">
        <v>0</v>
      </c>
      <c r="I79" s="105">
        <v>3545</v>
      </c>
      <c r="J79" s="105">
        <v>1</v>
      </c>
      <c r="K79" s="105">
        <v>1999</v>
      </c>
      <c r="L79" s="105">
        <v>10537</v>
      </c>
      <c r="M79" s="105">
        <v>0</v>
      </c>
      <c r="N79" s="105">
        <v>1055</v>
      </c>
      <c r="O79" s="105">
        <v>37</v>
      </c>
      <c r="P79" s="105">
        <v>0</v>
      </c>
      <c r="Q79" s="105">
        <v>7374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150</v>
      </c>
      <c r="AA79" s="105">
        <v>646245</v>
      </c>
      <c r="AB79" s="105">
        <v>0</v>
      </c>
      <c r="AC79" s="105">
        <v>0</v>
      </c>
      <c r="AD79" s="105">
        <v>0</v>
      </c>
      <c r="AE79" s="105">
        <v>643660</v>
      </c>
      <c r="AF79" s="105">
        <v>0</v>
      </c>
      <c r="AG79" s="105">
        <v>0</v>
      </c>
      <c r="AH79" s="105">
        <v>0</v>
      </c>
      <c r="AI79" s="105">
        <v>2585</v>
      </c>
      <c r="AJ79" s="97">
        <v>2585</v>
      </c>
    </row>
    <row r="80" spans="1:36" ht="15">
      <c r="A80" s="113" t="s">
        <v>892</v>
      </c>
      <c r="B80" s="107">
        <v>11005</v>
      </c>
      <c r="C80" s="107">
        <v>24</v>
      </c>
      <c r="D80" s="100" t="str">
        <f t="shared" si="1"/>
        <v>11005_24</v>
      </c>
      <c r="E80" s="105">
        <v>0</v>
      </c>
      <c r="F80" s="105">
        <v>246721</v>
      </c>
      <c r="G80" s="105">
        <v>0</v>
      </c>
      <c r="H80" s="105">
        <v>0</v>
      </c>
      <c r="I80" s="105">
        <v>1482</v>
      </c>
      <c r="J80" s="105">
        <v>9</v>
      </c>
      <c r="K80" s="105">
        <v>1090</v>
      </c>
      <c r="L80" s="105">
        <v>18329</v>
      </c>
      <c r="M80" s="105">
        <v>0</v>
      </c>
      <c r="N80" s="105">
        <v>2203</v>
      </c>
      <c r="O80" s="105">
        <v>189</v>
      </c>
      <c r="P80" s="105">
        <v>0</v>
      </c>
      <c r="Q80" s="105">
        <v>45739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837</v>
      </c>
      <c r="AA80" s="105">
        <v>1051846</v>
      </c>
      <c r="AB80" s="105">
        <v>0</v>
      </c>
      <c r="AC80" s="105">
        <v>0</v>
      </c>
      <c r="AD80" s="105">
        <v>0</v>
      </c>
      <c r="AE80" s="105">
        <v>1046295</v>
      </c>
      <c r="AF80" s="105">
        <v>0</v>
      </c>
      <c r="AG80" s="105">
        <v>0</v>
      </c>
      <c r="AH80" s="105">
        <v>0</v>
      </c>
      <c r="AI80" s="105">
        <v>5551</v>
      </c>
      <c r="AJ80" s="97">
        <v>5551</v>
      </c>
    </row>
    <row r="81" spans="1:36" ht="15">
      <c r="A81" s="113" t="s">
        <v>893</v>
      </c>
      <c r="B81" s="107">
        <v>11005</v>
      </c>
      <c r="C81" s="107">
        <v>25</v>
      </c>
      <c r="D81" s="100" t="str">
        <f t="shared" si="1"/>
        <v>11005_25</v>
      </c>
      <c r="E81" s="105">
        <v>0</v>
      </c>
      <c r="F81" s="105">
        <v>269065</v>
      </c>
      <c r="G81" s="105">
        <v>0</v>
      </c>
      <c r="H81" s="105">
        <v>0</v>
      </c>
      <c r="I81" s="105">
        <v>7917</v>
      </c>
      <c r="J81" s="105">
        <v>11</v>
      </c>
      <c r="K81" s="105">
        <v>826</v>
      </c>
      <c r="L81" s="105">
        <v>43178</v>
      </c>
      <c r="M81" s="105">
        <v>0</v>
      </c>
      <c r="N81" s="105">
        <v>12810</v>
      </c>
      <c r="O81" s="105">
        <v>259</v>
      </c>
      <c r="P81" s="105">
        <v>0</v>
      </c>
      <c r="Q81" s="105">
        <v>89689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5994</v>
      </c>
      <c r="AA81" s="105">
        <v>3554727</v>
      </c>
      <c r="AB81" s="105">
        <v>0</v>
      </c>
      <c r="AC81" s="105">
        <v>0</v>
      </c>
      <c r="AD81" s="105">
        <v>0</v>
      </c>
      <c r="AE81" s="105">
        <v>3542394</v>
      </c>
      <c r="AF81" s="105">
        <v>0</v>
      </c>
      <c r="AG81" s="105">
        <v>0</v>
      </c>
      <c r="AH81" s="105">
        <v>0</v>
      </c>
      <c r="AI81" s="105">
        <v>12333</v>
      </c>
      <c r="AJ81" s="97">
        <v>12333</v>
      </c>
    </row>
    <row r="82" spans="1:36" ht="15">
      <c r="A82" s="113" t="s">
        <v>894</v>
      </c>
      <c r="B82" s="107">
        <v>11005</v>
      </c>
      <c r="C82" s="107">
        <v>26</v>
      </c>
      <c r="D82" s="100" t="str">
        <f t="shared" si="1"/>
        <v>11005_26</v>
      </c>
      <c r="E82" s="105">
        <v>0</v>
      </c>
      <c r="F82" s="105">
        <v>103441</v>
      </c>
      <c r="G82" s="105">
        <v>0</v>
      </c>
      <c r="H82" s="105">
        <v>0</v>
      </c>
      <c r="I82" s="105">
        <v>197</v>
      </c>
      <c r="J82" s="105">
        <v>15</v>
      </c>
      <c r="K82" s="105">
        <v>157</v>
      </c>
      <c r="L82" s="105">
        <v>7955</v>
      </c>
      <c r="M82" s="105">
        <v>0</v>
      </c>
      <c r="N82" s="105">
        <v>1033</v>
      </c>
      <c r="O82" s="105">
        <v>30</v>
      </c>
      <c r="P82" s="105">
        <v>11</v>
      </c>
      <c r="Q82" s="105">
        <v>13633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1762</v>
      </c>
      <c r="AA82" s="105">
        <v>563293</v>
      </c>
      <c r="AB82" s="105">
        <v>0</v>
      </c>
      <c r="AC82" s="105">
        <v>0</v>
      </c>
      <c r="AD82" s="105">
        <v>0</v>
      </c>
      <c r="AE82" s="105">
        <v>560599</v>
      </c>
      <c r="AF82" s="105">
        <v>0</v>
      </c>
      <c r="AG82" s="105">
        <v>0</v>
      </c>
      <c r="AH82" s="105">
        <v>0</v>
      </c>
      <c r="AI82" s="105">
        <v>2693</v>
      </c>
      <c r="AJ82" s="97">
        <v>2693</v>
      </c>
    </row>
    <row r="83" spans="1:36" ht="15">
      <c r="A83" s="113" t="s">
        <v>895</v>
      </c>
      <c r="B83" s="107">
        <v>11005</v>
      </c>
      <c r="C83" s="107">
        <v>28</v>
      </c>
      <c r="D83" s="100" t="str">
        <f t="shared" si="1"/>
        <v>11005_28</v>
      </c>
      <c r="E83" s="105">
        <v>0</v>
      </c>
      <c r="F83" s="105">
        <v>81275</v>
      </c>
      <c r="G83" s="105">
        <v>0</v>
      </c>
      <c r="H83" s="105">
        <v>0</v>
      </c>
      <c r="I83" s="105">
        <v>29</v>
      </c>
      <c r="J83" s="105">
        <v>3</v>
      </c>
      <c r="K83" s="105">
        <v>155</v>
      </c>
      <c r="L83" s="105">
        <v>3012</v>
      </c>
      <c r="M83" s="105">
        <v>0</v>
      </c>
      <c r="N83" s="105">
        <v>39</v>
      </c>
      <c r="O83" s="105">
        <v>0</v>
      </c>
      <c r="P83" s="105">
        <v>0</v>
      </c>
      <c r="Q83" s="105">
        <v>257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365</v>
      </c>
      <c r="AA83" s="105">
        <v>293808</v>
      </c>
      <c r="AB83" s="105">
        <v>0</v>
      </c>
      <c r="AC83" s="105">
        <v>0</v>
      </c>
      <c r="AD83" s="105">
        <v>0</v>
      </c>
      <c r="AE83" s="105">
        <v>291778</v>
      </c>
      <c r="AF83" s="105">
        <v>0</v>
      </c>
      <c r="AG83" s="105">
        <v>0</v>
      </c>
      <c r="AH83" s="105">
        <v>0</v>
      </c>
      <c r="AI83" s="105">
        <v>2030</v>
      </c>
      <c r="AJ83" s="97">
        <v>2030</v>
      </c>
    </row>
    <row r="84" spans="1:36" ht="15">
      <c r="A84" s="113" t="s">
        <v>896</v>
      </c>
      <c r="B84" s="107">
        <v>11005</v>
      </c>
      <c r="C84" s="107">
        <v>29</v>
      </c>
      <c r="D84" s="100" t="str">
        <f t="shared" si="1"/>
        <v>11005_29</v>
      </c>
      <c r="E84" s="105">
        <v>0</v>
      </c>
      <c r="F84" s="105">
        <v>144115</v>
      </c>
      <c r="G84" s="105">
        <v>0</v>
      </c>
      <c r="H84" s="105">
        <v>0</v>
      </c>
      <c r="I84" s="105">
        <v>640</v>
      </c>
      <c r="J84" s="105">
        <v>27</v>
      </c>
      <c r="K84" s="105">
        <v>456</v>
      </c>
      <c r="L84" s="105">
        <v>21897</v>
      </c>
      <c r="M84" s="105">
        <v>0</v>
      </c>
      <c r="N84" s="105">
        <v>3203</v>
      </c>
      <c r="O84" s="105">
        <v>111</v>
      </c>
      <c r="P84" s="105">
        <v>0</v>
      </c>
      <c r="Q84" s="105">
        <v>52788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6311</v>
      </c>
      <c r="AA84" s="105">
        <v>1568652</v>
      </c>
      <c r="AB84" s="105">
        <v>0</v>
      </c>
      <c r="AC84" s="105">
        <v>0</v>
      </c>
      <c r="AD84" s="105">
        <v>0</v>
      </c>
      <c r="AE84" s="105">
        <v>1562841</v>
      </c>
      <c r="AF84" s="105">
        <v>0</v>
      </c>
      <c r="AG84" s="105">
        <v>0</v>
      </c>
      <c r="AH84" s="105">
        <v>0</v>
      </c>
      <c r="AI84" s="105">
        <v>5812</v>
      </c>
      <c r="AJ84" s="97">
        <v>5812</v>
      </c>
    </row>
    <row r="85" spans="1:36" ht="15">
      <c r="A85" s="113" t="s">
        <v>897</v>
      </c>
      <c r="B85" s="107">
        <v>11005</v>
      </c>
      <c r="C85" s="107">
        <v>31</v>
      </c>
      <c r="D85" s="100" t="str">
        <f t="shared" si="1"/>
        <v>11005_31</v>
      </c>
      <c r="E85" s="105">
        <v>0</v>
      </c>
      <c r="F85" s="105">
        <v>10780</v>
      </c>
      <c r="G85" s="105">
        <v>0</v>
      </c>
      <c r="H85" s="105">
        <v>0</v>
      </c>
      <c r="I85" s="105">
        <v>62</v>
      </c>
      <c r="J85" s="105">
        <v>1</v>
      </c>
      <c r="K85" s="105">
        <v>32</v>
      </c>
      <c r="L85" s="105">
        <v>1252</v>
      </c>
      <c r="M85" s="105">
        <v>0</v>
      </c>
      <c r="N85" s="105">
        <v>174</v>
      </c>
      <c r="O85" s="105">
        <v>4</v>
      </c>
      <c r="P85" s="105">
        <v>0</v>
      </c>
      <c r="Q85" s="105">
        <v>2903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228</v>
      </c>
      <c r="AA85" s="105">
        <v>70795</v>
      </c>
      <c r="AB85" s="105">
        <v>0</v>
      </c>
      <c r="AC85" s="105">
        <v>0</v>
      </c>
      <c r="AD85" s="105">
        <v>0</v>
      </c>
      <c r="AE85" s="105">
        <v>70536</v>
      </c>
      <c r="AF85" s="105">
        <v>0</v>
      </c>
      <c r="AG85" s="105">
        <v>0</v>
      </c>
      <c r="AH85" s="105">
        <v>0</v>
      </c>
      <c r="AI85" s="105">
        <v>259</v>
      </c>
      <c r="AJ85" s="97">
        <v>259</v>
      </c>
    </row>
    <row r="86" spans="1:36" ht="15">
      <c r="A86" s="113" t="s">
        <v>898</v>
      </c>
      <c r="B86" s="107">
        <v>11005</v>
      </c>
      <c r="C86" s="107">
        <v>33</v>
      </c>
      <c r="D86" s="100" t="str">
        <f t="shared" si="1"/>
        <v>11005_33</v>
      </c>
      <c r="E86" s="105">
        <v>373343</v>
      </c>
      <c r="F86" s="105">
        <v>0</v>
      </c>
      <c r="G86" s="105">
        <v>0</v>
      </c>
      <c r="H86" s="105">
        <v>5105</v>
      </c>
      <c r="I86" s="105">
        <v>10143</v>
      </c>
      <c r="J86" s="105">
        <v>0</v>
      </c>
      <c r="K86" s="105">
        <v>275</v>
      </c>
      <c r="L86" s="105">
        <v>32894</v>
      </c>
      <c r="M86" s="105">
        <v>0</v>
      </c>
      <c r="N86" s="105">
        <v>0</v>
      </c>
      <c r="O86" s="105">
        <v>151794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5093</v>
      </c>
      <c r="W86" s="105">
        <v>0</v>
      </c>
      <c r="X86" s="105">
        <v>5093</v>
      </c>
      <c r="Y86" s="105">
        <v>0</v>
      </c>
      <c r="Z86" s="105">
        <v>72438</v>
      </c>
      <c r="AA86" s="105">
        <v>3515433</v>
      </c>
      <c r="AB86" s="105">
        <v>0</v>
      </c>
      <c r="AC86" s="105">
        <v>0</v>
      </c>
      <c r="AD86" s="105">
        <v>0</v>
      </c>
      <c r="AE86" s="105">
        <v>3506458</v>
      </c>
      <c r="AF86" s="105">
        <v>1788</v>
      </c>
      <c r="AG86" s="105">
        <v>0</v>
      </c>
      <c r="AH86" s="105">
        <v>1788</v>
      </c>
      <c r="AI86" s="105">
        <v>7187</v>
      </c>
      <c r="AJ86" s="97">
        <v>7187</v>
      </c>
    </row>
    <row r="87" spans="1:36" ht="15">
      <c r="A87" s="113" t="s">
        <v>899</v>
      </c>
      <c r="B87" s="107">
        <v>11005</v>
      </c>
      <c r="C87" s="107">
        <v>34</v>
      </c>
      <c r="D87" s="100" t="str">
        <f t="shared" si="1"/>
        <v>11005_34</v>
      </c>
      <c r="E87" s="105">
        <v>248082</v>
      </c>
      <c r="F87" s="105">
        <v>0</v>
      </c>
      <c r="G87" s="105">
        <v>0</v>
      </c>
      <c r="H87" s="105">
        <v>1403</v>
      </c>
      <c r="I87" s="105">
        <v>1338</v>
      </c>
      <c r="J87" s="105">
        <v>0</v>
      </c>
      <c r="K87" s="105">
        <v>4</v>
      </c>
      <c r="L87" s="105">
        <v>35300</v>
      </c>
      <c r="M87" s="105">
        <v>0</v>
      </c>
      <c r="N87" s="105">
        <v>0</v>
      </c>
      <c r="O87" s="105">
        <v>241029</v>
      </c>
      <c r="P87" s="105">
        <v>48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5038</v>
      </c>
      <c r="W87" s="105">
        <v>4892</v>
      </c>
      <c r="X87" s="105">
        <v>146</v>
      </c>
      <c r="Y87" s="105">
        <v>0</v>
      </c>
      <c r="Z87" s="105">
        <v>464406</v>
      </c>
      <c r="AA87" s="105">
        <v>8229675</v>
      </c>
      <c r="AB87" s="105">
        <v>0</v>
      </c>
      <c r="AC87" s="105">
        <v>0</v>
      </c>
      <c r="AD87" s="105">
        <v>0</v>
      </c>
      <c r="AE87" s="105">
        <v>6242692</v>
      </c>
      <c r="AF87" s="105">
        <v>1559189</v>
      </c>
      <c r="AG87" s="105">
        <v>0</v>
      </c>
      <c r="AH87" s="105">
        <v>1559189</v>
      </c>
      <c r="AI87" s="105">
        <v>427793</v>
      </c>
      <c r="AJ87" s="97">
        <v>427793</v>
      </c>
    </row>
    <row r="88" spans="1:36" ht="15">
      <c r="A88" s="113" t="s">
        <v>900</v>
      </c>
      <c r="B88" s="107">
        <v>11005</v>
      </c>
      <c r="C88" s="107">
        <v>37</v>
      </c>
      <c r="D88" s="100" t="str">
        <f t="shared" si="1"/>
        <v>11005_37</v>
      </c>
      <c r="E88" s="105">
        <v>0</v>
      </c>
      <c r="F88" s="105">
        <v>369001</v>
      </c>
      <c r="G88" s="105">
        <v>0</v>
      </c>
      <c r="H88" s="105">
        <v>0</v>
      </c>
      <c r="I88" s="105">
        <v>0</v>
      </c>
      <c r="J88" s="105">
        <v>4</v>
      </c>
      <c r="K88" s="105">
        <v>1201</v>
      </c>
      <c r="L88" s="105">
        <v>23388</v>
      </c>
      <c r="M88" s="105">
        <v>0</v>
      </c>
      <c r="N88" s="105">
        <v>4098</v>
      </c>
      <c r="O88" s="105">
        <v>1462</v>
      </c>
      <c r="P88" s="105">
        <v>0</v>
      </c>
      <c r="Q88" s="105">
        <v>34331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258</v>
      </c>
      <c r="AA88" s="105">
        <v>1914531</v>
      </c>
      <c r="AB88" s="105">
        <v>0</v>
      </c>
      <c r="AC88" s="105">
        <v>0</v>
      </c>
      <c r="AD88" s="105">
        <v>0</v>
      </c>
      <c r="AE88" s="105">
        <v>1898379</v>
      </c>
      <c r="AF88" s="105">
        <v>0</v>
      </c>
      <c r="AG88" s="105">
        <v>0</v>
      </c>
      <c r="AH88" s="105">
        <v>0</v>
      </c>
      <c r="AI88" s="105">
        <v>16152</v>
      </c>
      <c r="AJ88" s="97">
        <v>16152</v>
      </c>
    </row>
    <row r="89" spans="1:36" ht="15">
      <c r="A89" s="113" t="s">
        <v>901</v>
      </c>
      <c r="B89" s="107">
        <v>11005</v>
      </c>
      <c r="C89" s="107">
        <v>38</v>
      </c>
      <c r="D89" s="100" t="str">
        <f t="shared" si="1"/>
        <v>11005_38</v>
      </c>
      <c r="E89" s="105">
        <v>0</v>
      </c>
      <c r="F89" s="105">
        <v>273949</v>
      </c>
      <c r="G89" s="105">
        <v>0</v>
      </c>
      <c r="H89" s="105">
        <v>0</v>
      </c>
      <c r="I89" s="105">
        <v>1518</v>
      </c>
      <c r="J89" s="105">
        <v>30</v>
      </c>
      <c r="K89" s="105">
        <v>887</v>
      </c>
      <c r="L89" s="105">
        <v>43107</v>
      </c>
      <c r="M89" s="105">
        <v>0</v>
      </c>
      <c r="N89" s="105">
        <v>6477</v>
      </c>
      <c r="O89" s="105">
        <v>189</v>
      </c>
      <c r="P89" s="105">
        <v>0</v>
      </c>
      <c r="Q89" s="105">
        <v>106066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6206</v>
      </c>
      <c r="AA89" s="105">
        <v>3073557</v>
      </c>
      <c r="AB89" s="105">
        <v>0</v>
      </c>
      <c r="AC89" s="105">
        <v>0</v>
      </c>
      <c r="AD89" s="105">
        <v>0</v>
      </c>
      <c r="AE89" s="105">
        <v>3063704</v>
      </c>
      <c r="AF89" s="105">
        <v>0</v>
      </c>
      <c r="AG89" s="105">
        <v>0</v>
      </c>
      <c r="AH89" s="105">
        <v>0</v>
      </c>
      <c r="AI89" s="105">
        <v>9853</v>
      </c>
      <c r="AJ89" s="97">
        <v>9853</v>
      </c>
    </row>
    <row r="90" spans="1:36" ht="15">
      <c r="A90" s="113" t="s">
        <v>902</v>
      </c>
      <c r="B90" s="107">
        <v>11005</v>
      </c>
      <c r="C90" s="107">
        <v>39</v>
      </c>
      <c r="D90" s="100" t="str">
        <f t="shared" si="1"/>
        <v>11005_39</v>
      </c>
      <c r="E90" s="105">
        <v>796056</v>
      </c>
      <c r="F90" s="105">
        <v>0</v>
      </c>
      <c r="G90" s="105">
        <v>0</v>
      </c>
      <c r="H90" s="105">
        <v>237126</v>
      </c>
      <c r="I90" s="105">
        <v>339919</v>
      </c>
      <c r="J90" s="105">
        <v>0</v>
      </c>
      <c r="K90" s="105">
        <v>220</v>
      </c>
      <c r="L90" s="105">
        <v>72337</v>
      </c>
      <c r="M90" s="105">
        <v>0</v>
      </c>
      <c r="N90" s="105">
        <v>0</v>
      </c>
      <c r="O90" s="105">
        <v>413801</v>
      </c>
      <c r="P90" s="105">
        <v>4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1073</v>
      </c>
      <c r="W90" s="105">
        <v>0</v>
      </c>
      <c r="X90" s="105">
        <v>1073</v>
      </c>
      <c r="Y90" s="105">
        <v>0</v>
      </c>
      <c r="Z90" s="105">
        <v>173020</v>
      </c>
      <c r="AA90" s="105">
        <v>9402062</v>
      </c>
      <c r="AB90" s="105">
        <v>0</v>
      </c>
      <c r="AC90" s="105">
        <v>0</v>
      </c>
      <c r="AD90" s="105">
        <v>0</v>
      </c>
      <c r="AE90" s="105">
        <v>9296118</v>
      </c>
      <c r="AF90" s="105">
        <v>60920</v>
      </c>
      <c r="AG90" s="105">
        <v>0</v>
      </c>
      <c r="AH90" s="105">
        <v>60920</v>
      </c>
      <c r="AI90" s="105">
        <v>45025</v>
      </c>
      <c r="AJ90" s="97">
        <v>45025</v>
      </c>
    </row>
    <row r="91" spans="1:36" ht="15">
      <c r="A91" s="113" t="s">
        <v>903</v>
      </c>
      <c r="B91" s="107">
        <v>11005</v>
      </c>
      <c r="C91" s="107">
        <v>41</v>
      </c>
      <c r="D91" s="100" t="str">
        <f t="shared" si="1"/>
        <v>11005_41</v>
      </c>
      <c r="E91" s="105">
        <v>0</v>
      </c>
      <c r="F91" s="105">
        <v>112684</v>
      </c>
      <c r="G91" s="105">
        <v>0</v>
      </c>
      <c r="H91" s="105">
        <v>0</v>
      </c>
      <c r="I91" s="105">
        <v>3336</v>
      </c>
      <c r="J91" s="105">
        <v>49</v>
      </c>
      <c r="K91" s="105">
        <v>2322</v>
      </c>
      <c r="L91" s="105">
        <v>11377</v>
      </c>
      <c r="M91" s="105">
        <v>0</v>
      </c>
      <c r="N91" s="105">
        <v>1776</v>
      </c>
      <c r="O91" s="105">
        <v>0</v>
      </c>
      <c r="P91" s="105">
        <v>0</v>
      </c>
      <c r="Q91" s="105">
        <v>18972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5787</v>
      </c>
      <c r="AA91" s="105">
        <v>720015</v>
      </c>
      <c r="AB91" s="105">
        <v>0</v>
      </c>
      <c r="AC91" s="105">
        <v>0</v>
      </c>
      <c r="AD91" s="105">
        <v>0</v>
      </c>
      <c r="AE91" s="105">
        <v>711277</v>
      </c>
      <c r="AF91" s="105">
        <v>0</v>
      </c>
      <c r="AG91" s="105">
        <v>0</v>
      </c>
      <c r="AH91" s="105">
        <v>0</v>
      </c>
      <c r="AI91" s="105">
        <v>8737</v>
      </c>
      <c r="AJ91" s="97">
        <v>8737</v>
      </c>
    </row>
    <row r="92" spans="1:36" ht="15">
      <c r="A92" s="113" t="s">
        <v>904</v>
      </c>
      <c r="B92" s="107">
        <v>11005</v>
      </c>
      <c r="C92" s="107">
        <v>43</v>
      </c>
      <c r="D92" s="100" t="str">
        <f t="shared" si="1"/>
        <v>11005_43</v>
      </c>
      <c r="E92" s="105">
        <v>62155</v>
      </c>
      <c r="F92" s="105">
        <v>0</v>
      </c>
      <c r="G92" s="105">
        <v>0</v>
      </c>
      <c r="H92" s="105">
        <v>352</v>
      </c>
      <c r="I92" s="105">
        <v>129</v>
      </c>
      <c r="J92" s="105">
        <v>0</v>
      </c>
      <c r="K92" s="105">
        <v>1</v>
      </c>
      <c r="L92" s="105">
        <v>15511</v>
      </c>
      <c r="M92" s="105">
        <v>0</v>
      </c>
      <c r="N92" s="105">
        <v>0</v>
      </c>
      <c r="O92" s="105">
        <v>100448</v>
      </c>
      <c r="P92" s="105">
        <v>1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24</v>
      </c>
      <c r="W92" s="105">
        <v>0</v>
      </c>
      <c r="X92" s="105">
        <v>24</v>
      </c>
      <c r="Y92" s="105">
        <v>0</v>
      </c>
      <c r="Z92" s="105">
        <v>113159</v>
      </c>
      <c r="AA92" s="105">
        <v>5569822</v>
      </c>
      <c r="AB92" s="105">
        <v>0</v>
      </c>
      <c r="AC92" s="105">
        <v>0</v>
      </c>
      <c r="AD92" s="105">
        <v>0</v>
      </c>
      <c r="AE92" s="105">
        <v>5080586</v>
      </c>
      <c r="AF92" s="105">
        <v>480101</v>
      </c>
      <c r="AG92" s="105">
        <v>0</v>
      </c>
      <c r="AH92" s="105">
        <v>480101</v>
      </c>
      <c r="AI92" s="105">
        <v>9136</v>
      </c>
      <c r="AJ92" s="97">
        <v>9136</v>
      </c>
    </row>
    <row r="93" spans="1:36" ht="15">
      <c r="A93" s="113" t="s">
        <v>905</v>
      </c>
      <c r="B93" s="107">
        <v>11005</v>
      </c>
      <c r="C93" s="107">
        <v>44</v>
      </c>
      <c r="D93" s="100" t="str">
        <f t="shared" si="1"/>
        <v>11005_44</v>
      </c>
      <c r="E93" s="105">
        <v>0</v>
      </c>
      <c r="F93" s="105">
        <v>89760</v>
      </c>
      <c r="G93" s="105">
        <v>0</v>
      </c>
      <c r="H93" s="105">
        <v>8782</v>
      </c>
      <c r="I93" s="105">
        <v>221</v>
      </c>
      <c r="J93" s="105">
        <v>13</v>
      </c>
      <c r="K93" s="105">
        <v>363</v>
      </c>
      <c r="L93" s="105">
        <v>6340</v>
      </c>
      <c r="M93" s="105">
        <v>0</v>
      </c>
      <c r="N93" s="105">
        <v>1450</v>
      </c>
      <c r="O93" s="105">
        <v>46</v>
      </c>
      <c r="P93" s="105">
        <v>0</v>
      </c>
      <c r="Q93" s="105">
        <v>14847</v>
      </c>
      <c r="R93" s="105">
        <v>0</v>
      </c>
      <c r="S93" s="105">
        <v>0</v>
      </c>
      <c r="T93" s="105">
        <v>0</v>
      </c>
      <c r="U93" s="105">
        <v>0</v>
      </c>
      <c r="V93" s="105">
        <v>2</v>
      </c>
      <c r="W93" s="105">
        <v>0</v>
      </c>
      <c r="X93" s="105">
        <v>2</v>
      </c>
      <c r="Y93" s="105">
        <v>0</v>
      </c>
      <c r="Z93" s="105">
        <v>2963</v>
      </c>
      <c r="AA93" s="105">
        <v>493119</v>
      </c>
      <c r="AB93" s="105">
        <v>0</v>
      </c>
      <c r="AC93" s="105">
        <v>0</v>
      </c>
      <c r="AD93" s="105">
        <v>0</v>
      </c>
      <c r="AE93" s="105">
        <v>491611</v>
      </c>
      <c r="AF93" s="105">
        <v>562</v>
      </c>
      <c r="AG93" s="105">
        <v>0</v>
      </c>
      <c r="AH93" s="105">
        <v>562</v>
      </c>
      <c r="AI93" s="105">
        <v>945</v>
      </c>
      <c r="AJ93" s="97">
        <v>945</v>
      </c>
    </row>
    <row r="94" spans="1:36" ht="15">
      <c r="A94" s="113" t="s">
        <v>906</v>
      </c>
      <c r="B94" s="107">
        <v>11005</v>
      </c>
      <c r="C94" s="107">
        <v>45</v>
      </c>
      <c r="D94" s="100" t="str">
        <f t="shared" si="1"/>
        <v>11005_45</v>
      </c>
      <c r="E94" s="105">
        <v>0</v>
      </c>
      <c r="F94" s="105">
        <v>177265</v>
      </c>
      <c r="G94" s="105">
        <v>0</v>
      </c>
      <c r="H94" s="105">
        <v>24134</v>
      </c>
      <c r="I94" s="105">
        <v>26965</v>
      </c>
      <c r="J94" s="105">
        <v>12</v>
      </c>
      <c r="K94" s="105">
        <v>590</v>
      </c>
      <c r="L94" s="105">
        <v>24641</v>
      </c>
      <c r="M94" s="105">
        <v>0</v>
      </c>
      <c r="N94" s="105">
        <v>5431</v>
      </c>
      <c r="O94" s="105">
        <v>1</v>
      </c>
      <c r="P94" s="105">
        <v>15</v>
      </c>
      <c r="Q94" s="105">
        <v>38047</v>
      </c>
      <c r="R94" s="105">
        <v>0</v>
      </c>
      <c r="S94" s="105">
        <v>0</v>
      </c>
      <c r="T94" s="105">
        <v>0</v>
      </c>
      <c r="U94" s="105">
        <v>0</v>
      </c>
      <c r="V94" s="105">
        <v>2059</v>
      </c>
      <c r="W94" s="105">
        <v>0</v>
      </c>
      <c r="X94" s="105">
        <v>2059</v>
      </c>
      <c r="Y94" s="105">
        <v>0</v>
      </c>
      <c r="Z94" s="105">
        <v>4649</v>
      </c>
      <c r="AA94" s="105">
        <v>2109554</v>
      </c>
      <c r="AB94" s="105">
        <v>0</v>
      </c>
      <c r="AC94" s="105">
        <v>0</v>
      </c>
      <c r="AD94" s="105">
        <v>0</v>
      </c>
      <c r="AE94" s="105">
        <v>2100977</v>
      </c>
      <c r="AF94" s="105">
        <v>290</v>
      </c>
      <c r="AG94" s="105">
        <v>0</v>
      </c>
      <c r="AH94" s="105">
        <v>290</v>
      </c>
      <c r="AI94" s="105">
        <v>8288</v>
      </c>
      <c r="AJ94" s="97">
        <v>8288</v>
      </c>
    </row>
    <row r="95" spans="1:36" ht="15">
      <c r="A95" s="113" t="s">
        <v>907</v>
      </c>
      <c r="B95" s="107">
        <v>11005</v>
      </c>
      <c r="C95" s="107">
        <v>46</v>
      </c>
      <c r="D95" s="100" t="str">
        <f t="shared" si="1"/>
        <v>11005_46</v>
      </c>
      <c r="E95" s="105">
        <v>17804</v>
      </c>
      <c r="F95" s="105">
        <v>126599</v>
      </c>
      <c r="G95" s="105">
        <v>0</v>
      </c>
      <c r="H95" s="105">
        <v>0</v>
      </c>
      <c r="I95" s="105">
        <v>168</v>
      </c>
      <c r="J95" s="105">
        <v>1</v>
      </c>
      <c r="K95" s="105">
        <v>4969</v>
      </c>
      <c r="L95" s="105">
        <v>19491</v>
      </c>
      <c r="M95" s="105">
        <v>0</v>
      </c>
      <c r="N95" s="105">
        <v>150</v>
      </c>
      <c r="O95" s="105">
        <v>24977</v>
      </c>
      <c r="P95" s="105">
        <v>0</v>
      </c>
      <c r="Q95" s="105">
        <v>15785</v>
      </c>
      <c r="R95" s="105">
        <v>0</v>
      </c>
      <c r="S95" s="105">
        <v>884327</v>
      </c>
      <c r="T95" s="105">
        <v>875280</v>
      </c>
      <c r="U95" s="105">
        <v>9047</v>
      </c>
      <c r="V95" s="105">
        <v>0</v>
      </c>
      <c r="W95" s="105">
        <v>0</v>
      </c>
      <c r="X95" s="105">
        <v>0</v>
      </c>
      <c r="Y95" s="105">
        <v>0</v>
      </c>
      <c r="Z95" s="105">
        <v>7100</v>
      </c>
      <c r="AA95" s="105">
        <v>1830731</v>
      </c>
      <c r="AB95" s="105">
        <v>0</v>
      </c>
      <c r="AC95" s="105">
        <v>0</v>
      </c>
      <c r="AD95" s="105">
        <v>0</v>
      </c>
      <c r="AE95" s="105">
        <v>1825805</v>
      </c>
      <c r="AF95" s="105">
        <v>0</v>
      </c>
      <c r="AG95" s="105">
        <v>0</v>
      </c>
      <c r="AH95" s="105">
        <v>0</v>
      </c>
      <c r="AI95" s="105">
        <v>4926</v>
      </c>
      <c r="AJ95" s="97">
        <v>4926</v>
      </c>
    </row>
    <row r="96" spans="1:36" ht="15">
      <c r="A96" s="113" t="s">
        <v>908</v>
      </c>
      <c r="B96" s="107">
        <v>11005</v>
      </c>
      <c r="C96" s="107">
        <v>47</v>
      </c>
      <c r="D96" s="100" t="str">
        <f t="shared" si="1"/>
        <v>11005_47</v>
      </c>
      <c r="E96" s="105">
        <v>2668</v>
      </c>
      <c r="F96" s="105">
        <v>613</v>
      </c>
      <c r="G96" s="105">
        <v>0</v>
      </c>
      <c r="H96" s="105">
        <v>546</v>
      </c>
      <c r="I96" s="105">
        <v>198</v>
      </c>
      <c r="J96" s="105">
        <v>0</v>
      </c>
      <c r="K96" s="105">
        <v>18</v>
      </c>
      <c r="L96" s="105">
        <v>1219</v>
      </c>
      <c r="M96" s="105">
        <v>0</v>
      </c>
      <c r="N96" s="105">
        <v>0</v>
      </c>
      <c r="O96" s="105">
        <v>4220</v>
      </c>
      <c r="P96" s="105">
        <v>0</v>
      </c>
      <c r="Q96" s="105">
        <v>0</v>
      </c>
      <c r="R96" s="105">
        <v>0</v>
      </c>
      <c r="S96" s="105">
        <v>60768</v>
      </c>
      <c r="T96" s="105">
        <v>60768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2993</v>
      </c>
      <c r="AA96" s="105">
        <v>286111</v>
      </c>
      <c r="AB96" s="105">
        <v>0</v>
      </c>
      <c r="AC96" s="105">
        <v>0</v>
      </c>
      <c r="AD96" s="105">
        <v>0</v>
      </c>
      <c r="AE96" s="105">
        <v>282065</v>
      </c>
      <c r="AF96" s="105">
        <v>0</v>
      </c>
      <c r="AG96" s="105">
        <v>0</v>
      </c>
      <c r="AH96" s="105">
        <v>0</v>
      </c>
      <c r="AI96" s="105">
        <v>4046</v>
      </c>
      <c r="AJ96" s="97">
        <v>4046</v>
      </c>
    </row>
    <row r="97" spans="1:36" ht="15">
      <c r="A97" s="113" t="s">
        <v>909</v>
      </c>
      <c r="B97" s="107">
        <v>11005</v>
      </c>
      <c r="C97" s="107">
        <v>48</v>
      </c>
      <c r="D97" s="100" t="str">
        <f t="shared" si="1"/>
        <v>11005_48</v>
      </c>
      <c r="E97" s="105">
        <v>0</v>
      </c>
      <c r="F97" s="105">
        <v>252579</v>
      </c>
      <c r="G97" s="105">
        <v>0</v>
      </c>
      <c r="H97" s="105">
        <v>0</v>
      </c>
      <c r="I97" s="105">
        <v>461</v>
      </c>
      <c r="J97" s="105">
        <v>47</v>
      </c>
      <c r="K97" s="105">
        <v>318</v>
      </c>
      <c r="L97" s="105">
        <v>16468</v>
      </c>
      <c r="M97" s="105">
        <v>0</v>
      </c>
      <c r="N97" s="105">
        <v>4013</v>
      </c>
      <c r="O97" s="105">
        <v>0</v>
      </c>
      <c r="P97" s="105">
        <v>0</v>
      </c>
      <c r="Q97" s="105">
        <v>31046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12579</v>
      </c>
      <c r="AA97" s="105">
        <v>1037541</v>
      </c>
      <c r="AB97" s="105">
        <v>0</v>
      </c>
      <c r="AC97" s="105">
        <v>0</v>
      </c>
      <c r="AD97" s="105">
        <v>0</v>
      </c>
      <c r="AE97" s="105">
        <v>1026460</v>
      </c>
      <c r="AF97" s="105">
        <v>0</v>
      </c>
      <c r="AG97" s="105">
        <v>0</v>
      </c>
      <c r="AH97" s="105">
        <v>0</v>
      </c>
      <c r="AI97" s="105">
        <v>11081</v>
      </c>
      <c r="AJ97" s="97">
        <v>11081</v>
      </c>
    </row>
    <row r="98" spans="1:36" ht="15">
      <c r="A98" s="113" t="s">
        <v>910</v>
      </c>
      <c r="B98" s="107">
        <v>11005</v>
      </c>
      <c r="C98" s="107">
        <v>49</v>
      </c>
      <c r="D98" s="100" t="str">
        <f t="shared" si="1"/>
        <v>11005_49</v>
      </c>
      <c r="E98" s="105">
        <v>588784</v>
      </c>
      <c r="F98" s="105">
        <v>0</v>
      </c>
      <c r="G98" s="105">
        <v>0</v>
      </c>
      <c r="H98" s="105">
        <v>26988</v>
      </c>
      <c r="I98" s="105">
        <v>65738</v>
      </c>
      <c r="J98" s="105">
        <v>15</v>
      </c>
      <c r="K98" s="105">
        <v>2795</v>
      </c>
      <c r="L98" s="105">
        <v>79891</v>
      </c>
      <c r="M98" s="105">
        <v>0</v>
      </c>
      <c r="N98" s="105">
        <v>1546</v>
      </c>
      <c r="O98" s="105">
        <v>432809</v>
      </c>
      <c r="P98" s="105">
        <v>51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67621</v>
      </c>
      <c r="W98" s="105">
        <v>0</v>
      </c>
      <c r="X98" s="105">
        <v>67621</v>
      </c>
      <c r="Y98" s="105">
        <v>0</v>
      </c>
      <c r="Z98" s="105">
        <v>110477</v>
      </c>
      <c r="AA98" s="105">
        <v>8211027</v>
      </c>
      <c r="AB98" s="105">
        <v>0</v>
      </c>
      <c r="AC98" s="105">
        <v>0</v>
      </c>
      <c r="AD98" s="105">
        <v>0</v>
      </c>
      <c r="AE98" s="105">
        <v>8157470</v>
      </c>
      <c r="AF98" s="105">
        <v>35913</v>
      </c>
      <c r="AG98" s="105">
        <v>0</v>
      </c>
      <c r="AH98" s="105">
        <v>35913</v>
      </c>
      <c r="AI98" s="105">
        <v>17644</v>
      </c>
      <c r="AJ98" s="97">
        <v>17644</v>
      </c>
    </row>
    <row r="99" spans="1:36" ht="15">
      <c r="A99" s="113" t="s">
        <v>911</v>
      </c>
      <c r="B99" s="107">
        <v>11005</v>
      </c>
      <c r="C99" s="107">
        <v>50</v>
      </c>
      <c r="D99" s="100" t="str">
        <f t="shared" si="1"/>
        <v>11005_50</v>
      </c>
      <c r="E99" s="105">
        <v>0</v>
      </c>
      <c r="F99" s="105">
        <v>178360</v>
      </c>
      <c r="G99" s="105">
        <v>0</v>
      </c>
      <c r="H99" s="105">
        <v>0</v>
      </c>
      <c r="I99" s="105">
        <v>1281</v>
      </c>
      <c r="J99" s="105">
        <v>1</v>
      </c>
      <c r="K99" s="105">
        <v>0</v>
      </c>
      <c r="L99" s="105">
        <v>14081</v>
      </c>
      <c r="M99" s="105">
        <v>0</v>
      </c>
      <c r="N99" s="105">
        <v>2114</v>
      </c>
      <c r="O99" s="105">
        <v>92</v>
      </c>
      <c r="P99" s="105">
        <v>0</v>
      </c>
      <c r="Q99" s="105">
        <v>24023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784</v>
      </c>
      <c r="AA99" s="105">
        <v>1170846</v>
      </c>
      <c r="AB99" s="105">
        <v>0</v>
      </c>
      <c r="AC99" s="105">
        <v>0</v>
      </c>
      <c r="AD99" s="105">
        <v>0</v>
      </c>
      <c r="AE99" s="105">
        <v>1166345</v>
      </c>
      <c r="AF99" s="105">
        <v>0</v>
      </c>
      <c r="AG99" s="105">
        <v>0</v>
      </c>
      <c r="AH99" s="105">
        <v>0</v>
      </c>
      <c r="AI99" s="105">
        <v>4501</v>
      </c>
      <c r="AJ99" s="97">
        <v>4501</v>
      </c>
    </row>
    <row r="100" spans="1:36" ht="15">
      <c r="A100" s="113" t="s">
        <v>912</v>
      </c>
      <c r="B100" s="107">
        <v>11005</v>
      </c>
      <c r="C100" s="107">
        <v>51</v>
      </c>
      <c r="D100" s="100" t="str">
        <f t="shared" si="1"/>
        <v>11005_51</v>
      </c>
      <c r="E100" s="105">
        <v>0</v>
      </c>
      <c r="F100" s="105">
        <v>121512</v>
      </c>
      <c r="G100" s="105">
        <v>0</v>
      </c>
      <c r="H100" s="105">
        <v>0</v>
      </c>
      <c r="I100" s="105">
        <v>912</v>
      </c>
      <c r="J100" s="105">
        <v>33</v>
      </c>
      <c r="K100" s="105">
        <v>459</v>
      </c>
      <c r="L100" s="105">
        <v>18014</v>
      </c>
      <c r="M100" s="105">
        <v>0</v>
      </c>
      <c r="N100" s="105">
        <v>7503</v>
      </c>
      <c r="O100" s="105">
        <v>63</v>
      </c>
      <c r="P100" s="105">
        <v>0</v>
      </c>
      <c r="Q100" s="105">
        <v>57159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8767</v>
      </c>
      <c r="AA100" s="105">
        <v>1102886</v>
      </c>
      <c r="AB100" s="105">
        <v>0</v>
      </c>
      <c r="AC100" s="105">
        <v>0</v>
      </c>
      <c r="AD100" s="105">
        <v>0</v>
      </c>
      <c r="AE100" s="105">
        <v>1098508</v>
      </c>
      <c r="AF100" s="105">
        <v>0</v>
      </c>
      <c r="AG100" s="105">
        <v>0</v>
      </c>
      <c r="AH100" s="105">
        <v>0</v>
      </c>
      <c r="AI100" s="105">
        <v>4378</v>
      </c>
      <c r="AJ100" s="97">
        <v>4378</v>
      </c>
    </row>
    <row r="101" spans="1:36" ht="15">
      <c r="A101" s="113" t="s">
        <v>913</v>
      </c>
      <c r="B101" s="107">
        <v>11005</v>
      </c>
      <c r="C101" s="107">
        <v>52</v>
      </c>
      <c r="D101" s="100" t="str">
        <f t="shared" si="1"/>
        <v>11005_52</v>
      </c>
      <c r="E101" s="105">
        <v>8650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18030</v>
      </c>
      <c r="M101" s="105">
        <v>0</v>
      </c>
      <c r="N101" s="105">
        <v>0</v>
      </c>
      <c r="O101" s="105">
        <v>125421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29724</v>
      </c>
      <c r="AA101" s="105">
        <v>3204713</v>
      </c>
      <c r="AB101" s="105">
        <v>0</v>
      </c>
      <c r="AC101" s="105">
        <v>0</v>
      </c>
      <c r="AD101" s="105">
        <v>0</v>
      </c>
      <c r="AE101" s="105">
        <v>3201041</v>
      </c>
      <c r="AF101" s="105">
        <v>0</v>
      </c>
      <c r="AG101" s="105">
        <v>0</v>
      </c>
      <c r="AH101" s="105">
        <v>0</v>
      </c>
      <c r="AI101" s="105">
        <v>3672</v>
      </c>
      <c r="AJ101" s="97">
        <v>3672</v>
      </c>
    </row>
    <row r="102" spans="1:36" ht="15">
      <c r="A102" s="113" t="s">
        <v>914</v>
      </c>
      <c r="B102" s="107">
        <v>11005</v>
      </c>
      <c r="C102" s="107">
        <v>54</v>
      </c>
      <c r="D102" s="100" t="str">
        <f t="shared" si="1"/>
        <v>11005_54</v>
      </c>
      <c r="E102" s="105">
        <v>203412</v>
      </c>
      <c r="F102" s="105">
        <v>0</v>
      </c>
      <c r="G102" s="105">
        <v>0</v>
      </c>
      <c r="H102" s="105">
        <v>5484</v>
      </c>
      <c r="I102" s="105">
        <v>8307</v>
      </c>
      <c r="J102" s="105">
        <v>0</v>
      </c>
      <c r="K102" s="105">
        <v>152</v>
      </c>
      <c r="L102" s="105">
        <v>20696</v>
      </c>
      <c r="M102" s="105">
        <v>0</v>
      </c>
      <c r="N102" s="105">
        <v>0</v>
      </c>
      <c r="O102" s="105">
        <v>104510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10136</v>
      </c>
      <c r="W102" s="105">
        <v>0</v>
      </c>
      <c r="X102" s="105">
        <v>10136</v>
      </c>
      <c r="Y102" s="105">
        <v>0</v>
      </c>
      <c r="Z102" s="105">
        <v>35474</v>
      </c>
      <c r="AA102" s="105">
        <v>1983865</v>
      </c>
      <c r="AB102" s="105">
        <v>0</v>
      </c>
      <c r="AC102" s="105">
        <v>0</v>
      </c>
      <c r="AD102" s="105">
        <v>0</v>
      </c>
      <c r="AE102" s="105">
        <v>1977053</v>
      </c>
      <c r="AF102" s="105">
        <v>798</v>
      </c>
      <c r="AG102" s="105">
        <v>0</v>
      </c>
      <c r="AH102" s="105">
        <v>798</v>
      </c>
      <c r="AI102" s="105">
        <v>6014</v>
      </c>
      <c r="AJ102" s="97">
        <v>6014</v>
      </c>
    </row>
    <row r="103" spans="1:36" ht="15">
      <c r="A103" s="113" t="s">
        <v>915</v>
      </c>
      <c r="B103" s="107">
        <v>11005</v>
      </c>
      <c r="C103" s="107">
        <v>56</v>
      </c>
      <c r="D103" s="100" t="str">
        <f t="shared" si="1"/>
        <v>11005_56</v>
      </c>
      <c r="E103" s="105">
        <v>0</v>
      </c>
      <c r="F103" s="105">
        <v>135131</v>
      </c>
      <c r="G103" s="105">
        <v>0</v>
      </c>
      <c r="H103" s="105">
        <v>8</v>
      </c>
      <c r="I103" s="105">
        <v>368</v>
      </c>
      <c r="J103" s="105">
        <v>5</v>
      </c>
      <c r="K103" s="105">
        <v>0</v>
      </c>
      <c r="L103" s="105">
        <v>7397</v>
      </c>
      <c r="M103" s="105">
        <v>0</v>
      </c>
      <c r="N103" s="105">
        <v>4109</v>
      </c>
      <c r="O103" s="105">
        <v>32</v>
      </c>
      <c r="P103" s="105">
        <v>0</v>
      </c>
      <c r="Q103" s="105">
        <v>38973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6272</v>
      </c>
      <c r="AA103" s="105">
        <v>1266126</v>
      </c>
      <c r="AB103" s="105">
        <v>0</v>
      </c>
      <c r="AC103" s="105">
        <v>0</v>
      </c>
      <c r="AD103" s="105">
        <v>0</v>
      </c>
      <c r="AE103" s="105">
        <v>1264580</v>
      </c>
      <c r="AF103" s="105">
        <v>0</v>
      </c>
      <c r="AG103" s="105">
        <v>0</v>
      </c>
      <c r="AH103" s="105">
        <v>0</v>
      </c>
      <c r="AI103" s="105">
        <v>1546</v>
      </c>
      <c r="AJ103" s="97">
        <v>1546</v>
      </c>
    </row>
    <row r="104" spans="1:36" ht="15">
      <c r="A104" s="113" t="s">
        <v>916</v>
      </c>
      <c r="B104" s="107">
        <v>11005</v>
      </c>
      <c r="C104" s="107">
        <v>58</v>
      </c>
      <c r="D104" s="100" t="str">
        <f t="shared" si="1"/>
        <v>11005_58</v>
      </c>
      <c r="E104" s="105">
        <v>0</v>
      </c>
      <c r="F104" s="105">
        <v>122062</v>
      </c>
      <c r="G104" s="105">
        <v>0</v>
      </c>
      <c r="H104" s="105">
        <v>0</v>
      </c>
      <c r="I104" s="105">
        <v>0</v>
      </c>
      <c r="J104" s="105">
        <v>0</v>
      </c>
      <c r="K104" s="105">
        <v>300</v>
      </c>
      <c r="L104" s="105">
        <v>3336</v>
      </c>
      <c r="M104" s="105">
        <v>0</v>
      </c>
      <c r="N104" s="105">
        <v>121</v>
      </c>
      <c r="O104" s="105">
        <v>16</v>
      </c>
      <c r="P104" s="105">
        <v>0</v>
      </c>
      <c r="Q104" s="105">
        <v>12968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603280</v>
      </c>
      <c r="AB104" s="105">
        <v>0</v>
      </c>
      <c r="AC104" s="105">
        <v>0</v>
      </c>
      <c r="AD104" s="105">
        <v>0</v>
      </c>
      <c r="AE104" s="105">
        <v>602632</v>
      </c>
      <c r="AF104" s="105">
        <v>0</v>
      </c>
      <c r="AG104" s="105">
        <v>0</v>
      </c>
      <c r="AH104" s="105">
        <v>0</v>
      </c>
      <c r="AI104" s="105">
        <v>648</v>
      </c>
      <c r="AJ104" s="97">
        <v>648</v>
      </c>
    </row>
    <row r="105" spans="1:36" ht="15">
      <c r="A105" s="113" t="s">
        <v>917</v>
      </c>
      <c r="B105" s="107">
        <v>11005</v>
      </c>
      <c r="C105" s="107">
        <v>59</v>
      </c>
      <c r="D105" s="100" t="str">
        <f t="shared" si="1"/>
        <v>11005_59</v>
      </c>
      <c r="E105" s="105">
        <v>0</v>
      </c>
      <c r="F105" s="105">
        <v>39554</v>
      </c>
      <c r="G105" s="105">
        <v>0</v>
      </c>
      <c r="H105" s="105">
        <v>0</v>
      </c>
      <c r="I105" s="105">
        <v>235</v>
      </c>
      <c r="J105" s="105">
        <v>241</v>
      </c>
      <c r="K105" s="105">
        <v>8</v>
      </c>
      <c r="L105" s="105">
        <v>1932</v>
      </c>
      <c r="M105" s="105">
        <v>0</v>
      </c>
      <c r="N105" s="105">
        <v>1349</v>
      </c>
      <c r="O105" s="105">
        <v>4</v>
      </c>
      <c r="P105" s="105">
        <v>0</v>
      </c>
      <c r="Q105" s="105">
        <v>13227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3911</v>
      </c>
      <c r="AA105" s="105">
        <v>299024</v>
      </c>
      <c r="AB105" s="105">
        <v>0</v>
      </c>
      <c r="AC105" s="105">
        <v>0</v>
      </c>
      <c r="AD105" s="105">
        <v>0</v>
      </c>
      <c r="AE105" s="105">
        <v>296969</v>
      </c>
      <c r="AF105" s="105">
        <v>0</v>
      </c>
      <c r="AG105" s="105">
        <v>0</v>
      </c>
      <c r="AH105" s="105">
        <v>0</v>
      </c>
      <c r="AI105" s="105">
        <v>2056</v>
      </c>
      <c r="AJ105" s="97">
        <v>2056</v>
      </c>
    </row>
    <row r="106" spans="1:36" ht="15">
      <c r="A106" s="113" t="s">
        <v>918</v>
      </c>
      <c r="B106" s="107">
        <v>11005</v>
      </c>
      <c r="C106" s="107">
        <v>61</v>
      </c>
      <c r="D106" s="100" t="str">
        <f t="shared" si="1"/>
        <v>11005_61</v>
      </c>
      <c r="E106" s="105">
        <v>60</v>
      </c>
      <c r="F106" s="105">
        <v>24094</v>
      </c>
      <c r="G106" s="105">
        <v>0</v>
      </c>
      <c r="H106" s="105">
        <v>0</v>
      </c>
      <c r="I106" s="105">
        <v>239</v>
      </c>
      <c r="J106" s="105">
        <v>1</v>
      </c>
      <c r="K106" s="105">
        <v>52</v>
      </c>
      <c r="L106" s="105">
        <v>891</v>
      </c>
      <c r="M106" s="105">
        <v>0</v>
      </c>
      <c r="N106" s="105">
        <v>408</v>
      </c>
      <c r="O106" s="105">
        <v>4</v>
      </c>
      <c r="P106" s="105">
        <v>0</v>
      </c>
      <c r="Q106" s="105">
        <v>3929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77</v>
      </c>
      <c r="AA106" s="105">
        <v>151357</v>
      </c>
      <c r="AB106" s="105">
        <v>0</v>
      </c>
      <c r="AC106" s="105">
        <v>0</v>
      </c>
      <c r="AD106" s="105">
        <v>0</v>
      </c>
      <c r="AE106" s="105">
        <v>151190</v>
      </c>
      <c r="AF106" s="105">
        <v>0</v>
      </c>
      <c r="AG106" s="105">
        <v>0</v>
      </c>
      <c r="AH106" s="105">
        <v>0</v>
      </c>
      <c r="AI106" s="105">
        <v>167</v>
      </c>
      <c r="AJ106" s="97">
        <v>167</v>
      </c>
    </row>
    <row r="107" spans="1:36" ht="15">
      <c r="A107" s="113" t="s">
        <v>919</v>
      </c>
      <c r="B107" s="107">
        <v>11005</v>
      </c>
      <c r="C107" s="107">
        <v>64</v>
      </c>
      <c r="D107" s="100" t="str">
        <f t="shared" si="1"/>
        <v>11005_64</v>
      </c>
      <c r="E107" s="105">
        <v>0</v>
      </c>
      <c r="F107" s="105">
        <v>85155</v>
      </c>
      <c r="G107" s="105">
        <v>0</v>
      </c>
      <c r="H107" s="105">
        <v>0</v>
      </c>
      <c r="I107" s="105">
        <v>95</v>
      </c>
      <c r="J107" s="105">
        <v>1</v>
      </c>
      <c r="K107" s="105">
        <v>45</v>
      </c>
      <c r="L107" s="105">
        <v>3150</v>
      </c>
      <c r="M107" s="105">
        <v>0</v>
      </c>
      <c r="N107" s="105">
        <v>1562</v>
      </c>
      <c r="O107" s="105">
        <v>26</v>
      </c>
      <c r="P107" s="105">
        <v>0</v>
      </c>
      <c r="Q107" s="105">
        <v>20093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17</v>
      </c>
      <c r="AA107" s="105">
        <v>518427</v>
      </c>
      <c r="AB107" s="105">
        <v>0</v>
      </c>
      <c r="AC107" s="105">
        <v>0</v>
      </c>
      <c r="AD107" s="105">
        <v>0</v>
      </c>
      <c r="AE107" s="105">
        <v>516698</v>
      </c>
      <c r="AF107" s="105">
        <v>0</v>
      </c>
      <c r="AG107" s="105">
        <v>0</v>
      </c>
      <c r="AH107" s="105">
        <v>0</v>
      </c>
      <c r="AI107" s="105">
        <v>1729</v>
      </c>
      <c r="AJ107" s="97">
        <v>1729</v>
      </c>
    </row>
    <row r="108" spans="1:36" ht="15">
      <c r="A108" s="113" t="s">
        <v>920</v>
      </c>
      <c r="B108" s="107">
        <v>11005</v>
      </c>
      <c r="C108" s="107">
        <v>65</v>
      </c>
      <c r="D108" s="100" t="str">
        <f t="shared" si="1"/>
        <v>11005_65</v>
      </c>
      <c r="E108" s="105">
        <v>0</v>
      </c>
      <c r="F108" s="105">
        <v>4270</v>
      </c>
      <c r="G108" s="105">
        <v>0</v>
      </c>
      <c r="H108" s="105">
        <v>170</v>
      </c>
      <c r="I108" s="105">
        <v>189</v>
      </c>
      <c r="J108" s="105">
        <v>2</v>
      </c>
      <c r="K108" s="105">
        <v>2</v>
      </c>
      <c r="L108" s="105">
        <v>286</v>
      </c>
      <c r="M108" s="105">
        <v>0</v>
      </c>
      <c r="N108" s="105">
        <v>138</v>
      </c>
      <c r="O108" s="105">
        <v>4</v>
      </c>
      <c r="P108" s="105">
        <v>0</v>
      </c>
      <c r="Q108" s="105">
        <v>1369</v>
      </c>
      <c r="R108" s="105">
        <v>0</v>
      </c>
      <c r="S108" s="105">
        <v>0</v>
      </c>
      <c r="T108" s="105">
        <v>0</v>
      </c>
      <c r="U108" s="105">
        <v>0</v>
      </c>
      <c r="V108" s="105">
        <v>194</v>
      </c>
      <c r="W108" s="105">
        <v>0</v>
      </c>
      <c r="X108" s="105">
        <v>194</v>
      </c>
      <c r="Y108" s="105">
        <v>0</v>
      </c>
      <c r="Z108" s="105">
        <v>861</v>
      </c>
      <c r="AA108" s="105">
        <v>43126</v>
      </c>
      <c r="AB108" s="105">
        <v>0</v>
      </c>
      <c r="AC108" s="105">
        <v>0</v>
      </c>
      <c r="AD108" s="105">
        <v>0</v>
      </c>
      <c r="AE108" s="105">
        <v>42979</v>
      </c>
      <c r="AF108" s="105">
        <v>19</v>
      </c>
      <c r="AG108" s="105">
        <v>0</v>
      </c>
      <c r="AH108" s="105">
        <v>19</v>
      </c>
      <c r="AI108" s="105">
        <v>128</v>
      </c>
      <c r="AJ108" s="97">
        <v>128</v>
      </c>
    </row>
    <row r="109" spans="1:36" ht="15">
      <c r="A109" s="113" t="s">
        <v>921</v>
      </c>
      <c r="B109" s="107">
        <v>11005</v>
      </c>
      <c r="C109" s="107">
        <v>66</v>
      </c>
      <c r="D109" s="100" t="str">
        <f t="shared" si="1"/>
        <v>11005_66</v>
      </c>
      <c r="E109" s="105">
        <v>0</v>
      </c>
      <c r="F109" s="105">
        <v>45930</v>
      </c>
      <c r="G109" s="105">
        <v>0</v>
      </c>
      <c r="H109" s="105">
        <v>0</v>
      </c>
      <c r="I109" s="105">
        <v>112</v>
      </c>
      <c r="J109" s="105">
        <v>1</v>
      </c>
      <c r="K109" s="105">
        <v>2</v>
      </c>
      <c r="L109" s="105">
        <v>2461</v>
      </c>
      <c r="M109" s="105">
        <v>0</v>
      </c>
      <c r="N109" s="105">
        <v>1330</v>
      </c>
      <c r="O109" s="105">
        <v>5</v>
      </c>
      <c r="P109" s="105">
        <v>0</v>
      </c>
      <c r="Q109" s="105">
        <v>12815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1115</v>
      </c>
      <c r="AA109" s="105">
        <v>404350</v>
      </c>
      <c r="AB109" s="105">
        <v>0</v>
      </c>
      <c r="AC109" s="105">
        <v>0</v>
      </c>
      <c r="AD109" s="105">
        <v>0</v>
      </c>
      <c r="AE109" s="105">
        <v>403541</v>
      </c>
      <c r="AF109" s="105">
        <v>0</v>
      </c>
      <c r="AG109" s="105">
        <v>0</v>
      </c>
      <c r="AH109" s="105">
        <v>0</v>
      </c>
      <c r="AI109" s="105">
        <v>809</v>
      </c>
      <c r="AJ109" s="97">
        <v>809</v>
      </c>
    </row>
    <row r="110" spans="1:36" ht="15">
      <c r="A110" s="113" t="s">
        <v>922</v>
      </c>
      <c r="B110" s="107">
        <v>11005</v>
      </c>
      <c r="C110" s="107">
        <v>70</v>
      </c>
      <c r="D110" s="100" t="str">
        <f t="shared" si="1"/>
        <v>11005_70</v>
      </c>
      <c r="E110" s="105">
        <v>167479</v>
      </c>
      <c r="F110" s="105">
        <v>0</v>
      </c>
      <c r="G110" s="105">
        <v>0</v>
      </c>
      <c r="H110" s="105">
        <v>40644</v>
      </c>
      <c r="I110" s="105">
        <v>24118</v>
      </c>
      <c r="J110" s="105">
        <v>4</v>
      </c>
      <c r="K110" s="105">
        <v>80</v>
      </c>
      <c r="L110" s="105">
        <v>25326</v>
      </c>
      <c r="M110" s="105">
        <v>0</v>
      </c>
      <c r="N110" s="105">
        <v>0</v>
      </c>
      <c r="O110" s="105">
        <v>54150</v>
      </c>
      <c r="P110" s="105">
        <v>5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8448</v>
      </c>
      <c r="W110" s="105">
        <v>0</v>
      </c>
      <c r="X110" s="105">
        <v>8448</v>
      </c>
      <c r="Y110" s="105">
        <v>0</v>
      </c>
      <c r="Z110" s="105">
        <v>20430</v>
      </c>
      <c r="AA110" s="105">
        <v>4361812</v>
      </c>
      <c r="AB110" s="105">
        <v>0</v>
      </c>
      <c r="AC110" s="105">
        <v>0</v>
      </c>
      <c r="AD110" s="105">
        <v>0</v>
      </c>
      <c r="AE110" s="105">
        <v>4342889</v>
      </c>
      <c r="AF110" s="105">
        <v>5212</v>
      </c>
      <c r="AG110" s="105">
        <v>0</v>
      </c>
      <c r="AH110" s="105">
        <v>5212</v>
      </c>
      <c r="AI110" s="105">
        <v>13711</v>
      </c>
      <c r="AJ110" s="97">
        <v>13711</v>
      </c>
    </row>
    <row r="111" spans="1:36" ht="15">
      <c r="A111" s="113" t="s">
        <v>923</v>
      </c>
      <c r="B111" s="107">
        <v>11005</v>
      </c>
      <c r="C111" s="107">
        <v>71</v>
      </c>
      <c r="D111" s="100" t="str">
        <f t="shared" si="1"/>
        <v>11005_71</v>
      </c>
      <c r="E111" s="105">
        <v>0</v>
      </c>
      <c r="F111" s="105">
        <v>26785</v>
      </c>
      <c r="G111" s="105">
        <v>0</v>
      </c>
      <c r="H111" s="105">
        <v>10</v>
      </c>
      <c r="I111" s="105">
        <v>522</v>
      </c>
      <c r="J111" s="105">
        <v>1</v>
      </c>
      <c r="K111" s="105">
        <v>492</v>
      </c>
      <c r="L111" s="105">
        <v>4299</v>
      </c>
      <c r="M111" s="105">
        <v>0</v>
      </c>
      <c r="N111" s="105">
        <v>566</v>
      </c>
      <c r="O111" s="105">
        <v>5</v>
      </c>
      <c r="P111" s="105">
        <v>1</v>
      </c>
      <c r="Q111" s="105">
        <v>5854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515</v>
      </c>
      <c r="AA111" s="105">
        <v>238839</v>
      </c>
      <c r="AB111" s="105">
        <v>0</v>
      </c>
      <c r="AC111" s="105">
        <v>0</v>
      </c>
      <c r="AD111" s="105">
        <v>0</v>
      </c>
      <c r="AE111" s="105">
        <v>236562</v>
      </c>
      <c r="AF111" s="105">
        <v>0</v>
      </c>
      <c r="AG111" s="105">
        <v>0</v>
      </c>
      <c r="AH111" s="105">
        <v>0</v>
      </c>
      <c r="AI111" s="105">
        <v>2277</v>
      </c>
      <c r="AJ111" s="97">
        <v>2277</v>
      </c>
    </row>
    <row r="112" spans="1:36" ht="15">
      <c r="A112" s="113" t="s">
        <v>924</v>
      </c>
      <c r="B112" s="107">
        <v>11005</v>
      </c>
      <c r="C112" s="107">
        <v>72</v>
      </c>
      <c r="D112" s="100" t="str">
        <f t="shared" si="1"/>
        <v>11005_72</v>
      </c>
      <c r="E112" s="105">
        <v>127541</v>
      </c>
      <c r="F112" s="105">
        <v>0</v>
      </c>
      <c r="G112" s="105">
        <v>0</v>
      </c>
      <c r="H112" s="105">
        <v>31545</v>
      </c>
      <c r="I112" s="105">
        <v>9834</v>
      </c>
      <c r="J112" s="105">
        <v>3</v>
      </c>
      <c r="K112" s="105">
        <v>110</v>
      </c>
      <c r="L112" s="105">
        <v>17714</v>
      </c>
      <c r="M112" s="105">
        <v>0</v>
      </c>
      <c r="N112" s="105">
        <v>0</v>
      </c>
      <c r="O112" s="105">
        <v>39438</v>
      </c>
      <c r="P112" s="105">
        <v>5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5515</v>
      </c>
      <c r="W112" s="105">
        <v>0</v>
      </c>
      <c r="X112" s="105">
        <v>5515</v>
      </c>
      <c r="Y112" s="105">
        <v>0</v>
      </c>
      <c r="Z112" s="105">
        <v>12867</v>
      </c>
      <c r="AA112" s="105">
        <v>2442032</v>
      </c>
      <c r="AB112" s="105">
        <v>0</v>
      </c>
      <c r="AC112" s="105">
        <v>0</v>
      </c>
      <c r="AD112" s="105">
        <v>0</v>
      </c>
      <c r="AE112" s="105">
        <v>2431429</v>
      </c>
      <c r="AF112" s="105">
        <v>1589</v>
      </c>
      <c r="AG112" s="105">
        <v>0</v>
      </c>
      <c r="AH112" s="105">
        <v>1589</v>
      </c>
      <c r="AI112" s="105">
        <v>9015</v>
      </c>
      <c r="AJ112" s="97">
        <v>9015</v>
      </c>
    </row>
    <row r="113" spans="1:36" ht="15">
      <c r="A113" s="113" t="s">
        <v>925</v>
      </c>
      <c r="B113" s="107">
        <v>11005</v>
      </c>
      <c r="C113" s="107">
        <v>73</v>
      </c>
      <c r="D113" s="100" t="str">
        <f t="shared" si="1"/>
        <v>11005_73</v>
      </c>
      <c r="E113" s="105">
        <v>0</v>
      </c>
      <c r="F113" s="105">
        <v>239650</v>
      </c>
      <c r="G113" s="105">
        <v>0</v>
      </c>
      <c r="H113" s="105">
        <v>0</v>
      </c>
      <c r="I113" s="105">
        <v>1339</v>
      </c>
      <c r="J113" s="105">
        <v>8</v>
      </c>
      <c r="K113" s="105">
        <v>569</v>
      </c>
      <c r="L113" s="105">
        <v>15313</v>
      </c>
      <c r="M113" s="105">
        <v>0</v>
      </c>
      <c r="N113" s="105">
        <v>3225</v>
      </c>
      <c r="O113" s="105">
        <v>141</v>
      </c>
      <c r="P113" s="105">
        <v>0</v>
      </c>
      <c r="Q113" s="105">
        <v>24002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4023</v>
      </c>
      <c r="AA113" s="105">
        <v>1098125</v>
      </c>
      <c r="AB113" s="105">
        <v>0</v>
      </c>
      <c r="AC113" s="105">
        <v>0</v>
      </c>
      <c r="AD113" s="105">
        <v>0</v>
      </c>
      <c r="AE113" s="105">
        <v>1095724</v>
      </c>
      <c r="AF113" s="105">
        <v>0</v>
      </c>
      <c r="AG113" s="105">
        <v>0</v>
      </c>
      <c r="AH113" s="105">
        <v>0</v>
      </c>
      <c r="AI113" s="105">
        <v>2401</v>
      </c>
      <c r="AJ113" s="97">
        <v>2401</v>
      </c>
    </row>
    <row r="114" spans="1:36" ht="15">
      <c r="A114" s="113" t="s">
        <v>926</v>
      </c>
      <c r="B114" s="107">
        <v>11005</v>
      </c>
      <c r="C114" s="107">
        <v>74</v>
      </c>
      <c r="D114" s="100" t="str">
        <f t="shared" si="1"/>
        <v>11005_74</v>
      </c>
      <c r="E114" s="105">
        <v>4208</v>
      </c>
      <c r="F114" s="105">
        <v>49763</v>
      </c>
      <c r="G114" s="105">
        <v>0</v>
      </c>
      <c r="H114" s="105">
        <v>0</v>
      </c>
      <c r="I114" s="105">
        <v>58</v>
      </c>
      <c r="J114" s="105">
        <v>0</v>
      </c>
      <c r="K114" s="105">
        <v>1855</v>
      </c>
      <c r="L114" s="105">
        <v>9912</v>
      </c>
      <c r="M114" s="105">
        <v>0</v>
      </c>
      <c r="N114" s="105">
        <v>30</v>
      </c>
      <c r="O114" s="105">
        <v>16305</v>
      </c>
      <c r="P114" s="105">
        <v>0</v>
      </c>
      <c r="Q114" s="105">
        <v>7986</v>
      </c>
      <c r="R114" s="105">
        <v>0</v>
      </c>
      <c r="S114" s="105">
        <v>402628</v>
      </c>
      <c r="T114" s="105">
        <v>399191</v>
      </c>
      <c r="U114" s="105">
        <v>3438</v>
      </c>
      <c r="V114" s="105">
        <v>0</v>
      </c>
      <c r="W114" s="105">
        <v>0</v>
      </c>
      <c r="X114" s="105">
        <v>0</v>
      </c>
      <c r="Y114" s="105">
        <v>0</v>
      </c>
      <c r="Z114" s="105">
        <v>6296</v>
      </c>
      <c r="AA114" s="105">
        <v>1125186</v>
      </c>
      <c r="AB114" s="105">
        <v>0</v>
      </c>
      <c r="AC114" s="105">
        <v>0</v>
      </c>
      <c r="AD114" s="105">
        <v>0</v>
      </c>
      <c r="AE114" s="105">
        <v>1119878</v>
      </c>
      <c r="AF114" s="105">
        <v>0</v>
      </c>
      <c r="AG114" s="105">
        <v>0</v>
      </c>
      <c r="AH114" s="105">
        <v>0</v>
      </c>
      <c r="AI114" s="105">
        <v>5307</v>
      </c>
      <c r="AJ114" s="97">
        <v>5307</v>
      </c>
    </row>
    <row r="115" spans="1:36" ht="15">
      <c r="A115" s="113" t="s">
        <v>927</v>
      </c>
      <c r="B115" s="107">
        <v>11005</v>
      </c>
      <c r="C115" s="107">
        <v>75</v>
      </c>
      <c r="D115" s="100" t="str">
        <f t="shared" si="1"/>
        <v>11005_75</v>
      </c>
      <c r="E115" s="105">
        <v>1189</v>
      </c>
      <c r="F115" s="105">
        <v>22954</v>
      </c>
      <c r="G115" s="105">
        <v>0</v>
      </c>
      <c r="H115" s="105">
        <v>0</v>
      </c>
      <c r="I115" s="105">
        <v>44</v>
      </c>
      <c r="J115" s="105">
        <v>0</v>
      </c>
      <c r="K115" s="105">
        <v>896</v>
      </c>
      <c r="L115" s="105">
        <v>2544</v>
      </c>
      <c r="M115" s="105">
        <v>0</v>
      </c>
      <c r="N115" s="105">
        <v>35</v>
      </c>
      <c r="O115" s="105">
        <v>1750</v>
      </c>
      <c r="P115" s="105">
        <v>0</v>
      </c>
      <c r="Q115" s="105">
        <v>1930</v>
      </c>
      <c r="R115" s="105">
        <v>0</v>
      </c>
      <c r="S115" s="105">
        <v>150387</v>
      </c>
      <c r="T115" s="105">
        <v>148216</v>
      </c>
      <c r="U115" s="105">
        <v>2171</v>
      </c>
      <c r="V115" s="105">
        <v>0</v>
      </c>
      <c r="W115" s="105">
        <v>0</v>
      </c>
      <c r="X115" s="105">
        <v>0</v>
      </c>
      <c r="Y115" s="105">
        <v>0</v>
      </c>
      <c r="Z115" s="105">
        <v>2328</v>
      </c>
      <c r="AA115" s="105">
        <v>219252</v>
      </c>
      <c r="AB115" s="105">
        <v>0</v>
      </c>
      <c r="AC115" s="105">
        <v>0</v>
      </c>
      <c r="AD115" s="105">
        <v>0</v>
      </c>
      <c r="AE115" s="105">
        <v>217658</v>
      </c>
      <c r="AF115" s="105">
        <v>0</v>
      </c>
      <c r="AG115" s="105">
        <v>0</v>
      </c>
      <c r="AH115" s="105">
        <v>0</v>
      </c>
      <c r="AI115" s="105">
        <v>1593</v>
      </c>
      <c r="AJ115" s="97">
        <v>1593</v>
      </c>
    </row>
    <row r="116" spans="1:36" ht="15">
      <c r="A116" s="113" t="s">
        <v>928</v>
      </c>
      <c r="B116" s="107">
        <v>11005</v>
      </c>
      <c r="C116" s="107">
        <v>76</v>
      </c>
      <c r="D116" s="100" t="str">
        <f t="shared" si="1"/>
        <v>11005_76</v>
      </c>
      <c r="E116" s="105">
        <v>221</v>
      </c>
      <c r="F116" s="105">
        <v>7631</v>
      </c>
      <c r="G116" s="105">
        <v>0</v>
      </c>
      <c r="H116" s="105">
        <v>0</v>
      </c>
      <c r="I116" s="105">
        <v>16</v>
      </c>
      <c r="J116" s="105">
        <v>0</v>
      </c>
      <c r="K116" s="105">
        <v>287</v>
      </c>
      <c r="L116" s="105">
        <v>774</v>
      </c>
      <c r="M116" s="105">
        <v>0</v>
      </c>
      <c r="N116" s="105">
        <v>12</v>
      </c>
      <c r="O116" s="105">
        <v>310</v>
      </c>
      <c r="P116" s="105">
        <v>0</v>
      </c>
      <c r="Q116" s="105">
        <v>566</v>
      </c>
      <c r="R116" s="105">
        <v>0</v>
      </c>
      <c r="S116" s="105">
        <v>53916</v>
      </c>
      <c r="T116" s="105">
        <v>53147</v>
      </c>
      <c r="U116" s="105">
        <v>769</v>
      </c>
      <c r="V116" s="105">
        <v>0</v>
      </c>
      <c r="W116" s="105">
        <v>0</v>
      </c>
      <c r="X116" s="105">
        <v>0</v>
      </c>
      <c r="Y116" s="105">
        <v>0</v>
      </c>
      <c r="Z116" s="105">
        <v>126</v>
      </c>
      <c r="AA116" s="105">
        <v>67027</v>
      </c>
      <c r="AB116" s="105">
        <v>0</v>
      </c>
      <c r="AC116" s="105">
        <v>0</v>
      </c>
      <c r="AD116" s="105">
        <v>0</v>
      </c>
      <c r="AE116" s="105">
        <v>66906</v>
      </c>
      <c r="AF116" s="105">
        <v>0</v>
      </c>
      <c r="AG116" s="105">
        <v>0</v>
      </c>
      <c r="AH116" s="105">
        <v>0</v>
      </c>
      <c r="AI116" s="105">
        <v>120</v>
      </c>
      <c r="AJ116" s="97">
        <v>120</v>
      </c>
    </row>
    <row r="117" spans="1:36" ht="15">
      <c r="A117" s="113" t="s">
        <v>929</v>
      </c>
      <c r="B117" s="107">
        <v>11005</v>
      </c>
      <c r="C117" s="107">
        <v>77</v>
      </c>
      <c r="D117" s="100" t="str">
        <f t="shared" si="1"/>
        <v>11005_77</v>
      </c>
      <c r="E117" s="105">
        <v>0</v>
      </c>
      <c r="F117" s="105">
        <v>230305</v>
      </c>
      <c r="G117" s="105">
        <v>0</v>
      </c>
      <c r="H117" s="105">
        <v>0</v>
      </c>
      <c r="I117" s="105">
        <v>2142</v>
      </c>
      <c r="J117" s="105">
        <v>34</v>
      </c>
      <c r="K117" s="105">
        <v>802</v>
      </c>
      <c r="L117" s="105">
        <v>35837</v>
      </c>
      <c r="M117" s="105">
        <v>0</v>
      </c>
      <c r="N117" s="105">
        <v>14901</v>
      </c>
      <c r="O117" s="105">
        <v>121</v>
      </c>
      <c r="P117" s="105">
        <v>0</v>
      </c>
      <c r="Q117" s="105">
        <v>113976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23665</v>
      </c>
      <c r="AA117" s="105">
        <v>2228071</v>
      </c>
      <c r="AB117" s="105">
        <v>0</v>
      </c>
      <c r="AC117" s="105">
        <v>0</v>
      </c>
      <c r="AD117" s="105">
        <v>0</v>
      </c>
      <c r="AE117" s="105">
        <v>2217627</v>
      </c>
      <c r="AF117" s="105">
        <v>0</v>
      </c>
      <c r="AG117" s="105">
        <v>0</v>
      </c>
      <c r="AH117" s="105">
        <v>0</v>
      </c>
      <c r="AI117" s="105">
        <v>10443</v>
      </c>
      <c r="AJ117" s="97">
        <v>10443</v>
      </c>
    </row>
    <row r="118" spans="1:36" ht="15">
      <c r="A118" s="113" t="s">
        <v>930</v>
      </c>
      <c r="B118" s="107">
        <v>11005</v>
      </c>
      <c r="C118" s="107">
        <v>78</v>
      </c>
      <c r="D118" s="100" t="str">
        <f t="shared" si="1"/>
        <v>11005_78</v>
      </c>
      <c r="E118" s="105">
        <v>0</v>
      </c>
      <c r="F118" s="105">
        <v>131138</v>
      </c>
      <c r="G118" s="105">
        <v>0</v>
      </c>
      <c r="H118" s="105">
        <v>0</v>
      </c>
      <c r="I118" s="105">
        <v>0</v>
      </c>
      <c r="J118" s="105">
        <v>0</v>
      </c>
      <c r="K118" s="105">
        <v>508</v>
      </c>
      <c r="L118" s="105">
        <v>10246</v>
      </c>
      <c r="M118" s="105">
        <v>0</v>
      </c>
      <c r="N118" s="105">
        <v>122</v>
      </c>
      <c r="O118" s="105">
        <v>37</v>
      </c>
      <c r="P118" s="105">
        <v>0</v>
      </c>
      <c r="Q118" s="105">
        <v>11048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6407</v>
      </c>
      <c r="AA118" s="105">
        <v>719590</v>
      </c>
      <c r="AB118" s="105">
        <v>0</v>
      </c>
      <c r="AC118" s="105">
        <v>0</v>
      </c>
      <c r="AD118" s="105">
        <v>0</v>
      </c>
      <c r="AE118" s="105">
        <v>702691</v>
      </c>
      <c r="AF118" s="105">
        <v>0</v>
      </c>
      <c r="AG118" s="105">
        <v>0</v>
      </c>
      <c r="AH118" s="105">
        <v>0</v>
      </c>
      <c r="AI118" s="105">
        <v>16899</v>
      </c>
      <c r="AJ118" s="97">
        <v>16899</v>
      </c>
    </row>
    <row r="119" spans="1:36" ht="15">
      <c r="A119" s="113" t="s">
        <v>931</v>
      </c>
      <c r="B119" s="107">
        <v>11005</v>
      </c>
      <c r="C119" s="107">
        <v>79</v>
      </c>
      <c r="D119" s="100" t="str">
        <f t="shared" si="1"/>
        <v>11005_79</v>
      </c>
      <c r="E119" s="105">
        <v>0</v>
      </c>
      <c r="F119" s="105">
        <v>215</v>
      </c>
      <c r="G119" s="105">
        <v>0</v>
      </c>
      <c r="H119" s="105">
        <v>0</v>
      </c>
      <c r="I119" s="105">
        <v>0</v>
      </c>
      <c r="J119" s="105">
        <v>0</v>
      </c>
      <c r="K119" s="105">
        <v>61</v>
      </c>
      <c r="L119" s="105">
        <v>385</v>
      </c>
      <c r="M119" s="105">
        <v>0</v>
      </c>
      <c r="N119" s="105">
        <v>0</v>
      </c>
      <c r="O119" s="105">
        <v>3</v>
      </c>
      <c r="P119" s="105">
        <v>0</v>
      </c>
      <c r="Q119" s="105">
        <v>609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1864</v>
      </c>
      <c r="AA119" s="105">
        <v>33717</v>
      </c>
      <c r="AB119" s="105">
        <v>0</v>
      </c>
      <c r="AC119" s="105">
        <v>0</v>
      </c>
      <c r="AD119" s="105">
        <v>0</v>
      </c>
      <c r="AE119" s="105">
        <v>30261</v>
      </c>
      <c r="AF119" s="105">
        <v>0</v>
      </c>
      <c r="AG119" s="105">
        <v>0</v>
      </c>
      <c r="AH119" s="105">
        <v>0</v>
      </c>
      <c r="AI119" s="105">
        <v>3456</v>
      </c>
      <c r="AJ119" s="97">
        <v>3456</v>
      </c>
    </row>
    <row r="120" spans="1:36" ht="15">
      <c r="A120" s="113" t="s">
        <v>932</v>
      </c>
      <c r="B120" s="107">
        <v>11005</v>
      </c>
      <c r="C120" s="107">
        <v>80</v>
      </c>
      <c r="D120" s="100" t="str">
        <f t="shared" si="1"/>
        <v>11005_80</v>
      </c>
      <c r="E120" s="105">
        <v>0</v>
      </c>
      <c r="F120" s="105">
        <v>474044</v>
      </c>
      <c r="G120" s="105">
        <v>0</v>
      </c>
      <c r="H120" s="105">
        <v>0</v>
      </c>
      <c r="I120" s="105">
        <v>1260</v>
      </c>
      <c r="J120" s="105">
        <v>22</v>
      </c>
      <c r="K120" s="105">
        <v>1365</v>
      </c>
      <c r="L120" s="105">
        <v>28831</v>
      </c>
      <c r="M120" s="105">
        <v>0</v>
      </c>
      <c r="N120" s="105">
        <v>4845</v>
      </c>
      <c r="O120" s="105">
        <v>77</v>
      </c>
      <c r="P120" s="105">
        <v>2</v>
      </c>
      <c r="Q120" s="105">
        <v>44205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8750</v>
      </c>
      <c r="AA120" s="105">
        <v>2012077</v>
      </c>
      <c r="AB120" s="105">
        <v>0</v>
      </c>
      <c r="AC120" s="105">
        <v>0</v>
      </c>
      <c r="AD120" s="105">
        <v>0</v>
      </c>
      <c r="AE120" s="105">
        <v>2007028</v>
      </c>
      <c r="AF120" s="105">
        <v>0</v>
      </c>
      <c r="AG120" s="105">
        <v>0</v>
      </c>
      <c r="AH120" s="105">
        <v>0</v>
      </c>
      <c r="AI120" s="105">
        <v>5050</v>
      </c>
      <c r="AJ120" s="97">
        <v>5050</v>
      </c>
    </row>
    <row r="121" spans="1:36" ht="15">
      <c r="A121" s="113" t="s">
        <v>933</v>
      </c>
      <c r="B121" s="107">
        <v>11005</v>
      </c>
      <c r="C121" s="107">
        <v>81</v>
      </c>
      <c r="D121" s="100" t="str">
        <f t="shared" si="1"/>
        <v>11005_81</v>
      </c>
      <c r="E121" s="105">
        <v>0</v>
      </c>
      <c r="F121" s="105">
        <v>363041</v>
      </c>
      <c r="G121" s="105">
        <v>0</v>
      </c>
      <c r="H121" s="105">
        <v>0</v>
      </c>
      <c r="I121" s="105">
        <v>2181</v>
      </c>
      <c r="J121" s="105">
        <v>5</v>
      </c>
      <c r="K121" s="105">
        <v>341</v>
      </c>
      <c r="L121" s="105">
        <v>20842</v>
      </c>
      <c r="M121" s="105">
        <v>0</v>
      </c>
      <c r="N121" s="105">
        <v>1825</v>
      </c>
      <c r="O121" s="105">
        <v>123</v>
      </c>
      <c r="P121" s="105">
        <v>5</v>
      </c>
      <c r="Q121" s="105">
        <v>35071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2693</v>
      </c>
      <c r="AA121" s="105">
        <v>1636446</v>
      </c>
      <c r="AB121" s="105">
        <v>432</v>
      </c>
      <c r="AC121" s="105">
        <v>432</v>
      </c>
      <c r="AD121" s="105">
        <v>0</v>
      </c>
      <c r="AE121" s="105">
        <v>1626448</v>
      </c>
      <c r="AF121" s="105">
        <v>0</v>
      </c>
      <c r="AG121" s="105">
        <v>0</v>
      </c>
      <c r="AH121" s="105">
        <v>0</v>
      </c>
      <c r="AI121" s="105">
        <v>9566</v>
      </c>
      <c r="AJ121" s="97">
        <v>9566</v>
      </c>
    </row>
    <row r="122" spans="1:36" ht="15">
      <c r="A122" s="113" t="s">
        <v>934</v>
      </c>
      <c r="B122" s="107">
        <v>11005</v>
      </c>
      <c r="C122" s="107">
        <v>82</v>
      </c>
      <c r="D122" s="100" t="str">
        <f t="shared" si="1"/>
        <v>11005_82</v>
      </c>
      <c r="E122" s="105">
        <v>0</v>
      </c>
      <c r="F122" s="105">
        <v>26040</v>
      </c>
      <c r="G122" s="105">
        <v>0</v>
      </c>
      <c r="H122" s="105">
        <v>0</v>
      </c>
      <c r="I122" s="105">
        <v>809</v>
      </c>
      <c r="J122" s="105">
        <v>0</v>
      </c>
      <c r="K122" s="105">
        <v>467</v>
      </c>
      <c r="L122" s="105">
        <v>2935</v>
      </c>
      <c r="M122" s="105">
        <v>0</v>
      </c>
      <c r="N122" s="105">
        <v>465</v>
      </c>
      <c r="O122" s="105">
        <v>39</v>
      </c>
      <c r="P122" s="105">
        <v>0</v>
      </c>
      <c r="Q122" s="105">
        <v>7104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178630</v>
      </c>
      <c r="AB122" s="105">
        <v>0</v>
      </c>
      <c r="AC122" s="105">
        <v>0</v>
      </c>
      <c r="AD122" s="105">
        <v>0</v>
      </c>
      <c r="AE122" s="105">
        <v>176985</v>
      </c>
      <c r="AF122" s="105">
        <v>0</v>
      </c>
      <c r="AG122" s="105">
        <v>0</v>
      </c>
      <c r="AH122" s="105">
        <v>0</v>
      </c>
      <c r="AI122" s="105">
        <v>1645</v>
      </c>
      <c r="AJ122" s="97">
        <v>1645</v>
      </c>
    </row>
    <row r="123" spans="1:36" ht="15">
      <c r="A123" s="113" t="s">
        <v>935</v>
      </c>
      <c r="B123" s="107">
        <v>11005</v>
      </c>
      <c r="C123" s="107">
        <v>83</v>
      </c>
      <c r="D123" s="100" t="str">
        <f t="shared" si="1"/>
        <v>11005_83</v>
      </c>
      <c r="E123" s="105">
        <v>0</v>
      </c>
      <c r="F123" s="105">
        <v>38382</v>
      </c>
      <c r="G123" s="105">
        <v>0</v>
      </c>
      <c r="H123" s="105">
        <v>0</v>
      </c>
      <c r="I123" s="105">
        <v>94</v>
      </c>
      <c r="J123" s="105">
        <v>0</v>
      </c>
      <c r="K123" s="105">
        <v>73</v>
      </c>
      <c r="L123" s="105">
        <v>2739</v>
      </c>
      <c r="M123" s="105">
        <v>0</v>
      </c>
      <c r="N123" s="105">
        <v>1117</v>
      </c>
      <c r="O123" s="105">
        <v>57</v>
      </c>
      <c r="P123" s="105">
        <v>0</v>
      </c>
      <c r="Q123" s="105">
        <v>9386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125</v>
      </c>
      <c r="AA123" s="105">
        <v>170043</v>
      </c>
      <c r="AB123" s="105">
        <v>0</v>
      </c>
      <c r="AC123" s="105">
        <v>0</v>
      </c>
      <c r="AD123" s="105">
        <v>0</v>
      </c>
      <c r="AE123" s="105">
        <v>168814</v>
      </c>
      <c r="AF123" s="105">
        <v>0</v>
      </c>
      <c r="AG123" s="105">
        <v>0</v>
      </c>
      <c r="AH123" s="105">
        <v>0</v>
      </c>
      <c r="AI123" s="105">
        <v>1229</v>
      </c>
      <c r="AJ123" s="97">
        <v>1229</v>
      </c>
    </row>
    <row r="124" spans="1:36" ht="15">
      <c r="A124" s="113" t="s">
        <v>936</v>
      </c>
      <c r="B124" s="107">
        <v>11005</v>
      </c>
      <c r="C124" s="107">
        <v>89</v>
      </c>
      <c r="D124" s="100" t="str">
        <f t="shared" si="1"/>
        <v>11005_89</v>
      </c>
      <c r="E124" s="105">
        <v>122508</v>
      </c>
      <c r="F124" s="105">
        <v>0</v>
      </c>
      <c r="G124" s="105">
        <v>0</v>
      </c>
      <c r="H124" s="105">
        <v>0</v>
      </c>
      <c r="I124" s="105">
        <v>1712</v>
      </c>
      <c r="J124" s="105">
        <v>0</v>
      </c>
      <c r="K124" s="105">
        <v>359</v>
      </c>
      <c r="L124" s="105">
        <v>7436</v>
      </c>
      <c r="M124" s="105">
        <v>0</v>
      </c>
      <c r="N124" s="105">
        <v>0</v>
      </c>
      <c r="O124" s="105">
        <v>44120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27746</v>
      </c>
      <c r="AA124" s="105">
        <v>1085180</v>
      </c>
      <c r="AB124" s="105">
        <v>0</v>
      </c>
      <c r="AC124" s="105">
        <v>0</v>
      </c>
      <c r="AD124" s="105">
        <v>0</v>
      </c>
      <c r="AE124" s="105">
        <v>1082626</v>
      </c>
      <c r="AF124" s="105">
        <v>0</v>
      </c>
      <c r="AG124" s="105">
        <v>0</v>
      </c>
      <c r="AH124" s="105">
        <v>0</v>
      </c>
      <c r="AI124" s="105">
        <v>2554</v>
      </c>
      <c r="AJ124" s="97">
        <v>2554</v>
      </c>
    </row>
    <row r="125" spans="1:36" ht="15">
      <c r="A125" s="113" t="s">
        <v>937</v>
      </c>
      <c r="B125" s="107">
        <v>11005</v>
      </c>
      <c r="C125" s="107">
        <v>90</v>
      </c>
      <c r="D125" s="100" t="str">
        <f t="shared" si="1"/>
        <v>11005_90</v>
      </c>
      <c r="E125" s="105">
        <v>71818</v>
      </c>
      <c r="F125" s="105">
        <v>0</v>
      </c>
      <c r="G125" s="105">
        <v>0</v>
      </c>
      <c r="H125" s="105">
        <v>23220</v>
      </c>
      <c r="I125" s="105">
        <v>58402</v>
      </c>
      <c r="J125" s="105">
        <v>62</v>
      </c>
      <c r="K125" s="105">
        <v>144</v>
      </c>
      <c r="L125" s="105">
        <v>15660</v>
      </c>
      <c r="M125" s="105">
        <v>0</v>
      </c>
      <c r="N125" s="105">
        <v>9</v>
      </c>
      <c r="O125" s="105">
        <v>81475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2861</v>
      </c>
      <c r="W125" s="105">
        <v>0</v>
      </c>
      <c r="X125" s="105">
        <v>2861</v>
      </c>
      <c r="Y125" s="105">
        <v>0</v>
      </c>
      <c r="Z125" s="105">
        <v>162499</v>
      </c>
      <c r="AA125" s="105">
        <v>2809609</v>
      </c>
      <c r="AB125" s="105">
        <v>0</v>
      </c>
      <c r="AC125" s="105">
        <v>0</v>
      </c>
      <c r="AD125" s="105">
        <v>0</v>
      </c>
      <c r="AE125" s="105">
        <v>2789109</v>
      </c>
      <c r="AF125" s="105">
        <v>14040</v>
      </c>
      <c r="AG125" s="105">
        <v>0</v>
      </c>
      <c r="AH125" s="105">
        <v>14040</v>
      </c>
      <c r="AI125" s="105">
        <v>6461</v>
      </c>
      <c r="AJ125" s="97">
        <v>6461</v>
      </c>
    </row>
    <row r="126" spans="1:36" ht="15">
      <c r="A126" s="113" t="s">
        <v>938</v>
      </c>
      <c r="B126" s="107">
        <v>11005</v>
      </c>
      <c r="C126" s="107">
        <v>91</v>
      </c>
      <c r="D126" s="100" t="str">
        <f t="shared" si="1"/>
        <v>11005_91</v>
      </c>
      <c r="E126" s="105">
        <v>0</v>
      </c>
      <c r="F126" s="105">
        <v>13876</v>
      </c>
      <c r="G126" s="105">
        <v>0</v>
      </c>
      <c r="H126" s="105">
        <v>0</v>
      </c>
      <c r="I126" s="105">
        <v>221</v>
      </c>
      <c r="J126" s="105">
        <v>3</v>
      </c>
      <c r="K126" s="105">
        <v>99</v>
      </c>
      <c r="L126" s="105">
        <v>1189</v>
      </c>
      <c r="M126" s="105">
        <v>0</v>
      </c>
      <c r="N126" s="105">
        <v>120</v>
      </c>
      <c r="O126" s="105">
        <v>13</v>
      </c>
      <c r="P126" s="105">
        <v>0</v>
      </c>
      <c r="Q126" s="105">
        <v>1942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298</v>
      </c>
      <c r="AA126" s="105">
        <v>109925</v>
      </c>
      <c r="AB126" s="105">
        <v>0</v>
      </c>
      <c r="AC126" s="105">
        <v>0</v>
      </c>
      <c r="AD126" s="105">
        <v>0</v>
      </c>
      <c r="AE126" s="105">
        <v>109545</v>
      </c>
      <c r="AF126" s="105">
        <v>0</v>
      </c>
      <c r="AG126" s="105">
        <v>0</v>
      </c>
      <c r="AH126" s="105">
        <v>0</v>
      </c>
      <c r="AI126" s="105">
        <v>380</v>
      </c>
      <c r="AJ126" s="97">
        <v>380</v>
      </c>
    </row>
    <row r="127" spans="1:36" ht="15">
      <c r="A127" s="113" t="s">
        <v>939</v>
      </c>
      <c r="B127" s="107">
        <v>11005</v>
      </c>
      <c r="C127" s="107">
        <v>92</v>
      </c>
      <c r="D127" s="100" t="str">
        <f t="shared" si="1"/>
        <v>11005_92</v>
      </c>
      <c r="E127" s="105">
        <v>148340</v>
      </c>
      <c r="F127" s="105">
        <v>0</v>
      </c>
      <c r="G127" s="105">
        <v>0</v>
      </c>
      <c r="H127" s="105">
        <v>16266</v>
      </c>
      <c r="I127" s="105">
        <v>69507</v>
      </c>
      <c r="J127" s="105">
        <v>89</v>
      </c>
      <c r="K127" s="105">
        <v>101</v>
      </c>
      <c r="L127" s="105">
        <v>14351</v>
      </c>
      <c r="M127" s="105">
        <v>0</v>
      </c>
      <c r="N127" s="105">
        <v>0</v>
      </c>
      <c r="O127" s="105">
        <v>86120</v>
      </c>
      <c r="P127" s="105">
        <v>87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474</v>
      </c>
      <c r="W127" s="105">
        <v>0</v>
      </c>
      <c r="X127" s="105">
        <v>474</v>
      </c>
      <c r="Y127" s="105">
        <v>0</v>
      </c>
      <c r="Z127" s="105">
        <v>42747</v>
      </c>
      <c r="AA127" s="105">
        <v>2323196</v>
      </c>
      <c r="AB127" s="105">
        <v>0</v>
      </c>
      <c r="AC127" s="105">
        <v>0</v>
      </c>
      <c r="AD127" s="105">
        <v>0</v>
      </c>
      <c r="AE127" s="105">
        <v>2269285</v>
      </c>
      <c r="AF127" s="105">
        <v>13568</v>
      </c>
      <c r="AG127" s="105">
        <v>0</v>
      </c>
      <c r="AH127" s="105">
        <v>13568</v>
      </c>
      <c r="AI127" s="105">
        <v>40343</v>
      </c>
      <c r="AJ127" s="97">
        <v>40343</v>
      </c>
    </row>
    <row r="128" spans="1:36" ht="15">
      <c r="A128" s="113" t="s">
        <v>940</v>
      </c>
      <c r="B128" s="107">
        <v>11005</v>
      </c>
      <c r="C128" s="107">
        <v>93</v>
      </c>
      <c r="D128" s="100" t="str">
        <f t="shared" si="1"/>
        <v>11005_93</v>
      </c>
      <c r="E128" s="105">
        <v>0</v>
      </c>
      <c r="F128" s="105">
        <v>32283</v>
      </c>
      <c r="G128" s="105">
        <v>0</v>
      </c>
      <c r="H128" s="105">
        <v>0</v>
      </c>
      <c r="I128" s="105">
        <v>1222</v>
      </c>
      <c r="J128" s="105">
        <v>21</v>
      </c>
      <c r="K128" s="105">
        <v>486</v>
      </c>
      <c r="L128" s="105">
        <v>3710</v>
      </c>
      <c r="M128" s="105">
        <v>0</v>
      </c>
      <c r="N128" s="105">
        <v>494</v>
      </c>
      <c r="O128" s="105">
        <v>376</v>
      </c>
      <c r="P128" s="105">
        <v>0</v>
      </c>
      <c r="Q128" s="105">
        <v>8188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1957</v>
      </c>
      <c r="AA128" s="105">
        <v>255967</v>
      </c>
      <c r="AB128" s="105">
        <v>0</v>
      </c>
      <c r="AC128" s="105">
        <v>0</v>
      </c>
      <c r="AD128" s="105">
        <v>0</v>
      </c>
      <c r="AE128" s="105">
        <v>253932</v>
      </c>
      <c r="AF128" s="105">
        <v>0</v>
      </c>
      <c r="AG128" s="105">
        <v>0</v>
      </c>
      <c r="AH128" s="105">
        <v>0</v>
      </c>
      <c r="AI128" s="105">
        <v>2035</v>
      </c>
      <c r="AJ128" s="97">
        <v>2035</v>
      </c>
    </row>
    <row r="129" spans="1:36" ht="15">
      <c r="A129" s="113" t="s">
        <v>941</v>
      </c>
      <c r="B129" s="107">
        <v>11005</v>
      </c>
      <c r="C129" s="107">
        <v>94</v>
      </c>
      <c r="D129" s="100" t="str">
        <f t="shared" si="1"/>
        <v>11005_94</v>
      </c>
      <c r="E129" s="105">
        <v>6823</v>
      </c>
      <c r="F129" s="105">
        <v>15618</v>
      </c>
      <c r="G129" s="105">
        <v>0</v>
      </c>
      <c r="H129" s="105">
        <v>0</v>
      </c>
      <c r="I129" s="105">
        <v>28</v>
      </c>
      <c r="J129" s="105">
        <v>0</v>
      </c>
      <c r="K129" s="105">
        <v>554</v>
      </c>
      <c r="L129" s="105">
        <v>4598</v>
      </c>
      <c r="M129" s="105">
        <v>0</v>
      </c>
      <c r="N129" s="105">
        <v>0</v>
      </c>
      <c r="O129" s="105">
        <v>9995</v>
      </c>
      <c r="P129" s="105">
        <v>0</v>
      </c>
      <c r="Q129" s="105">
        <v>0</v>
      </c>
      <c r="R129" s="105">
        <v>0</v>
      </c>
      <c r="S129" s="105">
        <v>350585</v>
      </c>
      <c r="T129" s="105">
        <v>350585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15301</v>
      </c>
      <c r="AA129" s="105">
        <v>1622439</v>
      </c>
      <c r="AB129" s="105">
        <v>0</v>
      </c>
      <c r="AC129" s="105">
        <v>0</v>
      </c>
      <c r="AD129" s="105">
        <v>0</v>
      </c>
      <c r="AE129" s="105">
        <v>1620123</v>
      </c>
      <c r="AF129" s="105">
        <v>0</v>
      </c>
      <c r="AG129" s="105">
        <v>0</v>
      </c>
      <c r="AH129" s="105">
        <v>0</v>
      </c>
      <c r="AI129" s="105">
        <v>2316</v>
      </c>
      <c r="AJ129" s="97">
        <v>2316</v>
      </c>
    </row>
    <row r="130" spans="1:36" ht="15">
      <c r="A130" s="113" t="s">
        <v>942</v>
      </c>
      <c r="B130" s="107">
        <v>11005</v>
      </c>
      <c r="C130" s="107">
        <v>95</v>
      </c>
      <c r="D130" s="100" t="str">
        <f t="shared" si="1"/>
        <v>11005_95</v>
      </c>
      <c r="E130" s="105">
        <v>562239</v>
      </c>
      <c r="F130" s="105">
        <v>0</v>
      </c>
      <c r="G130" s="105">
        <v>0</v>
      </c>
      <c r="H130" s="105">
        <v>286959</v>
      </c>
      <c r="I130" s="105">
        <v>376398</v>
      </c>
      <c r="J130" s="105">
        <v>0</v>
      </c>
      <c r="K130" s="105">
        <v>22</v>
      </c>
      <c r="L130" s="105">
        <v>95714</v>
      </c>
      <c r="M130" s="105">
        <v>0</v>
      </c>
      <c r="N130" s="105">
        <v>76</v>
      </c>
      <c r="O130" s="105">
        <v>590160</v>
      </c>
      <c r="P130" s="105">
        <v>4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177554</v>
      </c>
      <c r="AA130" s="105">
        <v>9618356</v>
      </c>
      <c r="AB130" s="105">
        <v>0</v>
      </c>
      <c r="AC130" s="105">
        <v>0</v>
      </c>
      <c r="AD130" s="105">
        <v>0</v>
      </c>
      <c r="AE130" s="105">
        <v>9536356</v>
      </c>
      <c r="AF130" s="105">
        <v>54279</v>
      </c>
      <c r="AG130" s="105">
        <v>0</v>
      </c>
      <c r="AH130" s="105">
        <v>54279</v>
      </c>
      <c r="AI130" s="105">
        <v>27721</v>
      </c>
      <c r="AJ130" s="97">
        <v>27721</v>
      </c>
    </row>
    <row r="131" spans="1:36" ht="15">
      <c r="A131" s="113" t="s">
        <v>943</v>
      </c>
      <c r="B131" s="107">
        <v>11005</v>
      </c>
      <c r="C131" s="107">
        <v>96</v>
      </c>
      <c r="D131" s="100" t="str">
        <f aca="true" t="shared" si="2" ref="D131:D194">B131&amp;"_"&amp;C131</f>
        <v>11005_96</v>
      </c>
      <c r="E131" s="105">
        <v>717380</v>
      </c>
      <c r="F131" s="105">
        <v>0</v>
      </c>
      <c r="G131" s="105">
        <v>0</v>
      </c>
      <c r="H131" s="105">
        <v>15893</v>
      </c>
      <c r="I131" s="105">
        <v>6656</v>
      </c>
      <c r="J131" s="105">
        <v>0</v>
      </c>
      <c r="K131" s="105">
        <v>421</v>
      </c>
      <c r="L131" s="105">
        <v>49287</v>
      </c>
      <c r="M131" s="105">
        <v>0</v>
      </c>
      <c r="N131" s="105">
        <v>0</v>
      </c>
      <c r="O131" s="105">
        <v>320415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13041</v>
      </c>
      <c r="W131" s="105">
        <v>0</v>
      </c>
      <c r="X131" s="105">
        <v>13041</v>
      </c>
      <c r="Y131" s="105">
        <v>0</v>
      </c>
      <c r="Z131" s="105">
        <v>141809</v>
      </c>
      <c r="AA131" s="105">
        <v>6851037</v>
      </c>
      <c r="AB131" s="105">
        <v>0</v>
      </c>
      <c r="AC131" s="105">
        <v>0</v>
      </c>
      <c r="AD131" s="105">
        <v>0</v>
      </c>
      <c r="AE131" s="105">
        <v>6726724</v>
      </c>
      <c r="AF131" s="105">
        <v>2638</v>
      </c>
      <c r="AG131" s="105">
        <v>0</v>
      </c>
      <c r="AH131" s="105">
        <v>2638</v>
      </c>
      <c r="AI131" s="105">
        <v>121676</v>
      </c>
      <c r="AJ131" s="97">
        <v>121676</v>
      </c>
    </row>
    <row r="132" spans="1:36" ht="15">
      <c r="A132" s="113" t="s">
        <v>944</v>
      </c>
      <c r="B132" s="107">
        <v>16012</v>
      </c>
      <c r="C132" s="107">
        <v>1</v>
      </c>
      <c r="D132" s="100" t="str">
        <f t="shared" si="2"/>
        <v>16012_1</v>
      </c>
      <c r="E132" s="105">
        <v>18371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2262</v>
      </c>
      <c r="M132" s="105">
        <v>0</v>
      </c>
      <c r="N132" s="105">
        <v>0</v>
      </c>
      <c r="O132" s="105">
        <v>8116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3895</v>
      </c>
      <c r="AA132" s="105">
        <v>389397</v>
      </c>
      <c r="AB132" s="105">
        <v>0</v>
      </c>
      <c r="AC132" s="105">
        <v>0</v>
      </c>
      <c r="AD132" s="105">
        <v>0</v>
      </c>
      <c r="AE132" s="105">
        <v>388947</v>
      </c>
      <c r="AF132" s="105">
        <v>0</v>
      </c>
      <c r="AG132" s="105">
        <v>0</v>
      </c>
      <c r="AH132" s="105">
        <v>0</v>
      </c>
      <c r="AI132" s="105">
        <v>450</v>
      </c>
      <c r="AJ132" s="97">
        <v>450</v>
      </c>
    </row>
    <row r="133" spans="1:36" ht="15">
      <c r="A133" s="113" t="s">
        <v>945</v>
      </c>
      <c r="B133" s="107">
        <v>18022</v>
      </c>
      <c r="C133" s="107">
        <v>4</v>
      </c>
      <c r="D133" s="100" t="str">
        <f t="shared" si="2"/>
        <v>18022_4</v>
      </c>
      <c r="E133" s="105">
        <v>308</v>
      </c>
      <c r="F133" s="105">
        <v>4985</v>
      </c>
      <c r="G133" s="105">
        <v>0</v>
      </c>
      <c r="H133" s="105">
        <v>0</v>
      </c>
      <c r="I133" s="105">
        <v>0</v>
      </c>
      <c r="J133" s="105">
        <v>0</v>
      </c>
      <c r="K133" s="105">
        <v>228</v>
      </c>
      <c r="L133" s="105">
        <v>313</v>
      </c>
      <c r="M133" s="105">
        <v>0</v>
      </c>
      <c r="N133" s="105">
        <v>0</v>
      </c>
      <c r="O133" s="105">
        <v>918</v>
      </c>
      <c r="P133" s="105">
        <v>0</v>
      </c>
      <c r="Q133" s="105">
        <v>905</v>
      </c>
      <c r="R133" s="105">
        <v>0</v>
      </c>
      <c r="S133" s="105">
        <v>36476</v>
      </c>
      <c r="T133" s="105">
        <v>36476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234</v>
      </c>
      <c r="AA133" s="105">
        <v>67610</v>
      </c>
      <c r="AB133" s="105">
        <v>0</v>
      </c>
      <c r="AC133" s="105">
        <v>0</v>
      </c>
      <c r="AD133" s="105">
        <v>0</v>
      </c>
      <c r="AE133" s="105">
        <v>67598</v>
      </c>
      <c r="AF133" s="105">
        <v>0</v>
      </c>
      <c r="AG133" s="105">
        <v>0</v>
      </c>
      <c r="AH133" s="105">
        <v>0</v>
      </c>
      <c r="AI133" s="105">
        <v>12</v>
      </c>
      <c r="AJ133" s="97">
        <v>12</v>
      </c>
    </row>
    <row r="134" spans="1:36" ht="15">
      <c r="A134" s="113" t="s">
        <v>946</v>
      </c>
      <c r="B134" s="107">
        <v>18022</v>
      </c>
      <c r="C134" s="107">
        <v>5</v>
      </c>
      <c r="D134" s="100" t="str">
        <f t="shared" si="2"/>
        <v>18022_5</v>
      </c>
      <c r="E134" s="105">
        <v>0</v>
      </c>
      <c r="F134" s="105">
        <v>94172</v>
      </c>
      <c r="G134" s="105">
        <v>0</v>
      </c>
      <c r="H134" s="105">
        <v>0</v>
      </c>
      <c r="I134" s="105">
        <v>91</v>
      </c>
      <c r="J134" s="105">
        <v>8</v>
      </c>
      <c r="K134" s="105">
        <v>128</v>
      </c>
      <c r="L134" s="105">
        <v>1502</v>
      </c>
      <c r="M134" s="105">
        <v>0</v>
      </c>
      <c r="N134" s="105">
        <v>3293</v>
      </c>
      <c r="O134" s="105">
        <v>11</v>
      </c>
      <c r="P134" s="105">
        <v>0</v>
      </c>
      <c r="Q134" s="105">
        <v>30259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3692</v>
      </c>
      <c r="AA134" s="105">
        <v>1010747</v>
      </c>
      <c r="AB134" s="105">
        <v>0</v>
      </c>
      <c r="AC134" s="105">
        <v>0</v>
      </c>
      <c r="AD134" s="105">
        <v>0</v>
      </c>
      <c r="AE134" s="105">
        <v>1010601</v>
      </c>
      <c r="AF134" s="105">
        <v>0</v>
      </c>
      <c r="AG134" s="105">
        <v>0</v>
      </c>
      <c r="AH134" s="105">
        <v>0</v>
      </c>
      <c r="AI134" s="105">
        <v>145</v>
      </c>
      <c r="AJ134" s="97">
        <v>145</v>
      </c>
    </row>
    <row r="135" spans="1:36" ht="15">
      <c r="A135" s="113" t="s">
        <v>947</v>
      </c>
      <c r="B135" s="107">
        <v>18022</v>
      </c>
      <c r="C135" s="107">
        <v>7</v>
      </c>
      <c r="D135" s="100" t="str">
        <f t="shared" si="2"/>
        <v>18022_7</v>
      </c>
      <c r="E135" s="105">
        <v>160</v>
      </c>
      <c r="F135" s="105">
        <v>28112</v>
      </c>
      <c r="G135" s="105">
        <v>0</v>
      </c>
      <c r="H135" s="105">
        <v>0</v>
      </c>
      <c r="I135" s="105">
        <v>219</v>
      </c>
      <c r="J135" s="105">
        <v>8</v>
      </c>
      <c r="K135" s="105">
        <v>501</v>
      </c>
      <c r="L135" s="105">
        <v>740</v>
      </c>
      <c r="M135" s="105">
        <v>0</v>
      </c>
      <c r="N135" s="105">
        <v>1190</v>
      </c>
      <c r="O135" s="105">
        <v>20</v>
      </c>
      <c r="P135" s="105">
        <v>0</v>
      </c>
      <c r="Q135" s="105">
        <v>8701</v>
      </c>
      <c r="R135" s="105">
        <v>0</v>
      </c>
      <c r="S135" s="105">
        <v>4737</v>
      </c>
      <c r="T135" s="105">
        <v>0</v>
      </c>
      <c r="U135" s="105">
        <v>4737</v>
      </c>
      <c r="V135" s="105">
        <v>0</v>
      </c>
      <c r="W135" s="105">
        <v>0</v>
      </c>
      <c r="X135" s="105">
        <v>0</v>
      </c>
      <c r="Y135" s="105">
        <v>0</v>
      </c>
      <c r="Z135" s="105">
        <v>1524</v>
      </c>
      <c r="AA135" s="105">
        <v>183437</v>
      </c>
      <c r="AB135" s="105">
        <v>0</v>
      </c>
      <c r="AC135" s="105">
        <v>0</v>
      </c>
      <c r="AD135" s="105">
        <v>0</v>
      </c>
      <c r="AE135" s="105">
        <v>183186</v>
      </c>
      <c r="AF135" s="105">
        <v>0</v>
      </c>
      <c r="AG135" s="105">
        <v>0</v>
      </c>
      <c r="AH135" s="105">
        <v>0</v>
      </c>
      <c r="AI135" s="105">
        <v>251</v>
      </c>
      <c r="AJ135" s="97">
        <v>251</v>
      </c>
    </row>
    <row r="136" spans="1:36" ht="15">
      <c r="A136" s="113" t="s">
        <v>948</v>
      </c>
      <c r="B136" s="107">
        <v>18022</v>
      </c>
      <c r="C136" s="107">
        <v>10</v>
      </c>
      <c r="D136" s="100" t="str">
        <f t="shared" si="2"/>
        <v>18022_10</v>
      </c>
      <c r="E136" s="105">
        <v>8722</v>
      </c>
      <c r="F136" s="105">
        <v>0</v>
      </c>
      <c r="G136" s="105">
        <v>0</v>
      </c>
      <c r="H136" s="105">
        <v>8743</v>
      </c>
      <c r="I136" s="105">
        <v>676</v>
      </c>
      <c r="J136" s="105">
        <v>0</v>
      </c>
      <c r="K136" s="105">
        <v>152</v>
      </c>
      <c r="L136" s="105">
        <v>19435</v>
      </c>
      <c r="M136" s="105">
        <v>0</v>
      </c>
      <c r="N136" s="105">
        <v>0</v>
      </c>
      <c r="O136" s="105">
        <v>115781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93731</v>
      </c>
      <c r="AA136" s="105">
        <v>5754001</v>
      </c>
      <c r="AB136" s="105">
        <v>0</v>
      </c>
      <c r="AC136" s="105">
        <v>0</v>
      </c>
      <c r="AD136" s="105">
        <v>0</v>
      </c>
      <c r="AE136" s="105">
        <v>5647720</v>
      </c>
      <c r="AF136" s="105">
        <v>442</v>
      </c>
      <c r="AG136" s="105">
        <v>0</v>
      </c>
      <c r="AH136" s="105">
        <v>442</v>
      </c>
      <c r="AI136" s="105">
        <v>105840</v>
      </c>
      <c r="AJ136" s="97">
        <v>105840</v>
      </c>
    </row>
    <row r="137" spans="1:36" ht="15">
      <c r="A137" s="113" t="s">
        <v>949</v>
      </c>
      <c r="B137" s="107">
        <v>18022</v>
      </c>
      <c r="C137" s="107">
        <v>12</v>
      </c>
      <c r="D137" s="100" t="str">
        <f t="shared" si="2"/>
        <v>18022_12</v>
      </c>
      <c r="E137" s="105">
        <v>143415</v>
      </c>
      <c r="F137" s="105">
        <v>0</v>
      </c>
      <c r="G137" s="105">
        <v>0</v>
      </c>
      <c r="H137" s="105">
        <v>5680</v>
      </c>
      <c r="I137" s="105">
        <v>188</v>
      </c>
      <c r="J137" s="105">
        <v>0</v>
      </c>
      <c r="K137" s="105">
        <v>51</v>
      </c>
      <c r="L137" s="105">
        <v>17559</v>
      </c>
      <c r="M137" s="105">
        <v>0</v>
      </c>
      <c r="N137" s="105">
        <v>0</v>
      </c>
      <c r="O137" s="105">
        <v>96774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105">
        <v>0</v>
      </c>
      <c r="Z137" s="105">
        <v>77891</v>
      </c>
      <c r="AA137" s="105">
        <v>4158391</v>
      </c>
      <c r="AB137" s="105">
        <v>0</v>
      </c>
      <c r="AC137" s="105">
        <v>0</v>
      </c>
      <c r="AD137" s="105">
        <v>0</v>
      </c>
      <c r="AE137" s="105">
        <v>4155855</v>
      </c>
      <c r="AF137" s="105">
        <v>309</v>
      </c>
      <c r="AG137" s="105">
        <v>0</v>
      </c>
      <c r="AH137" s="105">
        <v>309</v>
      </c>
      <c r="AI137" s="105">
        <v>2227</v>
      </c>
      <c r="AJ137" s="97">
        <v>2227</v>
      </c>
    </row>
    <row r="138" spans="1:36" ht="15">
      <c r="A138" s="113" t="s">
        <v>950</v>
      </c>
      <c r="B138" s="107">
        <v>18022</v>
      </c>
      <c r="C138" s="107">
        <v>13</v>
      </c>
      <c r="D138" s="100" t="str">
        <f t="shared" si="2"/>
        <v>18022_13</v>
      </c>
      <c r="E138" s="105">
        <v>13177</v>
      </c>
      <c r="F138" s="105">
        <v>0</v>
      </c>
      <c r="G138" s="105">
        <v>0</v>
      </c>
      <c r="H138" s="105">
        <v>0</v>
      </c>
      <c r="I138" s="105">
        <v>1</v>
      </c>
      <c r="J138" s="105">
        <v>0</v>
      </c>
      <c r="K138" s="105">
        <v>0</v>
      </c>
      <c r="L138" s="105">
        <v>1157</v>
      </c>
      <c r="M138" s="105">
        <v>0</v>
      </c>
      <c r="N138" s="105">
        <v>0</v>
      </c>
      <c r="O138" s="105">
        <v>30153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0</v>
      </c>
      <c r="X138" s="105">
        <v>0</v>
      </c>
      <c r="Y138" s="105">
        <v>0</v>
      </c>
      <c r="Z138" s="105">
        <v>6156</v>
      </c>
      <c r="AA138" s="105">
        <v>900576</v>
      </c>
      <c r="AB138" s="105">
        <v>0</v>
      </c>
      <c r="AC138" s="105">
        <v>0</v>
      </c>
      <c r="AD138" s="105">
        <v>0</v>
      </c>
      <c r="AE138" s="105">
        <v>900390</v>
      </c>
      <c r="AF138" s="105">
        <v>0</v>
      </c>
      <c r="AG138" s="105">
        <v>0</v>
      </c>
      <c r="AH138" s="105">
        <v>0</v>
      </c>
      <c r="AI138" s="105">
        <v>186</v>
      </c>
      <c r="AJ138" s="97">
        <v>186</v>
      </c>
    </row>
    <row r="139" spans="1:36" ht="15">
      <c r="A139" s="113" t="s">
        <v>951</v>
      </c>
      <c r="B139" s="107">
        <v>18022</v>
      </c>
      <c r="C139" s="107">
        <v>18</v>
      </c>
      <c r="D139" s="100" t="str">
        <f t="shared" si="2"/>
        <v>18022_18</v>
      </c>
      <c r="E139" s="105">
        <v>0</v>
      </c>
      <c r="F139" s="105">
        <v>409172</v>
      </c>
      <c r="G139" s="105">
        <v>0</v>
      </c>
      <c r="H139" s="105">
        <v>0</v>
      </c>
      <c r="I139" s="105">
        <v>4095</v>
      </c>
      <c r="J139" s="105">
        <v>2756</v>
      </c>
      <c r="K139" s="105">
        <v>1521</v>
      </c>
      <c r="L139" s="105">
        <v>12069</v>
      </c>
      <c r="M139" s="105">
        <v>0</v>
      </c>
      <c r="N139" s="105">
        <v>4330</v>
      </c>
      <c r="O139" s="105">
        <v>29</v>
      </c>
      <c r="P139" s="105">
        <v>54</v>
      </c>
      <c r="Q139" s="105">
        <v>53296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1735</v>
      </c>
      <c r="AA139" s="105">
        <v>2673327</v>
      </c>
      <c r="AB139" s="105">
        <v>0</v>
      </c>
      <c r="AC139" s="105">
        <v>0</v>
      </c>
      <c r="AD139" s="105">
        <v>0</v>
      </c>
      <c r="AE139" s="105">
        <v>2668188</v>
      </c>
      <c r="AF139" s="105">
        <v>0</v>
      </c>
      <c r="AG139" s="105">
        <v>0</v>
      </c>
      <c r="AH139" s="105">
        <v>0</v>
      </c>
      <c r="AI139" s="105">
        <v>5138</v>
      </c>
      <c r="AJ139" s="97">
        <v>5138</v>
      </c>
    </row>
    <row r="140" spans="1:36" ht="15">
      <c r="A140" s="113" t="s">
        <v>952</v>
      </c>
      <c r="B140" s="107">
        <v>18022</v>
      </c>
      <c r="C140" s="107">
        <v>19</v>
      </c>
      <c r="D140" s="100" t="str">
        <f t="shared" si="2"/>
        <v>18022_19</v>
      </c>
      <c r="E140" s="105">
        <v>560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05">
        <v>0</v>
      </c>
      <c r="L140" s="105">
        <v>260</v>
      </c>
      <c r="M140" s="105">
        <v>0</v>
      </c>
      <c r="N140" s="105">
        <v>0</v>
      </c>
      <c r="O140" s="105">
        <v>1172</v>
      </c>
      <c r="P140" s="105">
        <v>0</v>
      </c>
      <c r="Q140" s="105">
        <v>0</v>
      </c>
      <c r="R140" s="105">
        <v>0</v>
      </c>
      <c r="S140" s="105">
        <v>0</v>
      </c>
      <c r="T140" s="105">
        <v>0</v>
      </c>
      <c r="U140" s="105">
        <v>0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27353</v>
      </c>
      <c r="AB140" s="105">
        <v>0</v>
      </c>
      <c r="AC140" s="105">
        <v>0</v>
      </c>
      <c r="AD140" s="105">
        <v>0</v>
      </c>
      <c r="AE140" s="105">
        <v>27353</v>
      </c>
      <c r="AF140" s="105">
        <v>0</v>
      </c>
      <c r="AG140" s="105">
        <v>0</v>
      </c>
      <c r="AH140" s="105">
        <v>0</v>
      </c>
      <c r="AI140" s="105">
        <v>0</v>
      </c>
      <c r="AJ140" s="97">
        <v>0</v>
      </c>
    </row>
    <row r="141" spans="1:36" ht="15">
      <c r="A141" s="113" t="s">
        <v>953</v>
      </c>
      <c r="B141" s="107">
        <v>18022</v>
      </c>
      <c r="C141" s="107">
        <v>20</v>
      </c>
      <c r="D141" s="100" t="str">
        <f t="shared" si="2"/>
        <v>18022_20</v>
      </c>
      <c r="E141" s="105">
        <v>681</v>
      </c>
      <c r="F141" s="105">
        <v>0</v>
      </c>
      <c r="G141" s="105">
        <v>0</v>
      </c>
      <c r="H141" s="105">
        <v>322</v>
      </c>
      <c r="I141" s="105">
        <v>76</v>
      </c>
      <c r="J141" s="105">
        <v>0</v>
      </c>
      <c r="K141" s="105">
        <v>0</v>
      </c>
      <c r="L141" s="105">
        <v>333</v>
      </c>
      <c r="M141" s="105">
        <v>0</v>
      </c>
      <c r="N141" s="105">
        <v>0</v>
      </c>
      <c r="O141" s="105">
        <v>1066</v>
      </c>
      <c r="P141" s="105">
        <v>1</v>
      </c>
      <c r="Q141" s="105">
        <v>0</v>
      </c>
      <c r="R141" s="105">
        <v>0</v>
      </c>
      <c r="S141" s="105">
        <v>0</v>
      </c>
      <c r="T141" s="105">
        <v>0</v>
      </c>
      <c r="U141" s="105">
        <v>0</v>
      </c>
      <c r="V141" s="105">
        <v>33</v>
      </c>
      <c r="W141" s="105">
        <v>0</v>
      </c>
      <c r="X141" s="105">
        <v>33</v>
      </c>
      <c r="Y141" s="105">
        <v>0</v>
      </c>
      <c r="Z141" s="105">
        <v>593</v>
      </c>
      <c r="AA141" s="105">
        <v>29660</v>
      </c>
      <c r="AB141" s="105">
        <v>0</v>
      </c>
      <c r="AC141" s="105">
        <v>0</v>
      </c>
      <c r="AD141" s="105">
        <v>0</v>
      </c>
      <c r="AE141" s="105">
        <v>29643</v>
      </c>
      <c r="AF141" s="105">
        <v>0</v>
      </c>
      <c r="AG141" s="105">
        <v>0</v>
      </c>
      <c r="AH141" s="105">
        <v>0</v>
      </c>
      <c r="AI141" s="105">
        <v>17</v>
      </c>
      <c r="AJ141" s="97">
        <v>17</v>
      </c>
    </row>
    <row r="142" spans="1:36" ht="15">
      <c r="A142" s="113" t="s">
        <v>954</v>
      </c>
      <c r="B142" s="107">
        <v>18022</v>
      </c>
      <c r="C142" s="107">
        <v>31</v>
      </c>
      <c r="D142" s="100" t="str">
        <f t="shared" si="2"/>
        <v>18022_31</v>
      </c>
      <c r="E142" s="105">
        <v>91161</v>
      </c>
      <c r="F142" s="105">
        <v>0</v>
      </c>
      <c r="G142" s="105">
        <v>0</v>
      </c>
      <c r="H142" s="105">
        <v>4734</v>
      </c>
      <c r="I142" s="105">
        <v>2611</v>
      </c>
      <c r="J142" s="105">
        <v>0</v>
      </c>
      <c r="K142" s="105">
        <v>191</v>
      </c>
      <c r="L142" s="105">
        <v>1771</v>
      </c>
      <c r="M142" s="105">
        <v>0</v>
      </c>
      <c r="N142" s="105">
        <v>0</v>
      </c>
      <c r="O142" s="105">
        <v>38958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5">
        <v>1850</v>
      </c>
      <c r="W142" s="105">
        <v>0</v>
      </c>
      <c r="X142" s="105">
        <v>1850</v>
      </c>
      <c r="Y142" s="105">
        <v>0</v>
      </c>
      <c r="Z142" s="105">
        <v>18920</v>
      </c>
      <c r="AA142" s="105">
        <v>917846</v>
      </c>
      <c r="AB142" s="105">
        <v>0</v>
      </c>
      <c r="AC142" s="105">
        <v>0</v>
      </c>
      <c r="AD142" s="105">
        <v>0</v>
      </c>
      <c r="AE142" s="105">
        <v>917324</v>
      </c>
      <c r="AF142" s="105">
        <v>11</v>
      </c>
      <c r="AG142" s="105">
        <v>0</v>
      </c>
      <c r="AH142" s="105">
        <v>11</v>
      </c>
      <c r="AI142" s="105">
        <v>511</v>
      </c>
      <c r="AJ142" s="97">
        <v>511</v>
      </c>
    </row>
    <row r="143" spans="1:36" ht="15">
      <c r="A143" s="113" t="s">
        <v>955</v>
      </c>
      <c r="B143" s="107">
        <v>18022</v>
      </c>
      <c r="C143" s="107">
        <v>33</v>
      </c>
      <c r="D143" s="100" t="str">
        <f t="shared" si="2"/>
        <v>18022_33</v>
      </c>
      <c r="E143" s="105">
        <v>1784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1</v>
      </c>
      <c r="L143" s="105">
        <v>355</v>
      </c>
      <c r="M143" s="105">
        <v>0</v>
      </c>
      <c r="N143" s="105">
        <v>0</v>
      </c>
      <c r="O143" s="105">
        <v>6071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105">
        <v>0</v>
      </c>
      <c r="Z143" s="105">
        <v>3182</v>
      </c>
      <c r="AA143" s="105">
        <v>245602</v>
      </c>
      <c r="AB143" s="105">
        <v>0</v>
      </c>
      <c r="AC143" s="105">
        <v>0</v>
      </c>
      <c r="AD143" s="105">
        <v>0</v>
      </c>
      <c r="AE143" s="105">
        <v>211930</v>
      </c>
      <c r="AF143" s="105">
        <v>0</v>
      </c>
      <c r="AG143" s="105">
        <v>0</v>
      </c>
      <c r="AH143" s="105">
        <v>0</v>
      </c>
      <c r="AI143" s="105">
        <v>33672</v>
      </c>
      <c r="AJ143" s="97">
        <v>33672</v>
      </c>
    </row>
    <row r="144" spans="1:36" ht="15">
      <c r="A144" s="113" t="s">
        <v>956</v>
      </c>
      <c r="B144" s="107">
        <v>18022</v>
      </c>
      <c r="C144" s="107">
        <v>35</v>
      </c>
      <c r="D144" s="100" t="str">
        <f t="shared" si="2"/>
        <v>18022_35</v>
      </c>
      <c r="E144" s="105">
        <v>2066.5308</v>
      </c>
      <c r="F144" s="105">
        <v>746.04</v>
      </c>
      <c r="G144" s="105">
        <v>0</v>
      </c>
      <c r="H144" s="105">
        <v>52.2228</v>
      </c>
      <c r="I144" s="105">
        <v>7.4604</v>
      </c>
      <c r="J144" s="105">
        <v>0</v>
      </c>
      <c r="K144" s="105">
        <v>29.8416</v>
      </c>
      <c r="L144" s="105">
        <v>201.43079999999998</v>
      </c>
      <c r="M144" s="105">
        <v>0</v>
      </c>
      <c r="N144" s="105">
        <v>0</v>
      </c>
      <c r="O144" s="105">
        <v>1014.6144</v>
      </c>
      <c r="P144" s="105">
        <v>0</v>
      </c>
      <c r="Q144" s="105">
        <v>305.87640000000005</v>
      </c>
      <c r="R144" s="105">
        <v>0</v>
      </c>
      <c r="S144" s="105">
        <v>8392.95</v>
      </c>
      <c r="T144" s="105">
        <v>8392.95</v>
      </c>
      <c r="U144" s="105">
        <v>0</v>
      </c>
      <c r="V144" s="105">
        <v>0</v>
      </c>
      <c r="W144" s="105">
        <v>0</v>
      </c>
      <c r="X144" s="105">
        <v>0</v>
      </c>
      <c r="Y144" s="105">
        <v>0</v>
      </c>
      <c r="Z144" s="105">
        <v>574.4508000000001</v>
      </c>
      <c r="AA144" s="105">
        <v>38734.396799999995</v>
      </c>
      <c r="AB144" s="105">
        <v>0</v>
      </c>
      <c r="AC144" s="105">
        <v>0</v>
      </c>
      <c r="AD144" s="105">
        <v>0</v>
      </c>
      <c r="AE144" s="105">
        <v>38719.476</v>
      </c>
      <c r="AF144" s="105">
        <v>0</v>
      </c>
      <c r="AG144" s="105">
        <v>0</v>
      </c>
      <c r="AH144" s="105">
        <v>0</v>
      </c>
      <c r="AI144" s="105">
        <v>14.9208</v>
      </c>
      <c r="AJ144" s="97">
        <v>14.9208</v>
      </c>
    </row>
    <row r="145" spans="1:36" ht="15">
      <c r="A145" s="113" t="s">
        <v>957</v>
      </c>
      <c r="B145" s="107">
        <v>18022</v>
      </c>
      <c r="C145" s="107">
        <v>36</v>
      </c>
      <c r="D145" s="100" t="str">
        <f t="shared" si="2"/>
        <v>18022_36</v>
      </c>
      <c r="E145" s="105">
        <v>0</v>
      </c>
      <c r="F145" s="105">
        <v>9549.312</v>
      </c>
      <c r="G145" s="105">
        <v>0</v>
      </c>
      <c r="H145" s="105">
        <v>925.0896</v>
      </c>
      <c r="I145" s="105">
        <v>1193.664</v>
      </c>
      <c r="J145" s="105">
        <v>0</v>
      </c>
      <c r="K145" s="105">
        <v>22.3812</v>
      </c>
      <c r="L145" s="105">
        <v>880.3272</v>
      </c>
      <c r="M145" s="105">
        <v>0</v>
      </c>
      <c r="N145" s="105">
        <v>276.03479999999996</v>
      </c>
      <c r="O145" s="105">
        <v>0</v>
      </c>
      <c r="P145" s="105">
        <v>0</v>
      </c>
      <c r="Q145" s="105">
        <v>2506.6944</v>
      </c>
      <c r="R145" s="105">
        <v>0</v>
      </c>
      <c r="S145" s="105">
        <v>7303.7316</v>
      </c>
      <c r="T145" s="105">
        <v>0</v>
      </c>
      <c r="U145" s="105">
        <v>7303.7316</v>
      </c>
      <c r="V145" s="105">
        <v>283.4952</v>
      </c>
      <c r="W145" s="105">
        <v>0</v>
      </c>
      <c r="X145" s="105">
        <v>283.4952</v>
      </c>
      <c r="Y145" s="105">
        <v>0</v>
      </c>
      <c r="Z145" s="105">
        <v>164.12879999999998</v>
      </c>
      <c r="AA145" s="105">
        <v>79736.7552</v>
      </c>
      <c r="AB145" s="105">
        <v>0</v>
      </c>
      <c r="AC145" s="105">
        <v>0</v>
      </c>
      <c r="AD145" s="105">
        <v>0</v>
      </c>
      <c r="AE145" s="105">
        <v>79647.2304</v>
      </c>
      <c r="AF145" s="105">
        <v>22.3812</v>
      </c>
      <c r="AG145" s="105">
        <v>0</v>
      </c>
      <c r="AH145" s="105">
        <v>22.3812</v>
      </c>
      <c r="AI145" s="105">
        <v>67.1436</v>
      </c>
      <c r="AJ145" s="97">
        <v>67.1436</v>
      </c>
    </row>
    <row r="146" spans="1:36" ht="15">
      <c r="A146" s="113" t="s">
        <v>958</v>
      </c>
      <c r="B146" s="107">
        <v>18022</v>
      </c>
      <c r="C146" s="107">
        <v>37</v>
      </c>
      <c r="D146" s="100" t="str">
        <f t="shared" si="2"/>
        <v>18022_37</v>
      </c>
      <c r="E146" s="105">
        <v>3745.1207999999997</v>
      </c>
      <c r="F146" s="105">
        <v>0</v>
      </c>
      <c r="G146" s="105">
        <v>0</v>
      </c>
      <c r="H146" s="105">
        <v>0</v>
      </c>
      <c r="I146" s="105">
        <v>14.9208</v>
      </c>
      <c r="J146" s="105">
        <v>0</v>
      </c>
      <c r="K146" s="105">
        <v>14.9208</v>
      </c>
      <c r="L146" s="105">
        <v>268.5744</v>
      </c>
      <c r="M146" s="105">
        <v>0</v>
      </c>
      <c r="N146" s="105">
        <v>0</v>
      </c>
      <c r="O146" s="105">
        <v>1887.4812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895.248</v>
      </c>
      <c r="AA146" s="105">
        <v>51387.2352</v>
      </c>
      <c r="AB146" s="105">
        <v>0</v>
      </c>
      <c r="AC146" s="105">
        <v>0</v>
      </c>
      <c r="AD146" s="105">
        <v>0</v>
      </c>
      <c r="AE146" s="105">
        <v>51357.3936</v>
      </c>
      <c r="AF146" s="105">
        <v>0</v>
      </c>
      <c r="AG146" s="105">
        <v>0</v>
      </c>
      <c r="AH146" s="105">
        <v>0</v>
      </c>
      <c r="AI146" s="105">
        <v>22.3812</v>
      </c>
      <c r="AJ146" s="97">
        <v>22.3812</v>
      </c>
    </row>
    <row r="147" spans="1:36" ht="15">
      <c r="A147" s="113" t="s">
        <v>959</v>
      </c>
      <c r="B147" s="107">
        <v>18022</v>
      </c>
      <c r="C147" s="107">
        <v>38</v>
      </c>
      <c r="D147" s="100" t="str">
        <f t="shared" si="2"/>
        <v>18022_38</v>
      </c>
      <c r="E147" s="105">
        <v>992.2331999999999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14.9208</v>
      </c>
      <c r="L147" s="105">
        <v>268.5744</v>
      </c>
      <c r="M147" s="105">
        <v>0</v>
      </c>
      <c r="N147" s="105">
        <v>0</v>
      </c>
      <c r="O147" s="105">
        <v>1678.59</v>
      </c>
      <c r="P147" s="105">
        <v>7.4604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>
        <v>0</v>
      </c>
      <c r="Z147" s="105">
        <v>246.19320000000002</v>
      </c>
      <c r="AA147" s="105">
        <v>16830.662399999997</v>
      </c>
      <c r="AB147" s="105">
        <v>0</v>
      </c>
      <c r="AC147" s="105">
        <v>0</v>
      </c>
      <c r="AD147" s="105">
        <v>0</v>
      </c>
      <c r="AE147" s="105">
        <v>16823.202</v>
      </c>
      <c r="AF147" s="105">
        <v>0</v>
      </c>
      <c r="AG147" s="105">
        <v>0</v>
      </c>
      <c r="AH147" s="105">
        <v>0</v>
      </c>
      <c r="AI147" s="105">
        <v>7.4604</v>
      </c>
      <c r="AJ147" s="97">
        <v>7.4604</v>
      </c>
    </row>
    <row r="148" spans="1:36" ht="15">
      <c r="A148" s="113" t="s">
        <v>960</v>
      </c>
      <c r="B148" s="107">
        <v>18022</v>
      </c>
      <c r="C148" s="107">
        <v>40</v>
      </c>
      <c r="D148" s="100" t="str">
        <f t="shared" si="2"/>
        <v>18022_40</v>
      </c>
      <c r="E148" s="105">
        <v>9775</v>
      </c>
      <c r="F148" s="105">
        <v>7609</v>
      </c>
      <c r="G148" s="105">
        <v>0</v>
      </c>
      <c r="H148" s="105">
        <v>520</v>
      </c>
      <c r="I148" s="105">
        <v>30</v>
      </c>
      <c r="J148" s="105">
        <v>0</v>
      </c>
      <c r="K148" s="105">
        <v>256</v>
      </c>
      <c r="L148" s="105">
        <v>2691</v>
      </c>
      <c r="M148" s="105">
        <v>0</v>
      </c>
      <c r="N148" s="105">
        <v>0</v>
      </c>
      <c r="O148" s="105">
        <v>9329</v>
      </c>
      <c r="P148" s="105">
        <v>0</v>
      </c>
      <c r="Q148" s="105">
        <v>1550</v>
      </c>
      <c r="R148" s="105">
        <v>0</v>
      </c>
      <c r="S148" s="105">
        <v>73206</v>
      </c>
      <c r="T148" s="105">
        <v>73206</v>
      </c>
      <c r="U148" s="105">
        <v>0</v>
      </c>
      <c r="V148" s="105">
        <v>0</v>
      </c>
      <c r="W148" s="105">
        <v>0</v>
      </c>
      <c r="X148" s="105">
        <v>0</v>
      </c>
      <c r="Y148" s="105">
        <v>0</v>
      </c>
      <c r="Z148" s="105">
        <v>3758</v>
      </c>
      <c r="AA148" s="105">
        <v>403665</v>
      </c>
      <c r="AB148" s="105">
        <v>0</v>
      </c>
      <c r="AC148" s="105">
        <v>0</v>
      </c>
      <c r="AD148" s="105">
        <v>0</v>
      </c>
      <c r="AE148" s="105">
        <v>403379</v>
      </c>
      <c r="AF148" s="105">
        <v>68</v>
      </c>
      <c r="AG148" s="105">
        <v>0</v>
      </c>
      <c r="AH148" s="105">
        <v>68</v>
      </c>
      <c r="AI148" s="105">
        <v>217</v>
      </c>
      <c r="AJ148" s="97">
        <v>217</v>
      </c>
    </row>
    <row r="149" spans="1:36" ht="15">
      <c r="A149" s="113" t="s">
        <v>961</v>
      </c>
      <c r="B149" s="107">
        <v>18022</v>
      </c>
      <c r="C149" s="107">
        <v>41</v>
      </c>
      <c r="D149" s="100" t="str">
        <f t="shared" si="2"/>
        <v>18022_41</v>
      </c>
      <c r="E149" s="105">
        <v>7315</v>
      </c>
      <c r="F149" s="105">
        <v>0</v>
      </c>
      <c r="G149" s="105">
        <v>0</v>
      </c>
      <c r="H149" s="105">
        <v>263</v>
      </c>
      <c r="I149" s="105">
        <v>17</v>
      </c>
      <c r="J149" s="105">
        <v>0</v>
      </c>
      <c r="K149" s="105">
        <v>7</v>
      </c>
      <c r="L149" s="105">
        <v>818</v>
      </c>
      <c r="M149" s="105">
        <v>0</v>
      </c>
      <c r="N149" s="105">
        <v>0</v>
      </c>
      <c r="O149" s="105">
        <v>5068</v>
      </c>
      <c r="P149" s="105">
        <v>0</v>
      </c>
      <c r="Q149" s="105">
        <v>0</v>
      </c>
      <c r="R149" s="105">
        <v>0</v>
      </c>
      <c r="S149" s="105">
        <v>0</v>
      </c>
      <c r="T149" s="105">
        <v>0</v>
      </c>
      <c r="U149" s="105">
        <v>0</v>
      </c>
      <c r="V149" s="105">
        <v>0</v>
      </c>
      <c r="W149" s="105">
        <v>0</v>
      </c>
      <c r="X149" s="105">
        <v>0</v>
      </c>
      <c r="Y149" s="105">
        <v>0</v>
      </c>
      <c r="Z149" s="105">
        <v>2014</v>
      </c>
      <c r="AA149" s="105">
        <v>151850</v>
      </c>
      <c r="AB149" s="105">
        <v>0</v>
      </c>
      <c r="AC149" s="105">
        <v>0</v>
      </c>
      <c r="AD149" s="105">
        <v>0</v>
      </c>
      <c r="AE149" s="105">
        <v>151763</v>
      </c>
      <c r="AF149" s="105">
        <v>12</v>
      </c>
      <c r="AG149" s="105">
        <v>0</v>
      </c>
      <c r="AH149" s="105">
        <v>12</v>
      </c>
      <c r="AI149" s="105">
        <v>75</v>
      </c>
      <c r="AJ149" s="97">
        <v>75</v>
      </c>
    </row>
    <row r="150" spans="1:36" ht="15">
      <c r="A150" s="113" t="s">
        <v>962</v>
      </c>
      <c r="B150" s="107">
        <v>18022</v>
      </c>
      <c r="C150" s="107">
        <v>44</v>
      </c>
      <c r="D150" s="100" t="str">
        <f t="shared" si="2"/>
        <v>18022_44</v>
      </c>
      <c r="E150" s="105">
        <v>0</v>
      </c>
      <c r="F150" s="105">
        <v>19643</v>
      </c>
      <c r="G150" s="105">
        <v>0</v>
      </c>
      <c r="H150" s="105">
        <v>2217</v>
      </c>
      <c r="I150" s="105">
        <v>1105</v>
      </c>
      <c r="J150" s="105">
        <v>43</v>
      </c>
      <c r="K150" s="105">
        <v>341</v>
      </c>
      <c r="L150" s="105">
        <v>1761</v>
      </c>
      <c r="M150" s="105">
        <v>0</v>
      </c>
      <c r="N150" s="105">
        <v>416</v>
      </c>
      <c r="O150" s="105">
        <v>5</v>
      </c>
      <c r="P150" s="105">
        <v>0</v>
      </c>
      <c r="Q150" s="105">
        <v>11097</v>
      </c>
      <c r="R150" s="105">
        <v>0</v>
      </c>
      <c r="S150" s="105">
        <v>67973</v>
      </c>
      <c r="T150" s="105">
        <v>67973</v>
      </c>
      <c r="U150" s="105">
        <v>0</v>
      </c>
      <c r="V150" s="105">
        <v>393</v>
      </c>
      <c r="W150" s="105">
        <v>0</v>
      </c>
      <c r="X150" s="105">
        <v>393</v>
      </c>
      <c r="Y150" s="105">
        <v>0</v>
      </c>
      <c r="Z150" s="105">
        <v>335</v>
      </c>
      <c r="AA150" s="105">
        <v>208019</v>
      </c>
      <c r="AB150" s="105">
        <v>0</v>
      </c>
      <c r="AC150" s="105">
        <v>0</v>
      </c>
      <c r="AD150" s="105">
        <v>0</v>
      </c>
      <c r="AE150" s="105">
        <v>207877</v>
      </c>
      <c r="AF150" s="105">
        <v>23</v>
      </c>
      <c r="AG150" s="105">
        <v>0</v>
      </c>
      <c r="AH150" s="105">
        <v>23</v>
      </c>
      <c r="AI150" s="105">
        <v>120</v>
      </c>
      <c r="AJ150" s="97">
        <v>120</v>
      </c>
    </row>
    <row r="151" spans="1:36" ht="15">
      <c r="A151" s="113" t="s">
        <v>963</v>
      </c>
      <c r="B151" s="107">
        <v>18022</v>
      </c>
      <c r="C151" s="107">
        <v>45</v>
      </c>
      <c r="D151" s="100" t="str">
        <f t="shared" si="2"/>
        <v>18022_45</v>
      </c>
      <c r="E151" s="105">
        <v>80827</v>
      </c>
      <c r="F151" s="105">
        <v>0</v>
      </c>
      <c r="G151" s="105">
        <v>0</v>
      </c>
      <c r="H151" s="105">
        <v>4265</v>
      </c>
      <c r="I151" s="105">
        <v>0</v>
      </c>
      <c r="J151" s="105">
        <v>0</v>
      </c>
      <c r="K151" s="105">
        <v>0</v>
      </c>
      <c r="L151" s="105">
        <v>1640</v>
      </c>
      <c r="M151" s="105">
        <v>0</v>
      </c>
      <c r="N151" s="105">
        <v>0</v>
      </c>
      <c r="O151" s="105">
        <v>70450</v>
      </c>
      <c r="P151" s="105">
        <v>21</v>
      </c>
      <c r="Q151" s="105">
        <v>0</v>
      </c>
      <c r="R151" s="105">
        <v>0</v>
      </c>
      <c r="S151" s="105">
        <v>0</v>
      </c>
      <c r="T151" s="105">
        <v>0</v>
      </c>
      <c r="U151" s="105">
        <v>0</v>
      </c>
      <c r="V151" s="105">
        <v>1150</v>
      </c>
      <c r="W151" s="105">
        <v>0</v>
      </c>
      <c r="X151" s="105">
        <v>1150</v>
      </c>
      <c r="Y151" s="105">
        <v>0</v>
      </c>
      <c r="Z151" s="105">
        <v>104105</v>
      </c>
      <c r="AA151" s="105">
        <v>2453859</v>
      </c>
      <c r="AB151" s="105">
        <v>0</v>
      </c>
      <c r="AC151" s="105">
        <v>0</v>
      </c>
      <c r="AD151" s="105">
        <v>0</v>
      </c>
      <c r="AE151" s="105">
        <v>2329656</v>
      </c>
      <c r="AF151" s="105">
        <v>0</v>
      </c>
      <c r="AG151" s="105">
        <v>0</v>
      </c>
      <c r="AH151" s="105">
        <v>0</v>
      </c>
      <c r="AI151" s="105">
        <v>124203</v>
      </c>
      <c r="AJ151" s="97">
        <v>124203</v>
      </c>
    </row>
    <row r="152" spans="1:36" ht="15">
      <c r="A152" s="113" t="s">
        <v>964</v>
      </c>
      <c r="B152" s="107">
        <v>11052</v>
      </c>
      <c r="C152" s="107">
        <v>7</v>
      </c>
      <c r="D152" s="100" t="str">
        <f t="shared" si="2"/>
        <v>11052_7</v>
      </c>
      <c r="E152" s="105">
        <v>0</v>
      </c>
      <c r="F152" s="105">
        <v>160246</v>
      </c>
      <c r="G152" s="105">
        <v>0</v>
      </c>
      <c r="H152" s="105">
        <v>0</v>
      </c>
      <c r="I152" s="105">
        <v>789</v>
      </c>
      <c r="J152" s="105">
        <v>23</v>
      </c>
      <c r="K152" s="105">
        <v>463</v>
      </c>
      <c r="L152" s="105">
        <v>10357</v>
      </c>
      <c r="M152" s="105">
        <v>0</v>
      </c>
      <c r="N152" s="105">
        <v>2161</v>
      </c>
      <c r="O152" s="105">
        <v>101</v>
      </c>
      <c r="P152" s="105">
        <v>0</v>
      </c>
      <c r="Q152" s="105">
        <v>15864</v>
      </c>
      <c r="R152" s="105">
        <v>0</v>
      </c>
      <c r="S152" s="105">
        <v>0</v>
      </c>
      <c r="T152" s="105">
        <v>0</v>
      </c>
      <c r="U152" s="105">
        <v>0</v>
      </c>
      <c r="V152" s="105">
        <v>0</v>
      </c>
      <c r="W152" s="105">
        <v>0</v>
      </c>
      <c r="X152" s="105">
        <v>0</v>
      </c>
      <c r="Y152" s="105">
        <v>0</v>
      </c>
      <c r="Z152" s="105">
        <v>5026</v>
      </c>
      <c r="AA152" s="105">
        <v>763367</v>
      </c>
      <c r="AB152" s="105">
        <v>0</v>
      </c>
      <c r="AC152" s="105">
        <v>0</v>
      </c>
      <c r="AD152" s="105">
        <v>0</v>
      </c>
      <c r="AE152" s="105">
        <v>760663</v>
      </c>
      <c r="AF152" s="105">
        <v>0</v>
      </c>
      <c r="AG152" s="105">
        <v>0</v>
      </c>
      <c r="AH152" s="105">
        <v>0</v>
      </c>
      <c r="AI152" s="105">
        <v>2704</v>
      </c>
      <c r="AJ152" s="97">
        <v>2704</v>
      </c>
    </row>
    <row r="153" spans="1:36" ht="15">
      <c r="A153" s="113" t="s">
        <v>965</v>
      </c>
      <c r="B153" s="107">
        <v>11052</v>
      </c>
      <c r="C153" s="107">
        <v>10</v>
      </c>
      <c r="D153" s="100" t="str">
        <f t="shared" si="2"/>
        <v>11052_10</v>
      </c>
      <c r="E153" s="105">
        <v>0</v>
      </c>
      <c r="F153" s="105">
        <v>20954</v>
      </c>
      <c r="G153" s="105">
        <v>0</v>
      </c>
      <c r="H153" s="105">
        <v>0</v>
      </c>
      <c r="I153" s="105">
        <v>457</v>
      </c>
      <c r="J153" s="105">
        <v>2</v>
      </c>
      <c r="K153" s="105">
        <v>257</v>
      </c>
      <c r="L153" s="105">
        <v>2772</v>
      </c>
      <c r="M153" s="105">
        <v>0</v>
      </c>
      <c r="N153" s="105">
        <v>311</v>
      </c>
      <c r="O153" s="105">
        <v>6</v>
      </c>
      <c r="P153" s="105">
        <v>0</v>
      </c>
      <c r="Q153" s="105">
        <v>6964</v>
      </c>
      <c r="R153" s="105">
        <v>0</v>
      </c>
      <c r="S153" s="105">
        <v>59571</v>
      </c>
      <c r="T153" s="105">
        <v>59571</v>
      </c>
      <c r="U153" s="105">
        <v>0</v>
      </c>
      <c r="V153" s="105">
        <v>0</v>
      </c>
      <c r="W153" s="105">
        <v>0</v>
      </c>
      <c r="X153" s="105">
        <v>0</v>
      </c>
      <c r="Y153" s="105">
        <v>0</v>
      </c>
      <c r="Z153" s="105">
        <v>525</v>
      </c>
      <c r="AA153" s="105">
        <v>277456</v>
      </c>
      <c r="AB153" s="105">
        <v>0</v>
      </c>
      <c r="AC153" s="105">
        <v>0</v>
      </c>
      <c r="AD153" s="105">
        <v>0</v>
      </c>
      <c r="AE153" s="105">
        <v>276609</v>
      </c>
      <c r="AF153" s="105">
        <v>0</v>
      </c>
      <c r="AG153" s="105">
        <v>0</v>
      </c>
      <c r="AH153" s="105">
        <v>0</v>
      </c>
      <c r="AI153" s="105">
        <v>847</v>
      </c>
      <c r="AJ153" s="97">
        <v>847</v>
      </c>
    </row>
    <row r="154" spans="1:36" ht="15">
      <c r="A154" s="113" t="s">
        <v>966</v>
      </c>
      <c r="B154" s="107">
        <v>11052</v>
      </c>
      <c r="C154" s="107">
        <v>11</v>
      </c>
      <c r="D154" s="100" t="str">
        <f t="shared" si="2"/>
        <v>11052_11</v>
      </c>
      <c r="E154" s="105">
        <v>0</v>
      </c>
      <c r="F154" s="105">
        <v>1340990</v>
      </c>
      <c r="G154" s="105">
        <v>0</v>
      </c>
      <c r="H154" s="105">
        <v>0</v>
      </c>
      <c r="I154" s="105">
        <v>32</v>
      </c>
      <c r="J154" s="105">
        <v>1</v>
      </c>
      <c r="K154" s="105">
        <v>336</v>
      </c>
      <c r="L154" s="105">
        <v>97175</v>
      </c>
      <c r="M154" s="105">
        <v>0</v>
      </c>
      <c r="N154" s="105">
        <v>14714</v>
      </c>
      <c r="O154" s="105">
        <v>218</v>
      </c>
      <c r="P154" s="105">
        <v>3</v>
      </c>
      <c r="Q154" s="105">
        <v>162503</v>
      </c>
      <c r="R154" s="105">
        <v>0</v>
      </c>
      <c r="S154" s="105">
        <v>0</v>
      </c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105">
        <v>0</v>
      </c>
      <c r="Z154" s="105">
        <v>5526</v>
      </c>
      <c r="AA154" s="105">
        <v>7784724</v>
      </c>
      <c r="AB154" s="105">
        <v>0</v>
      </c>
      <c r="AC154" s="105">
        <v>0</v>
      </c>
      <c r="AD154" s="105">
        <v>0</v>
      </c>
      <c r="AE154" s="105">
        <v>7761453</v>
      </c>
      <c r="AF154" s="105">
        <v>0</v>
      </c>
      <c r="AG154" s="105">
        <v>0</v>
      </c>
      <c r="AH154" s="105">
        <v>0</v>
      </c>
      <c r="AI154" s="105">
        <v>23270</v>
      </c>
      <c r="AJ154" s="97">
        <v>23270</v>
      </c>
    </row>
    <row r="155" spans="1:36" ht="15">
      <c r="A155" s="113" t="s">
        <v>967</v>
      </c>
      <c r="B155" s="107">
        <v>11052</v>
      </c>
      <c r="C155" s="107">
        <v>27</v>
      </c>
      <c r="D155" s="100" t="str">
        <f t="shared" si="2"/>
        <v>11052_27</v>
      </c>
      <c r="E155" s="105">
        <v>21683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4213</v>
      </c>
      <c r="M155" s="105">
        <v>0</v>
      </c>
      <c r="N155" s="105">
        <v>0</v>
      </c>
      <c r="O155" s="105">
        <v>35420</v>
      </c>
      <c r="P155" s="105">
        <v>0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  <c r="V155" s="105">
        <v>0</v>
      </c>
      <c r="W155" s="105">
        <v>0</v>
      </c>
      <c r="X155" s="105">
        <v>0</v>
      </c>
      <c r="Y155" s="105">
        <v>0</v>
      </c>
      <c r="Z155" s="105">
        <v>8501</v>
      </c>
      <c r="AA155" s="105">
        <v>1284917</v>
      </c>
      <c r="AB155" s="105">
        <v>0</v>
      </c>
      <c r="AC155" s="105">
        <v>0</v>
      </c>
      <c r="AD155" s="105">
        <v>0</v>
      </c>
      <c r="AE155" s="105">
        <v>1232231</v>
      </c>
      <c r="AF155" s="105">
        <v>0</v>
      </c>
      <c r="AG155" s="105">
        <v>0</v>
      </c>
      <c r="AH155" s="105">
        <v>0</v>
      </c>
      <c r="AI155" s="105">
        <v>52685</v>
      </c>
      <c r="AJ155" s="97">
        <v>52685</v>
      </c>
    </row>
    <row r="156" spans="1:36" ht="15">
      <c r="A156" s="113" t="s">
        <v>968</v>
      </c>
      <c r="B156" s="107">
        <v>11052</v>
      </c>
      <c r="C156" s="107">
        <v>29</v>
      </c>
      <c r="D156" s="100" t="str">
        <f t="shared" si="2"/>
        <v>11052_29</v>
      </c>
      <c r="E156" s="105">
        <v>8072</v>
      </c>
      <c r="F156" s="105">
        <v>0</v>
      </c>
      <c r="G156" s="105">
        <v>0</v>
      </c>
      <c r="H156" s="105">
        <v>74</v>
      </c>
      <c r="I156" s="105">
        <v>124</v>
      </c>
      <c r="J156" s="105">
        <v>0</v>
      </c>
      <c r="K156" s="105">
        <v>30</v>
      </c>
      <c r="L156" s="105">
        <v>754</v>
      </c>
      <c r="M156" s="105">
        <v>0</v>
      </c>
      <c r="N156" s="105">
        <v>0</v>
      </c>
      <c r="O156" s="105">
        <v>5364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  <c r="V156" s="105">
        <v>166</v>
      </c>
      <c r="W156" s="105">
        <v>0</v>
      </c>
      <c r="X156" s="105">
        <v>166</v>
      </c>
      <c r="Y156" s="105">
        <v>0</v>
      </c>
      <c r="Z156" s="105">
        <v>1771</v>
      </c>
      <c r="AA156" s="105">
        <v>146881</v>
      </c>
      <c r="AB156" s="105">
        <v>0</v>
      </c>
      <c r="AC156" s="105">
        <v>0</v>
      </c>
      <c r="AD156" s="105">
        <v>0</v>
      </c>
      <c r="AE156" s="105">
        <v>146753</v>
      </c>
      <c r="AF156" s="105">
        <v>0</v>
      </c>
      <c r="AG156" s="105">
        <v>0</v>
      </c>
      <c r="AH156" s="105">
        <v>0</v>
      </c>
      <c r="AI156" s="105">
        <v>128</v>
      </c>
      <c r="AJ156" s="97">
        <v>128</v>
      </c>
    </row>
    <row r="157" spans="1:36" ht="15">
      <c r="A157" s="113" t="s">
        <v>969</v>
      </c>
      <c r="B157" s="107">
        <v>11052</v>
      </c>
      <c r="C157" s="107">
        <v>33</v>
      </c>
      <c r="D157" s="100" t="str">
        <f t="shared" si="2"/>
        <v>11052_33</v>
      </c>
      <c r="E157" s="105">
        <v>162291</v>
      </c>
      <c r="F157" s="105">
        <v>0</v>
      </c>
      <c r="G157" s="105">
        <v>0</v>
      </c>
      <c r="H157" s="105">
        <v>729</v>
      </c>
      <c r="I157" s="105">
        <v>2037</v>
      </c>
      <c r="J157" s="105">
        <v>0</v>
      </c>
      <c r="K157" s="105">
        <v>242</v>
      </c>
      <c r="L157" s="105">
        <v>11684</v>
      </c>
      <c r="M157" s="105">
        <v>0</v>
      </c>
      <c r="N157" s="105">
        <v>0</v>
      </c>
      <c r="O157" s="105">
        <v>69557</v>
      </c>
      <c r="P157" s="105">
        <v>0</v>
      </c>
      <c r="Q157" s="105">
        <v>0</v>
      </c>
      <c r="R157" s="105">
        <v>0</v>
      </c>
      <c r="S157" s="105">
        <v>0</v>
      </c>
      <c r="T157" s="105">
        <v>0</v>
      </c>
      <c r="U157" s="105">
        <v>0</v>
      </c>
      <c r="V157" s="105">
        <v>2823</v>
      </c>
      <c r="W157" s="105">
        <v>0</v>
      </c>
      <c r="X157" s="105">
        <v>2823</v>
      </c>
      <c r="Y157" s="105">
        <v>0</v>
      </c>
      <c r="Z157" s="105">
        <v>32494</v>
      </c>
      <c r="AA157" s="105">
        <v>1667897</v>
      </c>
      <c r="AB157" s="105">
        <v>0</v>
      </c>
      <c r="AC157" s="105">
        <v>0</v>
      </c>
      <c r="AD157" s="105">
        <v>0</v>
      </c>
      <c r="AE157" s="105">
        <v>1664171</v>
      </c>
      <c r="AF157" s="105">
        <v>826</v>
      </c>
      <c r="AG157" s="105">
        <v>0</v>
      </c>
      <c r="AH157" s="105">
        <v>826</v>
      </c>
      <c r="AI157" s="105">
        <v>2900</v>
      </c>
      <c r="AJ157" s="97">
        <v>2900</v>
      </c>
    </row>
    <row r="158" spans="1:36" ht="15">
      <c r="A158" s="113" t="s">
        <v>970</v>
      </c>
      <c r="B158" s="107">
        <v>11052</v>
      </c>
      <c r="C158" s="107">
        <v>36</v>
      </c>
      <c r="D158" s="100" t="str">
        <f t="shared" si="2"/>
        <v>11052_36</v>
      </c>
      <c r="E158" s="105">
        <v>109791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27446</v>
      </c>
      <c r="M158" s="105">
        <v>0</v>
      </c>
      <c r="N158" s="105">
        <v>0</v>
      </c>
      <c r="O158" s="105">
        <v>100281</v>
      </c>
      <c r="P158" s="105">
        <v>0</v>
      </c>
      <c r="Q158" s="105">
        <v>0</v>
      </c>
      <c r="R158" s="105">
        <v>0</v>
      </c>
      <c r="S158" s="105">
        <v>0</v>
      </c>
      <c r="T158" s="105">
        <v>0</v>
      </c>
      <c r="U158" s="105">
        <v>0</v>
      </c>
      <c r="V158" s="105">
        <v>0</v>
      </c>
      <c r="W158" s="105">
        <v>0</v>
      </c>
      <c r="X158" s="105">
        <v>0</v>
      </c>
      <c r="Y158" s="105">
        <v>0</v>
      </c>
      <c r="Z158" s="105">
        <v>62004</v>
      </c>
      <c r="AA158" s="105">
        <v>3518915</v>
      </c>
      <c r="AB158" s="105">
        <v>0</v>
      </c>
      <c r="AC158" s="105">
        <v>0</v>
      </c>
      <c r="AD158" s="105">
        <v>0</v>
      </c>
      <c r="AE158" s="105">
        <v>3487027</v>
      </c>
      <c r="AF158" s="105">
        <v>0</v>
      </c>
      <c r="AG158" s="105">
        <v>0</v>
      </c>
      <c r="AH158" s="105">
        <v>0</v>
      </c>
      <c r="AI158" s="105">
        <v>31888</v>
      </c>
      <c r="AJ158" s="97">
        <v>31888</v>
      </c>
    </row>
    <row r="159" spans="1:36" ht="15">
      <c r="A159" s="113" t="s">
        <v>971</v>
      </c>
      <c r="B159" s="107">
        <v>11052</v>
      </c>
      <c r="C159" s="107">
        <v>37</v>
      </c>
      <c r="D159" s="100" t="str">
        <f t="shared" si="2"/>
        <v>11052_37</v>
      </c>
      <c r="E159" s="105">
        <v>157573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86167</v>
      </c>
      <c r="M159" s="105">
        <v>0</v>
      </c>
      <c r="N159" s="105">
        <v>0</v>
      </c>
      <c r="O159" s="105">
        <v>335468</v>
      </c>
      <c r="P159" s="105">
        <v>0</v>
      </c>
      <c r="Q159" s="105">
        <v>0</v>
      </c>
      <c r="R159" s="105">
        <v>0</v>
      </c>
      <c r="S159" s="105">
        <v>0</v>
      </c>
      <c r="T159" s="105">
        <v>0</v>
      </c>
      <c r="U159" s="105">
        <v>0</v>
      </c>
      <c r="V159" s="105">
        <v>0</v>
      </c>
      <c r="W159" s="105">
        <v>0</v>
      </c>
      <c r="X159" s="105">
        <v>0</v>
      </c>
      <c r="Y159" s="105">
        <v>0</v>
      </c>
      <c r="Z159" s="105">
        <v>368060</v>
      </c>
      <c r="AA159" s="105">
        <v>14874148</v>
      </c>
      <c r="AB159" s="105">
        <v>0</v>
      </c>
      <c r="AC159" s="105">
        <v>0</v>
      </c>
      <c r="AD159" s="105">
        <v>0</v>
      </c>
      <c r="AE159" s="105">
        <v>14698352</v>
      </c>
      <c r="AF159" s="105">
        <v>0</v>
      </c>
      <c r="AG159" s="105">
        <v>0</v>
      </c>
      <c r="AH159" s="105">
        <v>0</v>
      </c>
      <c r="AI159" s="105">
        <v>175796</v>
      </c>
      <c r="AJ159" s="97">
        <v>175796</v>
      </c>
    </row>
    <row r="160" spans="1:36" ht="15">
      <c r="A160" s="113" t="s">
        <v>972</v>
      </c>
      <c r="B160" s="107">
        <v>11052</v>
      </c>
      <c r="C160" s="107">
        <v>38</v>
      </c>
      <c r="D160" s="100" t="str">
        <f t="shared" si="2"/>
        <v>11052_38</v>
      </c>
      <c r="E160" s="105">
        <v>609710</v>
      </c>
      <c r="F160" s="105">
        <v>239</v>
      </c>
      <c r="G160" s="105">
        <v>0</v>
      </c>
      <c r="H160" s="105">
        <v>124123</v>
      </c>
      <c r="I160" s="105">
        <v>172903</v>
      </c>
      <c r="J160" s="105">
        <v>0</v>
      </c>
      <c r="K160" s="105">
        <v>895</v>
      </c>
      <c r="L160" s="105">
        <v>75538</v>
      </c>
      <c r="M160" s="105">
        <v>0</v>
      </c>
      <c r="N160" s="105">
        <v>16</v>
      </c>
      <c r="O160" s="105">
        <v>348816</v>
      </c>
      <c r="P160" s="105">
        <v>9</v>
      </c>
      <c r="Q160" s="105">
        <v>0</v>
      </c>
      <c r="R160" s="105">
        <v>0</v>
      </c>
      <c r="S160" s="105">
        <v>90216</v>
      </c>
      <c r="T160" s="105">
        <v>90216</v>
      </c>
      <c r="U160" s="105">
        <v>0</v>
      </c>
      <c r="V160" s="105">
        <v>3467</v>
      </c>
      <c r="W160" s="105">
        <v>0</v>
      </c>
      <c r="X160" s="105">
        <v>3467</v>
      </c>
      <c r="Y160" s="105">
        <v>0</v>
      </c>
      <c r="Z160" s="105">
        <v>129703</v>
      </c>
      <c r="AA160" s="105">
        <v>6750437</v>
      </c>
      <c r="AB160" s="105">
        <v>19883</v>
      </c>
      <c r="AC160" s="105">
        <v>19883</v>
      </c>
      <c r="AD160" s="105">
        <v>0</v>
      </c>
      <c r="AE160" s="105">
        <v>6680171</v>
      </c>
      <c r="AF160" s="105">
        <v>24789</v>
      </c>
      <c r="AG160" s="105">
        <v>0</v>
      </c>
      <c r="AH160" s="105">
        <v>24789</v>
      </c>
      <c r="AI160" s="105">
        <v>25594</v>
      </c>
      <c r="AJ160" s="97">
        <v>25594</v>
      </c>
    </row>
    <row r="161" spans="1:36" ht="15">
      <c r="A161" s="113" t="s">
        <v>973</v>
      </c>
      <c r="B161" s="107">
        <v>11052</v>
      </c>
      <c r="C161" s="107">
        <v>39</v>
      </c>
      <c r="D161" s="100" t="str">
        <f t="shared" si="2"/>
        <v>11052_39</v>
      </c>
      <c r="E161" s="105">
        <v>0</v>
      </c>
      <c r="F161" s="105">
        <v>1172611</v>
      </c>
      <c r="G161" s="105">
        <v>0</v>
      </c>
      <c r="H161" s="105">
        <v>0</v>
      </c>
      <c r="I161" s="105">
        <v>7071</v>
      </c>
      <c r="J161" s="105">
        <v>58</v>
      </c>
      <c r="K161" s="105">
        <v>8344</v>
      </c>
      <c r="L161" s="105">
        <v>103565</v>
      </c>
      <c r="M161" s="105">
        <v>0</v>
      </c>
      <c r="N161" s="105">
        <v>13062</v>
      </c>
      <c r="O161" s="105">
        <v>624</v>
      </c>
      <c r="P161" s="105">
        <v>2</v>
      </c>
      <c r="Q161" s="105">
        <v>134584</v>
      </c>
      <c r="R161" s="105">
        <v>0</v>
      </c>
      <c r="S161" s="105">
        <v>1660370</v>
      </c>
      <c r="T161" s="105">
        <v>1660370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5">
        <v>22816</v>
      </c>
      <c r="AA161" s="105">
        <v>7596558</v>
      </c>
      <c r="AB161" s="105">
        <v>0</v>
      </c>
      <c r="AC161" s="105">
        <v>0</v>
      </c>
      <c r="AD161" s="105">
        <v>0</v>
      </c>
      <c r="AE161" s="105">
        <v>7564674</v>
      </c>
      <c r="AF161" s="105">
        <v>0</v>
      </c>
      <c r="AG161" s="105">
        <v>0</v>
      </c>
      <c r="AH161" s="105">
        <v>0</v>
      </c>
      <c r="AI161" s="105">
        <v>31884</v>
      </c>
      <c r="AJ161" s="97">
        <v>31884</v>
      </c>
    </row>
    <row r="162" spans="1:36" ht="15">
      <c r="A162" s="113" t="s">
        <v>974</v>
      </c>
      <c r="B162" s="107">
        <v>11052</v>
      </c>
      <c r="C162" s="107">
        <v>43</v>
      </c>
      <c r="D162" s="100" t="str">
        <f t="shared" si="2"/>
        <v>11052_43</v>
      </c>
      <c r="E162" s="105">
        <v>0</v>
      </c>
      <c r="F162" s="105">
        <v>11316</v>
      </c>
      <c r="G162" s="105">
        <v>0</v>
      </c>
      <c r="H162" s="105">
        <v>0</v>
      </c>
      <c r="I162" s="105">
        <v>144</v>
      </c>
      <c r="J162" s="105">
        <v>3</v>
      </c>
      <c r="K162" s="105">
        <v>128</v>
      </c>
      <c r="L162" s="105">
        <v>1375</v>
      </c>
      <c r="M162" s="105">
        <v>0</v>
      </c>
      <c r="N162" s="105">
        <v>489</v>
      </c>
      <c r="O162" s="105">
        <v>2</v>
      </c>
      <c r="P162" s="105">
        <v>0</v>
      </c>
      <c r="Q162" s="105">
        <v>4830</v>
      </c>
      <c r="R162" s="105">
        <v>0</v>
      </c>
      <c r="S162" s="105">
        <v>0</v>
      </c>
      <c r="T162" s="105">
        <v>0</v>
      </c>
      <c r="U162" s="105">
        <v>0</v>
      </c>
      <c r="V162" s="105">
        <v>0</v>
      </c>
      <c r="W162" s="105">
        <v>0</v>
      </c>
      <c r="X162" s="105">
        <v>0</v>
      </c>
      <c r="Y162" s="105">
        <v>0</v>
      </c>
      <c r="Z162" s="105">
        <v>663</v>
      </c>
      <c r="AA162" s="105">
        <v>125119</v>
      </c>
      <c r="AB162" s="105">
        <v>0</v>
      </c>
      <c r="AC162" s="105">
        <v>0</v>
      </c>
      <c r="AD162" s="105">
        <v>0</v>
      </c>
      <c r="AE162" s="105">
        <v>124774</v>
      </c>
      <c r="AF162" s="105">
        <v>0</v>
      </c>
      <c r="AG162" s="105">
        <v>0</v>
      </c>
      <c r="AH162" s="105">
        <v>0</v>
      </c>
      <c r="AI162" s="105">
        <v>345</v>
      </c>
      <c r="AJ162" s="97">
        <v>345</v>
      </c>
    </row>
    <row r="163" spans="1:36" ht="15">
      <c r="A163" s="113" t="s">
        <v>975</v>
      </c>
      <c r="B163" s="107">
        <v>11052</v>
      </c>
      <c r="C163" s="107">
        <v>44</v>
      </c>
      <c r="D163" s="100" t="str">
        <f t="shared" si="2"/>
        <v>11052_44</v>
      </c>
      <c r="E163" s="105">
        <v>0</v>
      </c>
      <c r="F163" s="105">
        <v>7909</v>
      </c>
      <c r="G163" s="105">
        <v>0</v>
      </c>
      <c r="H163" s="105">
        <v>0</v>
      </c>
      <c r="I163" s="105">
        <v>31</v>
      </c>
      <c r="J163" s="105">
        <v>1</v>
      </c>
      <c r="K163" s="105">
        <v>18</v>
      </c>
      <c r="L163" s="105">
        <v>1444</v>
      </c>
      <c r="M163" s="105">
        <v>0</v>
      </c>
      <c r="N163" s="105">
        <v>464</v>
      </c>
      <c r="O163" s="105">
        <v>0</v>
      </c>
      <c r="P163" s="105">
        <v>0</v>
      </c>
      <c r="Q163" s="105">
        <v>3218</v>
      </c>
      <c r="R163" s="105">
        <v>0</v>
      </c>
      <c r="S163" s="105">
        <v>0</v>
      </c>
      <c r="T163" s="105">
        <v>0</v>
      </c>
      <c r="U163" s="105">
        <v>0</v>
      </c>
      <c r="V163" s="105">
        <v>0</v>
      </c>
      <c r="W163" s="105">
        <v>0</v>
      </c>
      <c r="X163" s="105">
        <v>0</v>
      </c>
      <c r="Y163" s="105">
        <v>0</v>
      </c>
      <c r="Z163" s="105">
        <v>129</v>
      </c>
      <c r="AA163" s="105">
        <v>110453</v>
      </c>
      <c r="AB163" s="105">
        <v>0</v>
      </c>
      <c r="AC163" s="105">
        <v>0</v>
      </c>
      <c r="AD163" s="105">
        <v>0</v>
      </c>
      <c r="AE163" s="105">
        <v>110158</v>
      </c>
      <c r="AF163" s="105">
        <v>0</v>
      </c>
      <c r="AG163" s="105">
        <v>0</v>
      </c>
      <c r="AH163" s="105">
        <v>0</v>
      </c>
      <c r="AI163" s="105">
        <v>295</v>
      </c>
      <c r="AJ163" s="97">
        <v>295</v>
      </c>
    </row>
    <row r="164" spans="1:36" ht="15">
      <c r="A164" s="113" t="s">
        <v>976</v>
      </c>
      <c r="B164" s="107">
        <v>11052</v>
      </c>
      <c r="C164" s="107">
        <v>45</v>
      </c>
      <c r="D164" s="100" t="str">
        <f t="shared" si="2"/>
        <v>11052_45</v>
      </c>
      <c r="E164" s="105">
        <v>116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46</v>
      </c>
      <c r="M164" s="105">
        <v>0</v>
      </c>
      <c r="N164" s="105">
        <v>0</v>
      </c>
      <c r="O164" s="105">
        <v>386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0</v>
      </c>
      <c r="X164" s="105">
        <v>0</v>
      </c>
      <c r="Y164" s="105">
        <v>0</v>
      </c>
      <c r="Z164" s="105">
        <v>73</v>
      </c>
      <c r="AA164" s="105">
        <v>13187</v>
      </c>
      <c r="AB164" s="105">
        <v>0</v>
      </c>
      <c r="AC164" s="105">
        <v>0</v>
      </c>
      <c r="AD164" s="105">
        <v>0</v>
      </c>
      <c r="AE164" s="105">
        <v>13183</v>
      </c>
      <c r="AF164" s="105">
        <v>0</v>
      </c>
      <c r="AG164" s="105">
        <v>0</v>
      </c>
      <c r="AH164" s="105">
        <v>0</v>
      </c>
      <c r="AI164" s="105">
        <v>4</v>
      </c>
      <c r="AJ164" s="97">
        <v>4</v>
      </c>
    </row>
    <row r="165" spans="1:36" ht="15">
      <c r="A165" s="113" t="s">
        <v>977</v>
      </c>
      <c r="B165" s="107">
        <v>11052</v>
      </c>
      <c r="C165" s="107">
        <v>46</v>
      </c>
      <c r="D165" s="100" t="str">
        <f t="shared" si="2"/>
        <v>11052_46</v>
      </c>
      <c r="E165" s="105">
        <v>0</v>
      </c>
      <c r="F165" s="105">
        <v>2673</v>
      </c>
      <c r="G165" s="105">
        <v>0</v>
      </c>
      <c r="H165" s="105">
        <v>0</v>
      </c>
      <c r="I165" s="105">
        <v>15</v>
      </c>
      <c r="J165" s="105">
        <v>0</v>
      </c>
      <c r="K165" s="105">
        <v>0</v>
      </c>
      <c r="L165" s="105">
        <v>95</v>
      </c>
      <c r="M165" s="105">
        <v>0</v>
      </c>
      <c r="N165" s="105">
        <v>83</v>
      </c>
      <c r="O165" s="105">
        <v>6</v>
      </c>
      <c r="P165" s="105">
        <v>0</v>
      </c>
      <c r="Q165" s="105">
        <v>774</v>
      </c>
      <c r="R165" s="105">
        <v>0</v>
      </c>
      <c r="S165" s="105">
        <v>0</v>
      </c>
      <c r="T165" s="105">
        <v>0</v>
      </c>
      <c r="U165" s="105">
        <v>0</v>
      </c>
      <c r="V165" s="105">
        <v>0</v>
      </c>
      <c r="W165" s="105">
        <v>0</v>
      </c>
      <c r="X165" s="105">
        <v>0</v>
      </c>
      <c r="Y165" s="105">
        <v>0</v>
      </c>
      <c r="Z165" s="105">
        <v>47</v>
      </c>
      <c r="AA165" s="105">
        <v>25413</v>
      </c>
      <c r="AB165" s="105">
        <v>0</v>
      </c>
      <c r="AC165" s="105">
        <v>0</v>
      </c>
      <c r="AD165" s="105">
        <v>0</v>
      </c>
      <c r="AE165" s="105">
        <v>25401</v>
      </c>
      <c r="AF165" s="105">
        <v>0</v>
      </c>
      <c r="AG165" s="105">
        <v>0</v>
      </c>
      <c r="AH165" s="105">
        <v>0</v>
      </c>
      <c r="AI165" s="105">
        <v>11</v>
      </c>
      <c r="AJ165" s="97">
        <v>11</v>
      </c>
    </row>
    <row r="166" spans="1:36" ht="15">
      <c r="A166" s="113" t="s">
        <v>978</v>
      </c>
      <c r="B166" s="107">
        <v>11052</v>
      </c>
      <c r="C166" s="107">
        <v>49</v>
      </c>
      <c r="D166" s="100" t="str">
        <f t="shared" si="2"/>
        <v>11052_49</v>
      </c>
      <c r="E166" s="105">
        <v>0</v>
      </c>
      <c r="F166" s="105">
        <v>20956</v>
      </c>
      <c r="G166" s="105">
        <v>0</v>
      </c>
      <c r="H166" s="105">
        <v>0</v>
      </c>
      <c r="I166" s="105">
        <v>256</v>
      </c>
      <c r="J166" s="105">
        <v>2</v>
      </c>
      <c r="K166" s="105">
        <v>160</v>
      </c>
      <c r="L166" s="105">
        <v>2882</v>
      </c>
      <c r="M166" s="105">
        <v>0</v>
      </c>
      <c r="N166" s="105">
        <v>401</v>
      </c>
      <c r="O166" s="105">
        <v>14</v>
      </c>
      <c r="P166" s="105">
        <v>0</v>
      </c>
      <c r="Q166" s="105">
        <v>4533</v>
      </c>
      <c r="R166" s="105">
        <v>0</v>
      </c>
      <c r="S166" s="105">
        <v>0</v>
      </c>
      <c r="T166" s="105">
        <v>0</v>
      </c>
      <c r="U166" s="105">
        <v>0</v>
      </c>
      <c r="V166" s="105">
        <v>0</v>
      </c>
      <c r="W166" s="105">
        <v>0</v>
      </c>
      <c r="X166" s="105">
        <v>0</v>
      </c>
      <c r="Y166" s="105">
        <v>0</v>
      </c>
      <c r="Z166" s="105">
        <v>1611</v>
      </c>
      <c r="AA166" s="105">
        <v>220267</v>
      </c>
      <c r="AB166" s="105">
        <v>0</v>
      </c>
      <c r="AC166" s="105">
        <v>0</v>
      </c>
      <c r="AD166" s="105">
        <v>0</v>
      </c>
      <c r="AE166" s="105">
        <v>219506</v>
      </c>
      <c r="AF166" s="105">
        <v>0</v>
      </c>
      <c r="AG166" s="105">
        <v>0</v>
      </c>
      <c r="AH166" s="105">
        <v>0</v>
      </c>
      <c r="AI166" s="105">
        <v>761</v>
      </c>
      <c r="AJ166" s="97">
        <v>761</v>
      </c>
    </row>
    <row r="167" spans="1:36" ht="15">
      <c r="A167" s="113" t="s">
        <v>979</v>
      </c>
      <c r="B167" s="107">
        <v>11052</v>
      </c>
      <c r="C167" s="107">
        <v>50</v>
      </c>
      <c r="D167" s="100" t="str">
        <f t="shared" si="2"/>
        <v>11052_50</v>
      </c>
      <c r="E167" s="105">
        <v>43</v>
      </c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524</v>
      </c>
      <c r="M167" s="105">
        <v>0</v>
      </c>
      <c r="N167" s="105">
        <v>0</v>
      </c>
      <c r="O167" s="105">
        <v>2496</v>
      </c>
      <c r="P167" s="105">
        <v>0</v>
      </c>
      <c r="Q167" s="105">
        <v>0</v>
      </c>
      <c r="R167" s="105">
        <v>0</v>
      </c>
      <c r="S167" s="105">
        <v>0</v>
      </c>
      <c r="T167" s="105">
        <v>0</v>
      </c>
      <c r="U167" s="105">
        <v>0</v>
      </c>
      <c r="V167" s="105">
        <v>0</v>
      </c>
      <c r="W167" s="105">
        <v>0</v>
      </c>
      <c r="X167" s="105">
        <v>0</v>
      </c>
      <c r="Y167" s="105">
        <v>0</v>
      </c>
      <c r="Z167" s="105">
        <v>541</v>
      </c>
      <c r="AA167" s="105">
        <v>64789</v>
      </c>
      <c r="AB167" s="105">
        <v>0</v>
      </c>
      <c r="AC167" s="105">
        <v>0</v>
      </c>
      <c r="AD167" s="105">
        <v>0</v>
      </c>
      <c r="AE167" s="105">
        <v>64680</v>
      </c>
      <c r="AF167" s="105">
        <v>0</v>
      </c>
      <c r="AG167" s="105">
        <v>0</v>
      </c>
      <c r="AH167" s="105">
        <v>0</v>
      </c>
      <c r="AI167" s="105">
        <v>109</v>
      </c>
      <c r="AJ167" s="97">
        <v>109</v>
      </c>
    </row>
    <row r="168" spans="1:36" ht="15">
      <c r="A168" s="113" t="s">
        <v>980</v>
      </c>
      <c r="B168" s="107">
        <v>11052</v>
      </c>
      <c r="C168" s="107">
        <v>51</v>
      </c>
      <c r="D168" s="100" t="str">
        <f t="shared" si="2"/>
        <v>11052_51</v>
      </c>
      <c r="E168" s="105">
        <v>1477</v>
      </c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105">
        <v>0</v>
      </c>
      <c r="L168" s="105">
        <v>358</v>
      </c>
      <c r="M168" s="105">
        <v>0</v>
      </c>
      <c r="N168" s="105">
        <v>0</v>
      </c>
      <c r="O168" s="105">
        <v>1301</v>
      </c>
      <c r="P168" s="105">
        <v>0</v>
      </c>
      <c r="Q168" s="105">
        <v>0</v>
      </c>
      <c r="R168" s="105">
        <v>0</v>
      </c>
      <c r="S168" s="105">
        <v>0</v>
      </c>
      <c r="T168" s="105">
        <v>0</v>
      </c>
      <c r="U168" s="105">
        <v>0</v>
      </c>
      <c r="V168" s="105">
        <v>0</v>
      </c>
      <c r="W168" s="105">
        <v>0</v>
      </c>
      <c r="X168" s="105">
        <v>0</v>
      </c>
      <c r="Y168" s="105">
        <v>0</v>
      </c>
      <c r="Z168" s="105">
        <v>460</v>
      </c>
      <c r="AA168" s="105">
        <v>37647</v>
      </c>
      <c r="AB168" s="105">
        <v>0</v>
      </c>
      <c r="AC168" s="105">
        <v>0</v>
      </c>
      <c r="AD168" s="105">
        <v>0</v>
      </c>
      <c r="AE168" s="105">
        <v>37280</v>
      </c>
      <c r="AF168" s="105">
        <v>0</v>
      </c>
      <c r="AG168" s="105">
        <v>0</v>
      </c>
      <c r="AH168" s="105">
        <v>0</v>
      </c>
      <c r="AI168" s="105">
        <v>368</v>
      </c>
      <c r="AJ168" s="97">
        <v>368</v>
      </c>
    </row>
    <row r="169" spans="1:36" ht="15">
      <c r="A169" s="113" t="s">
        <v>981</v>
      </c>
      <c r="B169" s="107">
        <v>11052</v>
      </c>
      <c r="C169" s="107">
        <v>52</v>
      </c>
      <c r="D169" s="100" t="str">
        <f t="shared" si="2"/>
        <v>11052_52</v>
      </c>
      <c r="E169" s="105">
        <v>0</v>
      </c>
      <c r="F169" s="105">
        <v>233636</v>
      </c>
      <c r="G169" s="105">
        <v>0</v>
      </c>
      <c r="H169" s="105">
        <v>0</v>
      </c>
      <c r="I169" s="105">
        <v>5644</v>
      </c>
      <c r="J169" s="105">
        <v>11</v>
      </c>
      <c r="K169" s="105">
        <v>1400</v>
      </c>
      <c r="L169" s="105">
        <v>32401</v>
      </c>
      <c r="M169" s="105">
        <v>0</v>
      </c>
      <c r="N169" s="105">
        <v>9178</v>
      </c>
      <c r="O169" s="105">
        <v>96</v>
      </c>
      <c r="P169" s="105">
        <v>2</v>
      </c>
      <c r="Q169" s="105">
        <v>67986</v>
      </c>
      <c r="R169" s="105">
        <v>0</v>
      </c>
      <c r="S169" s="105">
        <v>0</v>
      </c>
      <c r="T169" s="105">
        <v>0</v>
      </c>
      <c r="U169" s="105">
        <v>0</v>
      </c>
      <c r="V169" s="105">
        <v>0</v>
      </c>
      <c r="W169" s="105">
        <v>0</v>
      </c>
      <c r="X169" s="105">
        <v>0</v>
      </c>
      <c r="Y169" s="105">
        <v>0</v>
      </c>
      <c r="Z169" s="105">
        <v>3394</v>
      </c>
      <c r="AA169" s="105">
        <v>3053935</v>
      </c>
      <c r="AB169" s="105">
        <v>0</v>
      </c>
      <c r="AC169" s="105">
        <v>0</v>
      </c>
      <c r="AD169" s="105">
        <v>0</v>
      </c>
      <c r="AE169" s="105">
        <v>3047050</v>
      </c>
      <c r="AF169" s="105">
        <v>0</v>
      </c>
      <c r="AG169" s="105">
        <v>0</v>
      </c>
      <c r="AH169" s="105">
        <v>0</v>
      </c>
      <c r="AI169" s="105">
        <v>6885</v>
      </c>
      <c r="AJ169" s="97">
        <v>6885</v>
      </c>
    </row>
    <row r="170" spans="1:36" ht="15">
      <c r="A170" s="113" t="s">
        <v>982</v>
      </c>
      <c r="B170" s="107">
        <v>11052</v>
      </c>
      <c r="C170" s="107">
        <v>54</v>
      </c>
      <c r="D170" s="100" t="str">
        <f t="shared" si="2"/>
        <v>11052_54</v>
      </c>
      <c r="E170" s="105">
        <v>0</v>
      </c>
      <c r="F170" s="105">
        <v>407290</v>
      </c>
      <c r="G170" s="105">
        <v>0</v>
      </c>
      <c r="H170" s="105">
        <v>0</v>
      </c>
      <c r="I170" s="105">
        <v>8807</v>
      </c>
      <c r="J170" s="105">
        <v>33</v>
      </c>
      <c r="K170" s="105">
        <v>7115</v>
      </c>
      <c r="L170" s="105">
        <v>32618</v>
      </c>
      <c r="M170" s="105">
        <v>0</v>
      </c>
      <c r="N170" s="105">
        <v>5392</v>
      </c>
      <c r="O170" s="105">
        <v>159</v>
      </c>
      <c r="P170" s="105">
        <v>1</v>
      </c>
      <c r="Q170" s="105">
        <v>62123</v>
      </c>
      <c r="R170" s="105">
        <v>0</v>
      </c>
      <c r="S170" s="105">
        <v>0</v>
      </c>
      <c r="T170" s="105">
        <v>0</v>
      </c>
      <c r="U170" s="105">
        <v>0</v>
      </c>
      <c r="V170" s="105">
        <v>0</v>
      </c>
      <c r="W170" s="105">
        <v>0</v>
      </c>
      <c r="X170" s="105">
        <v>0</v>
      </c>
      <c r="Y170" s="105">
        <v>0</v>
      </c>
      <c r="Z170" s="105">
        <v>15930</v>
      </c>
      <c r="AA170" s="105">
        <v>3408287</v>
      </c>
      <c r="AB170" s="105">
        <v>0</v>
      </c>
      <c r="AC170" s="105">
        <v>0</v>
      </c>
      <c r="AD170" s="105">
        <v>0</v>
      </c>
      <c r="AE170" s="105">
        <v>3372374</v>
      </c>
      <c r="AF170" s="105">
        <v>0</v>
      </c>
      <c r="AG170" s="105">
        <v>0</v>
      </c>
      <c r="AH170" s="105">
        <v>0</v>
      </c>
      <c r="AI170" s="105">
        <v>35913</v>
      </c>
      <c r="AJ170" s="97">
        <v>35913</v>
      </c>
    </row>
    <row r="171" spans="1:36" ht="15">
      <c r="A171" s="113" t="s">
        <v>983</v>
      </c>
      <c r="B171" s="107">
        <v>11052</v>
      </c>
      <c r="C171" s="107">
        <v>57</v>
      </c>
      <c r="D171" s="100" t="str">
        <f t="shared" si="2"/>
        <v>11052_57</v>
      </c>
      <c r="E171" s="105">
        <v>0</v>
      </c>
      <c r="F171" s="105">
        <v>26196</v>
      </c>
      <c r="G171" s="105">
        <v>0</v>
      </c>
      <c r="H171" s="105">
        <v>0</v>
      </c>
      <c r="I171" s="105">
        <v>693</v>
      </c>
      <c r="J171" s="105">
        <v>0</v>
      </c>
      <c r="K171" s="105">
        <v>90</v>
      </c>
      <c r="L171" s="105">
        <v>3783</v>
      </c>
      <c r="M171" s="105">
        <v>0</v>
      </c>
      <c r="N171" s="105">
        <v>581</v>
      </c>
      <c r="O171" s="105">
        <v>17</v>
      </c>
      <c r="P171" s="105">
        <v>0</v>
      </c>
      <c r="Q171" s="105">
        <v>9952</v>
      </c>
      <c r="R171" s="105">
        <v>0</v>
      </c>
      <c r="S171" s="105">
        <v>0</v>
      </c>
      <c r="T171" s="105">
        <v>0</v>
      </c>
      <c r="U171" s="105">
        <v>0</v>
      </c>
      <c r="V171" s="105">
        <v>0</v>
      </c>
      <c r="W171" s="105">
        <v>0</v>
      </c>
      <c r="X171" s="105">
        <v>0</v>
      </c>
      <c r="Y171" s="105">
        <v>0</v>
      </c>
      <c r="Z171" s="105">
        <v>558</v>
      </c>
      <c r="AA171" s="105">
        <v>432661</v>
      </c>
      <c r="AB171" s="105">
        <v>0</v>
      </c>
      <c r="AC171" s="105">
        <v>0</v>
      </c>
      <c r="AD171" s="105">
        <v>0</v>
      </c>
      <c r="AE171" s="105">
        <v>431343</v>
      </c>
      <c r="AF171" s="105">
        <v>0</v>
      </c>
      <c r="AG171" s="105">
        <v>0</v>
      </c>
      <c r="AH171" s="105">
        <v>0</v>
      </c>
      <c r="AI171" s="105">
        <v>1318</v>
      </c>
      <c r="AJ171" s="97">
        <v>1318</v>
      </c>
    </row>
    <row r="172" spans="1:36" ht="15">
      <c r="A172" s="113" t="s">
        <v>984</v>
      </c>
      <c r="B172" s="107">
        <v>11052</v>
      </c>
      <c r="C172" s="107">
        <v>58</v>
      </c>
      <c r="D172" s="100" t="str">
        <f t="shared" si="2"/>
        <v>11052_58</v>
      </c>
      <c r="E172" s="105">
        <v>0</v>
      </c>
      <c r="F172" s="105">
        <v>30640</v>
      </c>
      <c r="G172" s="105">
        <v>0</v>
      </c>
      <c r="H172" s="105">
        <v>22343</v>
      </c>
      <c r="I172" s="105">
        <v>98</v>
      </c>
      <c r="J172" s="105">
        <v>1</v>
      </c>
      <c r="K172" s="105">
        <v>253</v>
      </c>
      <c r="L172" s="105">
        <v>4445</v>
      </c>
      <c r="M172" s="105">
        <v>0</v>
      </c>
      <c r="N172" s="105">
        <v>714</v>
      </c>
      <c r="O172" s="105">
        <v>89</v>
      </c>
      <c r="P172" s="105">
        <v>0</v>
      </c>
      <c r="Q172" s="105">
        <v>10929</v>
      </c>
      <c r="R172" s="105">
        <v>0</v>
      </c>
      <c r="S172" s="105">
        <v>0</v>
      </c>
      <c r="T172" s="105">
        <v>0</v>
      </c>
      <c r="U172" s="105">
        <v>0</v>
      </c>
      <c r="V172" s="105">
        <v>6233</v>
      </c>
      <c r="W172" s="105">
        <v>0</v>
      </c>
      <c r="X172" s="105">
        <v>6233</v>
      </c>
      <c r="Y172" s="105">
        <v>0</v>
      </c>
      <c r="Z172" s="105">
        <v>374</v>
      </c>
      <c r="AA172" s="105">
        <v>310818</v>
      </c>
      <c r="AB172" s="105">
        <v>0</v>
      </c>
      <c r="AC172" s="105">
        <v>0</v>
      </c>
      <c r="AD172" s="105">
        <v>0</v>
      </c>
      <c r="AE172" s="105">
        <v>309727</v>
      </c>
      <c r="AF172" s="105">
        <v>24</v>
      </c>
      <c r="AG172" s="105">
        <v>0</v>
      </c>
      <c r="AH172" s="105">
        <v>24</v>
      </c>
      <c r="AI172" s="105">
        <v>1067</v>
      </c>
      <c r="AJ172" s="97">
        <v>1067</v>
      </c>
    </row>
    <row r="173" spans="1:36" ht="15">
      <c r="A173" s="113" t="s">
        <v>985</v>
      </c>
      <c r="B173" s="107">
        <v>11052</v>
      </c>
      <c r="C173" s="107">
        <v>59</v>
      </c>
      <c r="D173" s="100" t="str">
        <f t="shared" si="2"/>
        <v>11052_59</v>
      </c>
      <c r="E173" s="105">
        <v>8021</v>
      </c>
      <c r="F173" s="105">
        <v>0</v>
      </c>
      <c r="G173" s="105">
        <v>0</v>
      </c>
      <c r="H173" s="105">
        <v>18620</v>
      </c>
      <c r="I173" s="105">
        <v>314</v>
      </c>
      <c r="J173" s="105">
        <v>1</v>
      </c>
      <c r="K173" s="105">
        <v>14</v>
      </c>
      <c r="L173" s="105">
        <v>2514</v>
      </c>
      <c r="M173" s="105">
        <v>0</v>
      </c>
      <c r="N173" s="105">
        <v>0</v>
      </c>
      <c r="O173" s="105">
        <v>9865</v>
      </c>
      <c r="P173" s="105">
        <v>2</v>
      </c>
      <c r="Q173" s="105">
        <v>0</v>
      </c>
      <c r="R173" s="105">
        <v>0</v>
      </c>
      <c r="S173" s="105">
        <v>0</v>
      </c>
      <c r="T173" s="105">
        <v>0</v>
      </c>
      <c r="U173" s="105">
        <v>0</v>
      </c>
      <c r="V173" s="105">
        <v>1581</v>
      </c>
      <c r="W173" s="105">
        <v>0</v>
      </c>
      <c r="X173" s="105">
        <v>1581</v>
      </c>
      <c r="Y173" s="105">
        <v>0</v>
      </c>
      <c r="Z173" s="105">
        <v>12245</v>
      </c>
      <c r="AA173" s="105">
        <v>597237</v>
      </c>
      <c r="AB173" s="105">
        <v>0</v>
      </c>
      <c r="AC173" s="105">
        <v>0</v>
      </c>
      <c r="AD173" s="105">
        <v>0</v>
      </c>
      <c r="AE173" s="105">
        <v>588738</v>
      </c>
      <c r="AF173" s="105">
        <v>7878</v>
      </c>
      <c r="AG173" s="105">
        <v>0</v>
      </c>
      <c r="AH173" s="105">
        <v>7878</v>
      </c>
      <c r="AI173" s="105">
        <v>621</v>
      </c>
      <c r="AJ173" s="97">
        <v>621</v>
      </c>
    </row>
    <row r="174" spans="1:36" ht="15">
      <c r="A174" s="113" t="s">
        <v>986</v>
      </c>
      <c r="B174" s="107">
        <v>11052</v>
      </c>
      <c r="C174" s="107">
        <v>60</v>
      </c>
      <c r="D174" s="100" t="str">
        <f t="shared" si="2"/>
        <v>11052_60</v>
      </c>
      <c r="E174" s="105">
        <v>0</v>
      </c>
      <c r="F174" s="105">
        <v>244555</v>
      </c>
      <c r="G174" s="105">
        <v>0</v>
      </c>
      <c r="H174" s="105">
        <v>0</v>
      </c>
      <c r="I174" s="105">
        <v>5735</v>
      </c>
      <c r="J174" s="105">
        <v>26</v>
      </c>
      <c r="K174" s="105">
        <v>3446</v>
      </c>
      <c r="L174" s="105">
        <v>27465</v>
      </c>
      <c r="M174" s="105">
        <v>0</v>
      </c>
      <c r="N174" s="105">
        <v>4026</v>
      </c>
      <c r="O174" s="105">
        <v>277</v>
      </c>
      <c r="P174" s="105">
        <v>19</v>
      </c>
      <c r="Q174" s="105">
        <v>45875</v>
      </c>
      <c r="R174" s="105">
        <v>0</v>
      </c>
      <c r="S174" s="105">
        <v>0</v>
      </c>
      <c r="T174" s="105">
        <v>0</v>
      </c>
      <c r="U174" s="105">
        <v>0</v>
      </c>
      <c r="V174" s="105">
        <v>0</v>
      </c>
      <c r="W174" s="105">
        <v>0</v>
      </c>
      <c r="X174" s="105">
        <v>0</v>
      </c>
      <c r="Y174" s="105">
        <v>0</v>
      </c>
      <c r="Z174" s="105">
        <v>11912</v>
      </c>
      <c r="AA174" s="105">
        <v>1164987</v>
      </c>
      <c r="AB174" s="105">
        <v>0</v>
      </c>
      <c r="AC174" s="105">
        <v>0</v>
      </c>
      <c r="AD174" s="105">
        <v>0</v>
      </c>
      <c r="AE174" s="105">
        <v>1149777</v>
      </c>
      <c r="AF174" s="105">
        <v>0</v>
      </c>
      <c r="AG174" s="105">
        <v>0</v>
      </c>
      <c r="AH174" s="105">
        <v>0</v>
      </c>
      <c r="AI174" s="105">
        <v>15209</v>
      </c>
      <c r="AJ174" s="97">
        <v>15209</v>
      </c>
    </row>
    <row r="175" spans="1:36" ht="15">
      <c r="A175" s="113" t="s">
        <v>987</v>
      </c>
      <c r="B175" s="107">
        <v>11052</v>
      </c>
      <c r="C175" s="107">
        <v>61</v>
      </c>
      <c r="D175" s="100" t="str">
        <f t="shared" si="2"/>
        <v>11052_61</v>
      </c>
      <c r="E175" s="105">
        <v>3135</v>
      </c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929</v>
      </c>
      <c r="M175" s="105">
        <v>0</v>
      </c>
      <c r="N175" s="105">
        <v>0</v>
      </c>
      <c r="O175" s="105">
        <v>6743</v>
      </c>
      <c r="P175" s="105">
        <v>0</v>
      </c>
      <c r="Q175" s="105">
        <v>0</v>
      </c>
      <c r="R175" s="105">
        <v>0</v>
      </c>
      <c r="S175" s="105">
        <v>0</v>
      </c>
      <c r="T175" s="105">
        <v>0</v>
      </c>
      <c r="U175" s="105">
        <v>0</v>
      </c>
      <c r="V175" s="105">
        <v>0</v>
      </c>
      <c r="W175" s="105">
        <v>0</v>
      </c>
      <c r="X175" s="105">
        <v>0</v>
      </c>
      <c r="Y175" s="105">
        <v>0</v>
      </c>
      <c r="Z175" s="105">
        <v>1628</v>
      </c>
      <c r="AA175" s="105">
        <v>256647</v>
      </c>
      <c r="AB175" s="105">
        <v>0</v>
      </c>
      <c r="AC175" s="105">
        <v>0</v>
      </c>
      <c r="AD175" s="105">
        <v>0</v>
      </c>
      <c r="AE175" s="105">
        <v>256444</v>
      </c>
      <c r="AF175" s="105">
        <v>0</v>
      </c>
      <c r="AG175" s="105">
        <v>0</v>
      </c>
      <c r="AH175" s="105">
        <v>0</v>
      </c>
      <c r="AI175" s="105">
        <v>203</v>
      </c>
      <c r="AJ175" s="97">
        <v>203</v>
      </c>
    </row>
    <row r="176" spans="1:36" ht="15">
      <c r="A176" s="113" t="s">
        <v>988</v>
      </c>
      <c r="B176" s="107">
        <v>11108</v>
      </c>
      <c r="C176" s="107">
        <v>1</v>
      </c>
      <c r="D176" s="100" t="str">
        <f t="shared" si="2"/>
        <v>11108_1</v>
      </c>
      <c r="E176" s="105">
        <v>0</v>
      </c>
      <c r="F176" s="105">
        <v>14237</v>
      </c>
      <c r="G176" s="105">
        <v>0</v>
      </c>
      <c r="H176" s="105">
        <v>0</v>
      </c>
      <c r="I176" s="105">
        <v>0</v>
      </c>
      <c r="J176" s="105">
        <v>0</v>
      </c>
      <c r="K176" s="105">
        <v>86</v>
      </c>
      <c r="L176" s="105">
        <v>2336</v>
      </c>
      <c r="M176" s="105">
        <v>0</v>
      </c>
      <c r="N176" s="105">
        <v>0</v>
      </c>
      <c r="O176" s="105">
        <v>1</v>
      </c>
      <c r="P176" s="105">
        <v>1</v>
      </c>
      <c r="Q176" s="105">
        <v>2484</v>
      </c>
      <c r="R176" s="105">
        <v>0</v>
      </c>
      <c r="S176" s="105">
        <v>0</v>
      </c>
      <c r="T176" s="105">
        <v>0</v>
      </c>
      <c r="U176" s="105">
        <v>0</v>
      </c>
      <c r="V176" s="105">
        <v>0</v>
      </c>
      <c r="W176" s="105">
        <v>0</v>
      </c>
      <c r="X176" s="105">
        <v>0</v>
      </c>
      <c r="Y176" s="105">
        <v>0</v>
      </c>
      <c r="Z176" s="105">
        <v>1522</v>
      </c>
      <c r="AA176" s="105">
        <v>98218</v>
      </c>
      <c r="AB176" s="105">
        <v>576</v>
      </c>
      <c r="AC176" s="105">
        <v>576</v>
      </c>
      <c r="AD176" s="105">
        <v>0</v>
      </c>
      <c r="AE176" s="105">
        <v>95233</v>
      </c>
      <c r="AF176" s="105">
        <v>0</v>
      </c>
      <c r="AG176" s="105">
        <v>0</v>
      </c>
      <c r="AH176" s="105">
        <v>0</v>
      </c>
      <c r="AI176" s="105">
        <v>2408</v>
      </c>
      <c r="AJ176" s="97">
        <v>2408</v>
      </c>
    </row>
    <row r="177" spans="1:36" ht="15">
      <c r="A177" s="113" t="s">
        <v>989</v>
      </c>
      <c r="B177" s="107">
        <v>11108</v>
      </c>
      <c r="C177" s="107">
        <v>3</v>
      </c>
      <c r="D177" s="100" t="str">
        <f t="shared" si="2"/>
        <v>11108_3</v>
      </c>
      <c r="E177" s="105">
        <v>0</v>
      </c>
      <c r="F177" s="105">
        <v>5856</v>
      </c>
      <c r="G177" s="105">
        <v>0</v>
      </c>
      <c r="H177" s="105">
        <v>7</v>
      </c>
      <c r="I177" s="105">
        <v>4</v>
      </c>
      <c r="J177" s="105">
        <v>4</v>
      </c>
      <c r="K177" s="105">
        <v>12</v>
      </c>
      <c r="L177" s="105">
        <v>774</v>
      </c>
      <c r="M177" s="105">
        <v>0</v>
      </c>
      <c r="N177" s="105">
        <v>254</v>
      </c>
      <c r="O177" s="105">
        <v>0</v>
      </c>
      <c r="P177" s="105">
        <v>0</v>
      </c>
      <c r="Q177" s="105">
        <v>1705</v>
      </c>
      <c r="R177" s="105">
        <v>0</v>
      </c>
      <c r="S177" s="105">
        <v>0</v>
      </c>
      <c r="T177" s="105">
        <v>0</v>
      </c>
      <c r="U177" s="105">
        <v>0</v>
      </c>
      <c r="V177" s="105">
        <v>0</v>
      </c>
      <c r="W177" s="105">
        <v>0</v>
      </c>
      <c r="X177" s="105">
        <v>0</v>
      </c>
      <c r="Y177" s="105">
        <v>0</v>
      </c>
      <c r="Z177" s="105">
        <v>160</v>
      </c>
      <c r="AA177" s="105">
        <v>18314</v>
      </c>
      <c r="AB177" s="105">
        <v>169</v>
      </c>
      <c r="AC177" s="105">
        <v>169</v>
      </c>
      <c r="AD177" s="105">
        <v>0</v>
      </c>
      <c r="AE177" s="105">
        <v>18137</v>
      </c>
      <c r="AF177" s="105">
        <v>8</v>
      </c>
      <c r="AG177" s="105">
        <v>0</v>
      </c>
      <c r="AH177" s="105">
        <v>8</v>
      </c>
      <c r="AI177" s="105">
        <v>0</v>
      </c>
      <c r="AJ177" s="97">
        <v>0</v>
      </c>
    </row>
    <row r="178" spans="1:36" ht="15">
      <c r="A178" s="113" t="s">
        <v>990</v>
      </c>
      <c r="B178" s="107">
        <v>11108</v>
      </c>
      <c r="C178" s="107">
        <v>4</v>
      </c>
      <c r="D178" s="100" t="str">
        <f t="shared" si="2"/>
        <v>11108_4</v>
      </c>
      <c r="E178" s="105">
        <v>0</v>
      </c>
      <c r="F178" s="105">
        <v>5127</v>
      </c>
      <c r="G178" s="105">
        <v>0</v>
      </c>
      <c r="H178" s="105">
        <v>0</v>
      </c>
      <c r="I178" s="105">
        <v>0</v>
      </c>
      <c r="J178" s="105">
        <v>0</v>
      </c>
      <c r="K178" s="105">
        <v>13</v>
      </c>
      <c r="L178" s="105">
        <v>761</v>
      </c>
      <c r="M178" s="105">
        <v>0</v>
      </c>
      <c r="N178" s="105">
        <v>7</v>
      </c>
      <c r="O178" s="105">
        <v>0</v>
      </c>
      <c r="P178" s="105">
        <v>0</v>
      </c>
      <c r="Q178" s="105">
        <v>338</v>
      </c>
      <c r="R178" s="105">
        <v>0</v>
      </c>
      <c r="S178" s="105">
        <v>0</v>
      </c>
      <c r="T178" s="105">
        <v>0</v>
      </c>
      <c r="U178" s="105">
        <v>0</v>
      </c>
      <c r="V178" s="105">
        <v>0</v>
      </c>
      <c r="W178" s="105">
        <v>0</v>
      </c>
      <c r="X178" s="105">
        <v>0</v>
      </c>
      <c r="Y178" s="105">
        <v>0</v>
      </c>
      <c r="Z178" s="105">
        <v>0</v>
      </c>
      <c r="AA178" s="105">
        <v>24595</v>
      </c>
      <c r="AB178" s="105">
        <v>146</v>
      </c>
      <c r="AC178" s="105">
        <v>146</v>
      </c>
      <c r="AD178" s="105">
        <v>0</v>
      </c>
      <c r="AE178" s="105">
        <v>24450</v>
      </c>
      <c r="AF178" s="105">
        <v>0</v>
      </c>
      <c r="AG178" s="105">
        <v>0</v>
      </c>
      <c r="AH178" s="105">
        <v>0</v>
      </c>
      <c r="AI178" s="105">
        <v>0</v>
      </c>
      <c r="AJ178" s="97">
        <v>0</v>
      </c>
    </row>
    <row r="179" spans="1:36" ht="15">
      <c r="A179" s="113" t="s">
        <v>991</v>
      </c>
      <c r="B179" s="107">
        <v>16014</v>
      </c>
      <c r="C179" s="107">
        <v>1</v>
      </c>
      <c r="D179" s="100" t="str">
        <f t="shared" si="2"/>
        <v>16014_1</v>
      </c>
      <c r="E179" s="105">
        <v>1517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234</v>
      </c>
      <c r="L179" s="105">
        <v>1866</v>
      </c>
      <c r="M179" s="105">
        <v>0</v>
      </c>
      <c r="N179" s="105">
        <v>0</v>
      </c>
      <c r="O179" s="105">
        <v>8322</v>
      </c>
      <c r="P179" s="105">
        <v>1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  <c r="V179" s="105">
        <v>0</v>
      </c>
      <c r="W179" s="105">
        <v>0</v>
      </c>
      <c r="X179" s="105">
        <v>0</v>
      </c>
      <c r="Y179" s="105">
        <v>0</v>
      </c>
      <c r="Z179" s="105">
        <v>0</v>
      </c>
      <c r="AA179" s="105">
        <v>209850</v>
      </c>
      <c r="AB179" s="105">
        <v>531</v>
      </c>
      <c r="AC179" s="105">
        <v>531</v>
      </c>
      <c r="AD179" s="105">
        <v>0</v>
      </c>
      <c r="AE179" s="105">
        <v>206990</v>
      </c>
      <c r="AF179" s="105">
        <v>0</v>
      </c>
      <c r="AG179" s="105">
        <v>0</v>
      </c>
      <c r="AH179" s="105">
        <v>0</v>
      </c>
      <c r="AI179" s="105">
        <v>2328</v>
      </c>
      <c r="AJ179" s="97">
        <v>2328</v>
      </c>
    </row>
    <row r="180" spans="1:36" ht="15">
      <c r="A180" s="113" t="s">
        <v>992</v>
      </c>
      <c r="B180" s="107">
        <v>16014</v>
      </c>
      <c r="C180" s="107">
        <v>2</v>
      </c>
      <c r="D180" s="100" t="str">
        <f t="shared" si="2"/>
        <v>16014_2</v>
      </c>
      <c r="E180" s="105">
        <v>2016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94</v>
      </c>
      <c r="L180" s="105">
        <v>783</v>
      </c>
      <c r="M180" s="105">
        <v>0</v>
      </c>
      <c r="N180" s="105">
        <v>0</v>
      </c>
      <c r="O180" s="105">
        <v>2219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57569</v>
      </c>
      <c r="AB180" s="105">
        <v>204</v>
      </c>
      <c r="AC180" s="105">
        <v>204</v>
      </c>
      <c r="AD180" s="105">
        <v>0</v>
      </c>
      <c r="AE180" s="105">
        <v>56853</v>
      </c>
      <c r="AF180" s="105">
        <v>0</v>
      </c>
      <c r="AG180" s="105">
        <v>0</v>
      </c>
      <c r="AH180" s="105">
        <v>0</v>
      </c>
      <c r="AI180" s="105">
        <v>512</v>
      </c>
      <c r="AJ180" s="97">
        <v>512</v>
      </c>
    </row>
    <row r="181" spans="1:36" ht="15">
      <c r="A181" s="113" t="s">
        <v>993</v>
      </c>
      <c r="B181" s="107">
        <v>11128</v>
      </c>
      <c r="C181" s="107">
        <v>1</v>
      </c>
      <c r="D181" s="100" t="str">
        <f t="shared" si="2"/>
        <v>11128_1</v>
      </c>
      <c r="E181" s="105">
        <v>0</v>
      </c>
      <c r="F181" s="105">
        <v>3584</v>
      </c>
      <c r="G181" s="105">
        <v>0</v>
      </c>
      <c r="H181" s="105">
        <v>0</v>
      </c>
      <c r="I181" s="105">
        <v>0</v>
      </c>
      <c r="J181" s="105">
        <v>0</v>
      </c>
      <c r="K181" s="105">
        <v>1</v>
      </c>
      <c r="L181" s="105">
        <v>343</v>
      </c>
      <c r="M181" s="105">
        <v>0</v>
      </c>
      <c r="N181" s="105">
        <v>126</v>
      </c>
      <c r="O181" s="105">
        <v>1</v>
      </c>
      <c r="P181" s="105">
        <v>0</v>
      </c>
      <c r="Q181" s="105">
        <v>897</v>
      </c>
      <c r="R181" s="105">
        <v>0</v>
      </c>
      <c r="S181" s="105">
        <v>0</v>
      </c>
      <c r="T181" s="105">
        <v>0</v>
      </c>
      <c r="U181" s="105">
        <v>0</v>
      </c>
      <c r="V181" s="105">
        <v>0</v>
      </c>
      <c r="W181" s="105">
        <v>0</v>
      </c>
      <c r="X181" s="105">
        <v>0</v>
      </c>
      <c r="Y181" s="105">
        <v>0</v>
      </c>
      <c r="Z181" s="105">
        <v>0</v>
      </c>
      <c r="AA181" s="105">
        <v>24157</v>
      </c>
      <c r="AB181" s="105">
        <v>0</v>
      </c>
      <c r="AC181" s="105">
        <v>0</v>
      </c>
      <c r="AD181" s="105">
        <v>0</v>
      </c>
      <c r="AE181" s="105">
        <v>24072</v>
      </c>
      <c r="AF181" s="105">
        <v>0</v>
      </c>
      <c r="AG181" s="105">
        <v>0</v>
      </c>
      <c r="AH181" s="105">
        <v>0</v>
      </c>
      <c r="AI181" s="105">
        <v>85</v>
      </c>
      <c r="AJ181" s="97">
        <v>85</v>
      </c>
    </row>
    <row r="182" spans="1:36" ht="15">
      <c r="A182" s="113" t="s">
        <v>994</v>
      </c>
      <c r="B182" s="107">
        <v>11128</v>
      </c>
      <c r="C182" s="107">
        <v>2</v>
      </c>
      <c r="D182" s="100" t="str">
        <f t="shared" si="2"/>
        <v>11128_2</v>
      </c>
      <c r="E182" s="105">
        <v>107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217</v>
      </c>
      <c r="M182" s="105">
        <v>0</v>
      </c>
      <c r="N182" s="105">
        <v>0</v>
      </c>
      <c r="O182" s="105">
        <v>413</v>
      </c>
      <c r="P182" s="105">
        <v>0</v>
      </c>
      <c r="Q182" s="105">
        <v>0</v>
      </c>
      <c r="R182" s="105">
        <v>0</v>
      </c>
      <c r="S182" s="105">
        <v>0</v>
      </c>
      <c r="T182" s="105">
        <v>0</v>
      </c>
      <c r="U182" s="105">
        <v>0</v>
      </c>
      <c r="V182" s="105">
        <v>0</v>
      </c>
      <c r="W182" s="105">
        <v>0</v>
      </c>
      <c r="X182" s="105">
        <v>0</v>
      </c>
      <c r="Y182" s="105">
        <v>0</v>
      </c>
      <c r="Z182" s="105">
        <v>227</v>
      </c>
      <c r="AA182" s="105">
        <v>16728</v>
      </c>
      <c r="AB182" s="105">
        <v>0</v>
      </c>
      <c r="AC182" s="105">
        <v>0</v>
      </c>
      <c r="AD182" s="105">
        <v>0</v>
      </c>
      <c r="AE182" s="105">
        <v>16673</v>
      </c>
      <c r="AF182" s="105">
        <v>0</v>
      </c>
      <c r="AG182" s="105">
        <v>0</v>
      </c>
      <c r="AH182" s="105">
        <v>0</v>
      </c>
      <c r="AI182" s="105">
        <v>55</v>
      </c>
      <c r="AJ182" s="97">
        <v>55</v>
      </c>
    </row>
    <row r="183" spans="1:36" ht="15">
      <c r="A183" s="113" t="s">
        <v>995</v>
      </c>
      <c r="B183" s="107">
        <v>11125</v>
      </c>
      <c r="C183" s="107">
        <v>1</v>
      </c>
      <c r="D183" s="100" t="str">
        <f t="shared" si="2"/>
        <v>11125_1</v>
      </c>
      <c r="E183" s="105">
        <v>0</v>
      </c>
      <c r="F183" s="105">
        <v>10256</v>
      </c>
      <c r="G183" s="105">
        <v>0</v>
      </c>
      <c r="H183" s="105">
        <v>0</v>
      </c>
      <c r="I183" s="105">
        <v>0</v>
      </c>
      <c r="J183" s="105">
        <v>-7</v>
      </c>
      <c r="K183" s="105">
        <v>34</v>
      </c>
      <c r="L183" s="105">
        <v>2090</v>
      </c>
      <c r="M183" s="105">
        <v>0</v>
      </c>
      <c r="N183" s="105">
        <v>352</v>
      </c>
      <c r="O183" s="105">
        <v>0</v>
      </c>
      <c r="P183" s="105">
        <v>0</v>
      </c>
      <c r="Q183" s="105">
        <v>3252</v>
      </c>
      <c r="R183" s="105">
        <v>0</v>
      </c>
      <c r="S183" s="105">
        <v>0</v>
      </c>
      <c r="T183" s="105">
        <v>0</v>
      </c>
      <c r="U183" s="105">
        <v>0</v>
      </c>
      <c r="V183" s="105">
        <v>0</v>
      </c>
      <c r="W183" s="105">
        <v>0</v>
      </c>
      <c r="X183" s="105">
        <v>0</v>
      </c>
      <c r="Y183" s="105">
        <v>0</v>
      </c>
      <c r="Z183" s="105">
        <v>207</v>
      </c>
      <c r="AA183" s="105">
        <v>101341</v>
      </c>
      <c r="AB183" s="105">
        <v>0</v>
      </c>
      <c r="AC183" s="105">
        <v>0</v>
      </c>
      <c r="AD183" s="105">
        <v>0</v>
      </c>
      <c r="AE183" s="105">
        <v>101042</v>
      </c>
      <c r="AF183" s="105">
        <v>0</v>
      </c>
      <c r="AG183" s="105">
        <v>0</v>
      </c>
      <c r="AH183" s="105">
        <v>0</v>
      </c>
      <c r="AI183" s="105">
        <v>299</v>
      </c>
      <c r="AJ183" s="97">
        <v>299</v>
      </c>
    </row>
    <row r="184" spans="1:36" ht="15">
      <c r="A184" s="113" t="s">
        <v>996</v>
      </c>
      <c r="B184" s="107">
        <v>11176</v>
      </c>
      <c r="C184" s="107">
        <v>1</v>
      </c>
      <c r="D184" s="100" t="str">
        <f t="shared" si="2"/>
        <v>11176_1</v>
      </c>
      <c r="E184" s="105">
        <v>0</v>
      </c>
      <c r="F184" s="105">
        <v>2521.6152</v>
      </c>
      <c r="G184" s="105">
        <v>0</v>
      </c>
      <c r="H184" s="105">
        <v>0</v>
      </c>
      <c r="I184" s="105">
        <v>-522.228</v>
      </c>
      <c r="J184" s="105">
        <v>0</v>
      </c>
      <c r="K184" s="105">
        <v>0</v>
      </c>
      <c r="L184" s="105">
        <v>1514.4612</v>
      </c>
      <c r="M184" s="105">
        <v>0</v>
      </c>
      <c r="N184" s="105">
        <v>0</v>
      </c>
      <c r="O184" s="105">
        <v>0</v>
      </c>
      <c r="P184" s="105">
        <v>22.3812</v>
      </c>
      <c r="Q184" s="105">
        <v>44.7624</v>
      </c>
      <c r="R184" s="105">
        <v>0</v>
      </c>
      <c r="S184" s="105">
        <v>106355.4624</v>
      </c>
      <c r="T184" s="105">
        <v>0</v>
      </c>
      <c r="U184" s="105">
        <v>106355.4624</v>
      </c>
      <c r="V184" s="105">
        <v>0</v>
      </c>
      <c r="W184" s="105">
        <v>0</v>
      </c>
      <c r="X184" s="105">
        <v>0</v>
      </c>
      <c r="Y184" s="105">
        <v>0</v>
      </c>
      <c r="Z184" s="105">
        <v>2230.6596</v>
      </c>
      <c r="AA184" s="105">
        <v>108981.5232</v>
      </c>
      <c r="AB184" s="105">
        <v>0</v>
      </c>
      <c r="AC184" s="105">
        <v>0</v>
      </c>
      <c r="AD184" s="105">
        <v>0</v>
      </c>
      <c r="AE184" s="105">
        <v>108384.6912</v>
      </c>
      <c r="AF184" s="105">
        <v>0</v>
      </c>
      <c r="AG184" s="105">
        <v>0</v>
      </c>
      <c r="AH184" s="105">
        <v>0</v>
      </c>
      <c r="AI184" s="105">
        <v>604.2924</v>
      </c>
      <c r="AJ184" s="97">
        <v>604.2924</v>
      </c>
    </row>
    <row r="185" spans="1:36" ht="15">
      <c r="A185" s="113" t="s">
        <v>997</v>
      </c>
      <c r="B185" s="107">
        <v>11170</v>
      </c>
      <c r="C185" s="107">
        <v>2</v>
      </c>
      <c r="D185" s="100" t="str">
        <f t="shared" si="2"/>
        <v>11170_2</v>
      </c>
      <c r="E185" s="105">
        <v>0</v>
      </c>
      <c r="F185" s="105">
        <v>12200</v>
      </c>
      <c r="G185" s="105">
        <v>0</v>
      </c>
      <c r="H185" s="105">
        <v>0</v>
      </c>
      <c r="I185" s="105">
        <v>-78</v>
      </c>
      <c r="J185" s="105">
        <v>0</v>
      </c>
      <c r="K185" s="105">
        <v>350</v>
      </c>
      <c r="L185" s="105">
        <v>1964</v>
      </c>
      <c r="M185" s="105">
        <v>0</v>
      </c>
      <c r="N185" s="105">
        <v>636</v>
      </c>
      <c r="O185" s="105">
        <v>12</v>
      </c>
      <c r="P185" s="105">
        <v>66</v>
      </c>
      <c r="Q185" s="105">
        <v>5604</v>
      </c>
      <c r="R185" s="105">
        <v>0</v>
      </c>
      <c r="S185" s="105">
        <v>0</v>
      </c>
      <c r="T185" s="105">
        <v>0</v>
      </c>
      <c r="U185" s="105">
        <v>0</v>
      </c>
      <c r="V185" s="105">
        <v>0</v>
      </c>
      <c r="W185" s="105">
        <v>0</v>
      </c>
      <c r="X185" s="105">
        <v>0</v>
      </c>
      <c r="Y185" s="105">
        <v>0</v>
      </c>
      <c r="Z185" s="105">
        <v>176</v>
      </c>
      <c r="AA185" s="105">
        <v>127753</v>
      </c>
      <c r="AB185" s="105">
        <v>2888</v>
      </c>
      <c r="AC185" s="105">
        <v>2888</v>
      </c>
      <c r="AD185" s="105">
        <v>0</v>
      </c>
      <c r="AE185" s="105">
        <v>124197</v>
      </c>
      <c r="AF185" s="105">
        <v>0</v>
      </c>
      <c r="AG185" s="105">
        <v>0</v>
      </c>
      <c r="AH185" s="105">
        <v>0</v>
      </c>
      <c r="AI185" s="105">
        <v>668</v>
      </c>
      <c r="AJ185" s="97">
        <v>668</v>
      </c>
    </row>
    <row r="186" spans="1:36" ht="15">
      <c r="A186" s="113" t="e">
        <v>#N/A</v>
      </c>
      <c r="B186" s="107">
        <v>11130</v>
      </c>
      <c r="C186" s="107">
        <v>5</v>
      </c>
      <c r="D186" s="100" t="str">
        <f t="shared" si="2"/>
        <v>11130_5</v>
      </c>
      <c r="E186" s="105">
        <v>0</v>
      </c>
      <c r="F186" s="105">
        <v>4284</v>
      </c>
      <c r="G186" s="105">
        <v>0</v>
      </c>
      <c r="H186" s="105">
        <v>0</v>
      </c>
      <c r="I186" s="105">
        <v>0</v>
      </c>
      <c r="J186" s="105">
        <v>0</v>
      </c>
      <c r="K186" s="105">
        <v>84</v>
      </c>
      <c r="L186" s="105">
        <v>903</v>
      </c>
      <c r="M186" s="105">
        <v>0</v>
      </c>
      <c r="N186" s="105">
        <v>7</v>
      </c>
      <c r="O186" s="105">
        <v>0</v>
      </c>
      <c r="P186" s="105">
        <v>0</v>
      </c>
      <c r="Q186" s="105">
        <v>369</v>
      </c>
      <c r="R186" s="105">
        <v>0</v>
      </c>
      <c r="S186" s="105">
        <v>0</v>
      </c>
      <c r="T186" s="105">
        <v>0</v>
      </c>
      <c r="U186" s="105">
        <v>0</v>
      </c>
      <c r="V186" s="105">
        <v>0</v>
      </c>
      <c r="W186" s="105">
        <v>0</v>
      </c>
      <c r="X186" s="105">
        <v>0</v>
      </c>
      <c r="Y186" s="105">
        <v>0</v>
      </c>
      <c r="Z186" s="105">
        <v>0</v>
      </c>
      <c r="AA186" s="105">
        <v>32492</v>
      </c>
      <c r="AB186" s="105">
        <v>0</v>
      </c>
      <c r="AC186" s="105">
        <v>0</v>
      </c>
      <c r="AD186" s="105">
        <v>0</v>
      </c>
      <c r="AE186" s="105">
        <v>32214</v>
      </c>
      <c r="AF186" s="105">
        <v>0</v>
      </c>
      <c r="AG186" s="105">
        <v>0</v>
      </c>
      <c r="AH186" s="105">
        <v>0</v>
      </c>
      <c r="AI186" s="105">
        <v>278</v>
      </c>
      <c r="AJ186" s="97">
        <v>278</v>
      </c>
    </row>
    <row r="187" spans="1:36" ht="15">
      <c r="A187" s="113" t="s">
        <v>998</v>
      </c>
      <c r="B187" s="107">
        <v>11127</v>
      </c>
      <c r="C187" s="107">
        <v>1</v>
      </c>
      <c r="D187" s="100" t="str">
        <f t="shared" si="2"/>
        <v>11127_1</v>
      </c>
      <c r="E187" s="105">
        <v>0</v>
      </c>
      <c r="F187" s="105">
        <v>31491</v>
      </c>
      <c r="G187" s="105">
        <v>0</v>
      </c>
      <c r="H187" s="105">
        <v>0</v>
      </c>
      <c r="I187" s="105">
        <v>0</v>
      </c>
      <c r="J187" s="105">
        <v>0</v>
      </c>
      <c r="K187" s="105">
        <v>1598</v>
      </c>
      <c r="L187" s="105">
        <v>3727</v>
      </c>
      <c r="M187" s="105">
        <v>0</v>
      </c>
      <c r="N187" s="105">
        <v>626</v>
      </c>
      <c r="O187" s="105">
        <v>0</v>
      </c>
      <c r="P187" s="105">
        <v>0</v>
      </c>
      <c r="Q187" s="105">
        <v>6366</v>
      </c>
      <c r="R187" s="105">
        <v>0</v>
      </c>
      <c r="S187" s="105">
        <v>0</v>
      </c>
      <c r="T187" s="105">
        <v>0</v>
      </c>
      <c r="U187" s="105">
        <v>0</v>
      </c>
      <c r="V187" s="105">
        <v>0</v>
      </c>
      <c r="W187" s="105">
        <v>0</v>
      </c>
      <c r="X187" s="105">
        <v>0</v>
      </c>
      <c r="Y187" s="105">
        <v>0</v>
      </c>
      <c r="Z187" s="105">
        <v>167</v>
      </c>
      <c r="AA187" s="105">
        <v>303032</v>
      </c>
      <c r="AB187" s="105">
        <v>0</v>
      </c>
      <c r="AC187" s="105">
        <v>0</v>
      </c>
      <c r="AD187" s="105">
        <v>0</v>
      </c>
      <c r="AE187" s="105">
        <v>302117</v>
      </c>
      <c r="AF187" s="105">
        <v>0</v>
      </c>
      <c r="AG187" s="105">
        <v>0</v>
      </c>
      <c r="AH187" s="105">
        <v>0</v>
      </c>
      <c r="AI187" s="105">
        <v>915</v>
      </c>
      <c r="AJ187" s="97">
        <v>915</v>
      </c>
    </row>
    <row r="188" spans="1:36" ht="15">
      <c r="A188" s="113" t="s">
        <v>999</v>
      </c>
      <c r="B188" s="107">
        <v>11127</v>
      </c>
      <c r="C188" s="107">
        <v>3</v>
      </c>
      <c r="D188" s="100" t="str">
        <f t="shared" si="2"/>
        <v>11127_3</v>
      </c>
      <c r="E188" s="105">
        <v>98062</v>
      </c>
      <c r="F188" s="105">
        <v>0</v>
      </c>
      <c r="G188" s="105">
        <v>0</v>
      </c>
      <c r="H188" s="105">
        <v>0</v>
      </c>
      <c r="I188" s="105">
        <v>-430</v>
      </c>
      <c r="J188" s="105">
        <v>0</v>
      </c>
      <c r="K188" s="105">
        <v>204</v>
      </c>
      <c r="L188" s="105">
        <v>8566</v>
      </c>
      <c r="M188" s="105">
        <v>0</v>
      </c>
      <c r="N188" s="105">
        <v>18</v>
      </c>
      <c r="O188" s="105">
        <v>48868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  <c r="V188" s="105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960692</v>
      </c>
      <c r="AB188" s="105">
        <v>0</v>
      </c>
      <c r="AC188" s="105">
        <v>0</v>
      </c>
      <c r="AD188" s="105">
        <v>0</v>
      </c>
      <c r="AE188" s="105">
        <v>958004</v>
      </c>
      <c r="AF188" s="105">
        <v>0</v>
      </c>
      <c r="AG188" s="105">
        <v>0</v>
      </c>
      <c r="AH188" s="105">
        <v>0</v>
      </c>
      <c r="AI188" s="105">
        <v>2688</v>
      </c>
      <c r="AJ188" s="97">
        <v>2688</v>
      </c>
    </row>
    <row r="189" spans="1:36" ht="15">
      <c r="A189" s="113" t="s">
        <v>1000</v>
      </c>
      <c r="B189" s="107">
        <v>11127</v>
      </c>
      <c r="C189" s="107">
        <v>4</v>
      </c>
      <c r="D189" s="100" t="str">
        <f t="shared" si="2"/>
        <v>11127_4</v>
      </c>
      <c r="E189" s="105">
        <v>0</v>
      </c>
      <c r="F189" s="105">
        <v>28661</v>
      </c>
      <c r="G189" s="105">
        <v>0</v>
      </c>
      <c r="H189" s="105">
        <v>0</v>
      </c>
      <c r="I189" s="105">
        <v>0</v>
      </c>
      <c r="J189" s="105">
        <v>0</v>
      </c>
      <c r="K189" s="105">
        <v>1007</v>
      </c>
      <c r="L189" s="105">
        <v>1948</v>
      </c>
      <c r="M189" s="105">
        <v>0</v>
      </c>
      <c r="N189" s="105">
        <v>430</v>
      </c>
      <c r="O189" s="105">
        <v>0</v>
      </c>
      <c r="P189" s="105">
        <v>0</v>
      </c>
      <c r="Q189" s="105">
        <v>3678</v>
      </c>
      <c r="R189" s="105">
        <v>0</v>
      </c>
      <c r="S189" s="105">
        <v>0</v>
      </c>
      <c r="T189" s="105">
        <v>0</v>
      </c>
      <c r="U189" s="105">
        <v>0</v>
      </c>
      <c r="V189" s="105">
        <v>0</v>
      </c>
      <c r="W189" s="105">
        <v>0</v>
      </c>
      <c r="X189" s="105">
        <v>0</v>
      </c>
      <c r="Y189" s="105">
        <v>0</v>
      </c>
      <c r="Z189" s="105">
        <v>0</v>
      </c>
      <c r="AA189" s="105">
        <v>125854</v>
      </c>
      <c r="AB189" s="105">
        <v>0</v>
      </c>
      <c r="AC189" s="105">
        <v>0</v>
      </c>
      <c r="AD189" s="105">
        <v>0</v>
      </c>
      <c r="AE189" s="105">
        <v>125406</v>
      </c>
      <c r="AF189" s="105">
        <v>0</v>
      </c>
      <c r="AG189" s="105">
        <v>0</v>
      </c>
      <c r="AH189" s="105">
        <v>0</v>
      </c>
      <c r="AI189" s="105">
        <v>448</v>
      </c>
      <c r="AJ189" s="97">
        <v>448</v>
      </c>
    </row>
    <row r="190" spans="1:36" ht="15">
      <c r="A190" s="113" t="s">
        <v>1001</v>
      </c>
      <c r="B190" s="107">
        <v>11127</v>
      </c>
      <c r="C190" s="107">
        <v>5</v>
      </c>
      <c r="D190" s="100" t="str">
        <f t="shared" si="2"/>
        <v>11127_5</v>
      </c>
      <c r="E190" s="105">
        <v>75371</v>
      </c>
      <c r="F190" s="105">
        <v>0</v>
      </c>
      <c r="G190" s="105">
        <v>0</v>
      </c>
      <c r="H190" s="105">
        <v>0</v>
      </c>
      <c r="I190" s="105">
        <v>-19944</v>
      </c>
      <c r="J190" s="105">
        <v>0</v>
      </c>
      <c r="K190" s="105">
        <v>238</v>
      </c>
      <c r="L190" s="105">
        <v>14725</v>
      </c>
      <c r="M190" s="105">
        <v>0</v>
      </c>
      <c r="N190" s="105">
        <v>0</v>
      </c>
      <c r="O190" s="105">
        <v>184059</v>
      </c>
      <c r="P190" s="105">
        <v>0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  <c r="V190" s="105">
        <v>0</v>
      </c>
      <c r="W190" s="105">
        <v>0</v>
      </c>
      <c r="X190" s="105">
        <v>0</v>
      </c>
      <c r="Y190" s="105">
        <v>0</v>
      </c>
      <c r="Z190" s="105">
        <v>0</v>
      </c>
      <c r="AA190" s="105">
        <v>1928695</v>
      </c>
      <c r="AB190" s="105">
        <v>0</v>
      </c>
      <c r="AC190" s="105">
        <v>0</v>
      </c>
      <c r="AD190" s="105">
        <v>0</v>
      </c>
      <c r="AE190" s="105">
        <v>1912508</v>
      </c>
      <c r="AF190" s="105">
        <v>12675</v>
      </c>
      <c r="AG190" s="105">
        <v>0</v>
      </c>
      <c r="AH190" s="105">
        <v>12675</v>
      </c>
      <c r="AI190" s="105">
        <v>3512</v>
      </c>
      <c r="AJ190" s="97">
        <v>3512</v>
      </c>
    </row>
    <row r="191" spans="1:36" ht="15">
      <c r="A191" s="113" t="s">
        <v>1002</v>
      </c>
      <c r="B191" s="107">
        <v>11127</v>
      </c>
      <c r="C191" s="107">
        <v>6</v>
      </c>
      <c r="D191" s="100" t="str">
        <f t="shared" si="2"/>
        <v>11127_6</v>
      </c>
      <c r="E191" s="105">
        <v>0</v>
      </c>
      <c r="F191" s="105">
        <v>28214</v>
      </c>
      <c r="G191" s="105">
        <v>0</v>
      </c>
      <c r="H191" s="105">
        <v>0</v>
      </c>
      <c r="I191" s="105">
        <v>0</v>
      </c>
      <c r="J191" s="105">
        <v>0</v>
      </c>
      <c r="K191" s="105">
        <v>636</v>
      </c>
      <c r="L191" s="105">
        <v>1561</v>
      </c>
      <c r="M191" s="105">
        <v>0</v>
      </c>
      <c r="N191" s="105">
        <v>32</v>
      </c>
      <c r="O191" s="105">
        <v>0</v>
      </c>
      <c r="P191" s="105">
        <v>0</v>
      </c>
      <c r="Q191" s="105">
        <v>2473</v>
      </c>
      <c r="R191" s="105">
        <v>0</v>
      </c>
      <c r="S191" s="105">
        <v>0</v>
      </c>
      <c r="T191" s="105">
        <v>0</v>
      </c>
      <c r="U191" s="105">
        <v>0</v>
      </c>
      <c r="V191" s="105">
        <v>0</v>
      </c>
      <c r="W191" s="105">
        <v>0</v>
      </c>
      <c r="X191" s="105">
        <v>0</v>
      </c>
      <c r="Y191" s="105">
        <v>0</v>
      </c>
      <c r="Z191" s="105">
        <v>0</v>
      </c>
      <c r="AA191" s="105">
        <v>103095</v>
      </c>
      <c r="AB191" s="105">
        <v>0</v>
      </c>
      <c r="AC191" s="105">
        <v>0</v>
      </c>
      <c r="AD191" s="105">
        <v>0</v>
      </c>
      <c r="AE191" s="105">
        <v>102749</v>
      </c>
      <c r="AF191" s="105">
        <v>0</v>
      </c>
      <c r="AG191" s="105">
        <v>0</v>
      </c>
      <c r="AH191" s="105">
        <v>0</v>
      </c>
      <c r="AI191" s="105">
        <v>346</v>
      </c>
      <c r="AJ191" s="97">
        <v>346</v>
      </c>
    </row>
    <row r="192" spans="1:36" ht="15">
      <c r="A192" s="113" t="s">
        <v>1003</v>
      </c>
      <c r="B192" s="107">
        <v>11127</v>
      </c>
      <c r="C192" s="107">
        <v>7</v>
      </c>
      <c r="D192" s="100" t="str">
        <f t="shared" si="2"/>
        <v>11127_7</v>
      </c>
      <c r="E192" s="105">
        <v>0</v>
      </c>
      <c r="F192" s="105">
        <v>119156</v>
      </c>
      <c r="G192" s="105">
        <v>0</v>
      </c>
      <c r="H192" s="105">
        <v>0</v>
      </c>
      <c r="I192" s="105">
        <v>-326</v>
      </c>
      <c r="J192" s="105">
        <v>0</v>
      </c>
      <c r="K192" s="105">
        <v>188</v>
      </c>
      <c r="L192" s="105">
        <v>10353</v>
      </c>
      <c r="M192" s="105">
        <v>0</v>
      </c>
      <c r="N192" s="105">
        <v>1402</v>
      </c>
      <c r="O192" s="105">
        <v>0</v>
      </c>
      <c r="P192" s="105">
        <v>0</v>
      </c>
      <c r="Q192" s="105">
        <v>24988</v>
      </c>
      <c r="R192" s="105">
        <v>0</v>
      </c>
      <c r="S192" s="105">
        <v>0</v>
      </c>
      <c r="T192" s="105">
        <v>0</v>
      </c>
      <c r="U192" s="105">
        <v>0</v>
      </c>
      <c r="V192" s="105">
        <v>0</v>
      </c>
      <c r="W192" s="105">
        <v>0</v>
      </c>
      <c r="X192" s="105">
        <v>0</v>
      </c>
      <c r="Y192" s="105">
        <v>0</v>
      </c>
      <c r="Z192" s="105">
        <v>0</v>
      </c>
      <c r="AA192" s="105">
        <v>793052</v>
      </c>
      <c r="AB192" s="105">
        <v>0</v>
      </c>
      <c r="AC192" s="105">
        <v>0</v>
      </c>
      <c r="AD192" s="105">
        <v>0</v>
      </c>
      <c r="AE192" s="105">
        <v>790955</v>
      </c>
      <c r="AF192" s="105">
        <v>0</v>
      </c>
      <c r="AG192" s="105">
        <v>0</v>
      </c>
      <c r="AH192" s="105">
        <v>0</v>
      </c>
      <c r="AI192" s="105">
        <v>2097</v>
      </c>
      <c r="AJ192" s="97">
        <v>2097</v>
      </c>
    </row>
    <row r="193" spans="1:36" ht="15">
      <c r="A193" s="113" t="s">
        <v>1004</v>
      </c>
      <c r="B193" s="107">
        <v>11127</v>
      </c>
      <c r="C193" s="107">
        <v>8</v>
      </c>
      <c r="D193" s="100" t="str">
        <f t="shared" si="2"/>
        <v>11127_8</v>
      </c>
      <c r="E193" s="105">
        <v>19888</v>
      </c>
      <c r="F193" s="105">
        <v>0</v>
      </c>
      <c r="G193" s="105">
        <v>0</v>
      </c>
      <c r="H193" s="105">
        <v>6450</v>
      </c>
      <c r="I193" s="105">
        <v>-2815</v>
      </c>
      <c r="J193" s="105">
        <v>0</v>
      </c>
      <c r="K193" s="105">
        <v>37</v>
      </c>
      <c r="L193" s="105">
        <v>4229</v>
      </c>
      <c r="M193" s="105">
        <v>0</v>
      </c>
      <c r="N193" s="105">
        <v>0</v>
      </c>
      <c r="O193" s="105">
        <v>15844</v>
      </c>
      <c r="P193" s="105">
        <v>0</v>
      </c>
      <c r="Q193" s="105">
        <v>0</v>
      </c>
      <c r="R193" s="105">
        <v>0</v>
      </c>
      <c r="S193" s="105">
        <v>0</v>
      </c>
      <c r="T193" s="105">
        <v>0</v>
      </c>
      <c r="U193" s="105">
        <v>0</v>
      </c>
      <c r="V193" s="105">
        <v>0</v>
      </c>
      <c r="W193" s="105">
        <v>0</v>
      </c>
      <c r="X193" s="105">
        <v>0</v>
      </c>
      <c r="Y193" s="105">
        <v>0</v>
      </c>
      <c r="Z193" s="105">
        <v>0</v>
      </c>
      <c r="AA193" s="105">
        <v>344751</v>
      </c>
      <c r="AB193" s="105">
        <v>0</v>
      </c>
      <c r="AC193" s="105">
        <v>0</v>
      </c>
      <c r="AD193" s="105">
        <v>0</v>
      </c>
      <c r="AE193" s="105">
        <v>341287</v>
      </c>
      <c r="AF193" s="105">
        <v>2305</v>
      </c>
      <c r="AG193" s="105">
        <v>0</v>
      </c>
      <c r="AH193" s="105">
        <v>2305</v>
      </c>
      <c r="AI193" s="105">
        <v>1159</v>
      </c>
      <c r="AJ193" s="97">
        <v>1159</v>
      </c>
    </row>
    <row r="194" spans="1:36" ht="15">
      <c r="A194" s="113" t="s">
        <v>1005</v>
      </c>
      <c r="B194" s="107">
        <v>11127</v>
      </c>
      <c r="C194" s="107">
        <v>9</v>
      </c>
      <c r="D194" s="100" t="str">
        <f t="shared" si="2"/>
        <v>11127_9</v>
      </c>
      <c r="E194" s="105">
        <v>0</v>
      </c>
      <c r="F194" s="105">
        <v>2521</v>
      </c>
      <c r="G194" s="105">
        <v>0</v>
      </c>
      <c r="H194" s="105">
        <v>0</v>
      </c>
      <c r="I194" s="105">
        <v>0</v>
      </c>
      <c r="J194" s="105">
        <v>0</v>
      </c>
      <c r="K194" s="105">
        <v>164</v>
      </c>
      <c r="L194" s="105">
        <v>439</v>
      </c>
      <c r="M194" s="105">
        <v>0</v>
      </c>
      <c r="N194" s="105">
        <v>107</v>
      </c>
      <c r="O194" s="105">
        <v>0</v>
      </c>
      <c r="P194" s="105">
        <v>0</v>
      </c>
      <c r="Q194" s="105">
        <v>1180</v>
      </c>
      <c r="R194" s="105">
        <v>0</v>
      </c>
      <c r="S194" s="105">
        <v>0</v>
      </c>
      <c r="T194" s="105">
        <v>0</v>
      </c>
      <c r="U194" s="105">
        <v>0</v>
      </c>
      <c r="V194" s="105">
        <v>0</v>
      </c>
      <c r="W194" s="105">
        <v>0</v>
      </c>
      <c r="X194" s="105">
        <v>0</v>
      </c>
      <c r="Y194" s="105">
        <v>0</v>
      </c>
      <c r="Z194" s="105">
        <v>77</v>
      </c>
      <c r="AA194" s="105">
        <v>30953</v>
      </c>
      <c r="AB194" s="105">
        <v>0</v>
      </c>
      <c r="AC194" s="105">
        <v>0</v>
      </c>
      <c r="AD194" s="105">
        <v>0</v>
      </c>
      <c r="AE194" s="105">
        <v>30874</v>
      </c>
      <c r="AF194" s="105">
        <v>0</v>
      </c>
      <c r="AG194" s="105">
        <v>0</v>
      </c>
      <c r="AH194" s="105">
        <v>0</v>
      </c>
      <c r="AI194" s="105">
        <v>79</v>
      </c>
      <c r="AJ194" s="97">
        <v>79</v>
      </c>
    </row>
    <row r="195" spans="1:36" ht="15">
      <c r="A195" s="113" t="s">
        <v>1006</v>
      </c>
      <c r="B195" s="107">
        <v>19004</v>
      </c>
      <c r="C195" s="107">
        <v>1</v>
      </c>
      <c r="D195" s="100" t="str">
        <f aca="true" t="shared" si="3" ref="D195:D258">B195&amp;"_"&amp;C195</f>
        <v>19004_1</v>
      </c>
      <c r="E195" s="105">
        <v>7778</v>
      </c>
      <c r="F195" s="105">
        <v>0</v>
      </c>
      <c r="G195" s="105">
        <v>0</v>
      </c>
      <c r="H195" s="105">
        <v>-12568</v>
      </c>
      <c r="I195" s="105">
        <v>0</v>
      </c>
      <c r="J195" s="105">
        <v>0</v>
      </c>
      <c r="K195" s="105">
        <v>111</v>
      </c>
      <c r="L195" s="105">
        <v>28439</v>
      </c>
      <c r="M195" s="105">
        <v>0</v>
      </c>
      <c r="N195" s="105">
        <v>0</v>
      </c>
      <c r="O195" s="105">
        <v>130806</v>
      </c>
      <c r="P195" s="105">
        <v>10849</v>
      </c>
      <c r="Q195" s="105">
        <v>0</v>
      </c>
      <c r="R195" s="105">
        <v>0</v>
      </c>
      <c r="S195" s="105">
        <v>0</v>
      </c>
      <c r="T195" s="105">
        <v>0</v>
      </c>
      <c r="U195" s="105">
        <v>0</v>
      </c>
      <c r="V195" s="105">
        <v>0</v>
      </c>
      <c r="W195" s="105">
        <v>0</v>
      </c>
      <c r="X195" s="105">
        <v>0</v>
      </c>
      <c r="Y195" s="105">
        <v>0</v>
      </c>
      <c r="Z195" s="105">
        <v>0</v>
      </c>
      <c r="AA195" s="105">
        <v>3370488</v>
      </c>
      <c r="AB195" s="105">
        <v>2720335</v>
      </c>
      <c r="AC195" s="105">
        <v>2535935</v>
      </c>
      <c r="AD195" s="105">
        <v>184400</v>
      </c>
      <c r="AE195" s="105">
        <v>637597</v>
      </c>
      <c r="AF195" s="105">
        <v>1343</v>
      </c>
      <c r="AG195" s="105">
        <v>0</v>
      </c>
      <c r="AH195" s="105">
        <v>1343</v>
      </c>
      <c r="AI195" s="105">
        <v>11213</v>
      </c>
      <c r="AJ195" s="97">
        <v>11213</v>
      </c>
    </row>
    <row r="196" spans="1:36" ht="15">
      <c r="A196" s="113" t="s">
        <v>1007</v>
      </c>
      <c r="B196" s="107">
        <v>16073</v>
      </c>
      <c r="C196" s="107">
        <v>1</v>
      </c>
      <c r="D196" s="100" t="str">
        <f t="shared" si="3"/>
        <v>16073_1</v>
      </c>
      <c r="E196" s="105">
        <v>12626</v>
      </c>
      <c r="F196" s="105">
        <v>0</v>
      </c>
      <c r="G196" s="105">
        <v>0</v>
      </c>
      <c r="H196" s="105">
        <v>-1476</v>
      </c>
      <c r="I196" s="105">
        <v>0</v>
      </c>
      <c r="J196" s="105">
        <v>0</v>
      </c>
      <c r="K196" s="105">
        <v>0</v>
      </c>
      <c r="L196" s="105">
        <v>14917</v>
      </c>
      <c r="M196" s="105">
        <v>0</v>
      </c>
      <c r="N196" s="105">
        <v>0</v>
      </c>
      <c r="O196" s="105">
        <v>66785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  <c r="V196" s="105">
        <v>0</v>
      </c>
      <c r="W196" s="105">
        <v>0</v>
      </c>
      <c r="X196" s="105">
        <v>0</v>
      </c>
      <c r="Y196" s="105">
        <v>0</v>
      </c>
      <c r="Z196" s="105">
        <v>2044</v>
      </c>
      <c r="AA196" s="105">
        <v>1365922</v>
      </c>
      <c r="AB196" s="105">
        <v>1372</v>
      </c>
      <c r="AC196" s="105">
        <v>1372</v>
      </c>
      <c r="AD196" s="105">
        <v>0</v>
      </c>
      <c r="AE196" s="105">
        <v>1363894</v>
      </c>
      <c r="AF196" s="105">
        <v>0</v>
      </c>
      <c r="AG196" s="105">
        <v>0</v>
      </c>
      <c r="AH196" s="105">
        <v>0</v>
      </c>
      <c r="AI196" s="105">
        <v>656</v>
      </c>
      <c r="AJ196" s="97">
        <v>656</v>
      </c>
    </row>
    <row r="197" spans="1:36" ht="15">
      <c r="A197" s="113" t="s">
        <v>1008</v>
      </c>
      <c r="B197" s="107">
        <v>16073</v>
      </c>
      <c r="C197" s="107">
        <v>2</v>
      </c>
      <c r="D197" s="100" t="str">
        <f t="shared" si="3"/>
        <v>16073_2</v>
      </c>
      <c r="E197" s="105">
        <v>3272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1443</v>
      </c>
      <c r="M197" s="105">
        <v>0</v>
      </c>
      <c r="N197" s="105">
        <v>0</v>
      </c>
      <c r="O197" s="105">
        <v>3779</v>
      </c>
      <c r="P197" s="105">
        <v>0</v>
      </c>
      <c r="Q197" s="105">
        <v>0</v>
      </c>
      <c r="R197" s="105">
        <v>0</v>
      </c>
      <c r="S197" s="105">
        <v>0</v>
      </c>
      <c r="T197" s="105">
        <v>0</v>
      </c>
      <c r="U197" s="105">
        <v>0</v>
      </c>
      <c r="V197" s="105">
        <v>0</v>
      </c>
      <c r="W197" s="105">
        <v>0</v>
      </c>
      <c r="X197" s="105">
        <v>0</v>
      </c>
      <c r="Y197" s="105">
        <v>0</v>
      </c>
      <c r="Z197" s="105">
        <v>0</v>
      </c>
      <c r="AA197" s="105">
        <v>115805</v>
      </c>
      <c r="AB197" s="105">
        <v>180</v>
      </c>
      <c r="AC197" s="105">
        <v>180</v>
      </c>
      <c r="AD197" s="105">
        <v>0</v>
      </c>
      <c r="AE197" s="105">
        <v>115625</v>
      </c>
      <c r="AF197" s="105">
        <v>0</v>
      </c>
      <c r="AG197" s="105">
        <v>0</v>
      </c>
      <c r="AH197" s="105">
        <v>0</v>
      </c>
      <c r="AI197" s="105">
        <v>0</v>
      </c>
      <c r="AJ197" s="97">
        <v>0</v>
      </c>
    </row>
    <row r="198" spans="1:36" ht="15">
      <c r="A198" s="113" t="s">
        <v>1009</v>
      </c>
      <c r="B198" s="107">
        <v>16073</v>
      </c>
      <c r="C198" s="107">
        <v>3</v>
      </c>
      <c r="D198" s="100" t="str">
        <f t="shared" si="3"/>
        <v>16073_3</v>
      </c>
      <c r="E198" s="105">
        <v>3420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2356</v>
      </c>
      <c r="M198" s="105">
        <v>0</v>
      </c>
      <c r="N198" s="105">
        <v>0</v>
      </c>
      <c r="O198" s="105">
        <v>7684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  <c r="V198" s="105">
        <v>0</v>
      </c>
      <c r="W198" s="105">
        <v>0</v>
      </c>
      <c r="X198" s="105">
        <v>0</v>
      </c>
      <c r="Y198" s="105">
        <v>0</v>
      </c>
      <c r="Z198" s="105">
        <v>1723</v>
      </c>
      <c r="AA198" s="105">
        <v>238971</v>
      </c>
      <c r="AB198" s="105">
        <v>235</v>
      </c>
      <c r="AC198" s="105">
        <v>235</v>
      </c>
      <c r="AD198" s="105">
        <v>0</v>
      </c>
      <c r="AE198" s="105">
        <v>235479</v>
      </c>
      <c r="AF198" s="105">
        <v>0</v>
      </c>
      <c r="AG198" s="105">
        <v>0</v>
      </c>
      <c r="AH198" s="105">
        <v>0</v>
      </c>
      <c r="AI198" s="105">
        <v>3256</v>
      </c>
      <c r="AJ198" s="97">
        <v>3256</v>
      </c>
    </row>
    <row r="199" spans="1:36" ht="15">
      <c r="A199" s="113" t="s">
        <v>1010</v>
      </c>
      <c r="B199" s="107">
        <v>11058</v>
      </c>
      <c r="C199" s="107">
        <v>2</v>
      </c>
      <c r="D199" s="100" t="str">
        <f t="shared" si="3"/>
        <v>11058_2</v>
      </c>
      <c r="E199" s="105">
        <v>0</v>
      </c>
      <c r="F199" s="105">
        <v>124004</v>
      </c>
      <c r="G199" s="105">
        <v>0</v>
      </c>
      <c r="H199" s="105">
        <v>0</v>
      </c>
      <c r="I199" s="105">
        <v>0</v>
      </c>
      <c r="J199" s="105">
        <v>-10</v>
      </c>
      <c r="K199" s="105">
        <v>1027</v>
      </c>
      <c r="L199" s="105">
        <v>9901</v>
      </c>
      <c r="M199" s="105">
        <v>0</v>
      </c>
      <c r="N199" s="105">
        <v>1110</v>
      </c>
      <c r="O199" s="105">
        <v>102</v>
      </c>
      <c r="P199" s="105">
        <v>0</v>
      </c>
      <c r="Q199" s="105">
        <v>10543</v>
      </c>
      <c r="R199" s="105">
        <v>0</v>
      </c>
      <c r="S199" s="105">
        <v>0</v>
      </c>
      <c r="T199" s="105">
        <v>0</v>
      </c>
      <c r="U199" s="105">
        <v>0</v>
      </c>
      <c r="V199" s="105">
        <v>0</v>
      </c>
      <c r="W199" s="105">
        <v>0</v>
      </c>
      <c r="X199" s="105">
        <v>0</v>
      </c>
      <c r="Y199" s="105">
        <v>0</v>
      </c>
      <c r="Z199" s="105">
        <v>7203</v>
      </c>
      <c r="AA199" s="105">
        <v>732871</v>
      </c>
      <c r="AB199" s="105">
        <v>0</v>
      </c>
      <c r="AC199" s="105">
        <v>0</v>
      </c>
      <c r="AD199" s="105">
        <v>0</v>
      </c>
      <c r="AE199" s="105">
        <v>731588</v>
      </c>
      <c r="AF199" s="105">
        <v>0</v>
      </c>
      <c r="AG199" s="105">
        <v>0</v>
      </c>
      <c r="AH199" s="105">
        <v>0</v>
      </c>
      <c r="AI199" s="105">
        <v>1283</v>
      </c>
      <c r="AJ199" s="97">
        <v>1283</v>
      </c>
    </row>
    <row r="200" spans="1:36" ht="15">
      <c r="A200" s="113" t="s">
        <v>1011</v>
      </c>
      <c r="B200" s="107">
        <v>11058</v>
      </c>
      <c r="C200" s="107">
        <v>4</v>
      </c>
      <c r="D200" s="100" t="str">
        <f t="shared" si="3"/>
        <v>11058_4</v>
      </c>
      <c r="E200" s="105">
        <v>0</v>
      </c>
      <c r="F200" s="105">
        <v>22849</v>
      </c>
      <c r="G200" s="105">
        <v>0</v>
      </c>
      <c r="H200" s="105">
        <v>0</v>
      </c>
      <c r="I200" s="105">
        <v>0</v>
      </c>
      <c r="J200" s="105">
        <v>13</v>
      </c>
      <c r="K200" s="105">
        <v>268</v>
      </c>
      <c r="L200" s="105">
        <v>2583</v>
      </c>
      <c r="M200" s="105">
        <v>0</v>
      </c>
      <c r="N200" s="105">
        <v>419</v>
      </c>
      <c r="O200" s="105">
        <v>15</v>
      </c>
      <c r="P200" s="105">
        <v>0</v>
      </c>
      <c r="Q200" s="105">
        <v>4189</v>
      </c>
      <c r="R200" s="105">
        <v>0</v>
      </c>
      <c r="S200" s="105">
        <v>0</v>
      </c>
      <c r="T200" s="105">
        <v>0</v>
      </c>
      <c r="U200" s="105">
        <v>0</v>
      </c>
      <c r="V200" s="105">
        <v>0</v>
      </c>
      <c r="W200" s="105">
        <v>0</v>
      </c>
      <c r="X200" s="105">
        <v>0</v>
      </c>
      <c r="Y200" s="105">
        <v>0</v>
      </c>
      <c r="Z200" s="105">
        <v>500</v>
      </c>
      <c r="AA200" s="105">
        <v>145869</v>
      </c>
      <c r="AB200" s="105">
        <v>0</v>
      </c>
      <c r="AC200" s="105">
        <v>0</v>
      </c>
      <c r="AD200" s="105">
        <v>0</v>
      </c>
      <c r="AE200" s="105">
        <v>141513</v>
      </c>
      <c r="AF200" s="105">
        <v>0</v>
      </c>
      <c r="AG200" s="105">
        <v>0</v>
      </c>
      <c r="AH200" s="105">
        <v>0</v>
      </c>
      <c r="AI200" s="105">
        <v>4357</v>
      </c>
      <c r="AJ200" s="97">
        <v>4357</v>
      </c>
    </row>
    <row r="201" spans="1:36" ht="15">
      <c r="A201" s="113" t="s">
        <v>1012</v>
      </c>
      <c r="B201" s="107">
        <v>11058</v>
      </c>
      <c r="C201" s="107">
        <v>7</v>
      </c>
      <c r="D201" s="100" t="str">
        <f t="shared" si="3"/>
        <v>11058_7</v>
      </c>
      <c r="E201" s="105">
        <v>0</v>
      </c>
      <c r="F201" s="105">
        <v>73089</v>
      </c>
      <c r="G201" s="105">
        <v>0</v>
      </c>
      <c r="H201" s="105">
        <v>0</v>
      </c>
      <c r="I201" s="105">
        <v>0</v>
      </c>
      <c r="J201" s="105">
        <v>0</v>
      </c>
      <c r="K201" s="105">
        <v>784</v>
      </c>
      <c r="L201" s="105">
        <v>5452</v>
      </c>
      <c r="M201" s="105">
        <v>0</v>
      </c>
      <c r="N201" s="105">
        <v>58</v>
      </c>
      <c r="O201" s="105">
        <v>36</v>
      </c>
      <c r="P201" s="105">
        <v>0</v>
      </c>
      <c r="Q201" s="105">
        <v>6027</v>
      </c>
      <c r="R201" s="105">
        <v>0</v>
      </c>
      <c r="S201" s="105">
        <v>0</v>
      </c>
      <c r="T201" s="105">
        <v>0</v>
      </c>
      <c r="U201" s="105">
        <v>0</v>
      </c>
      <c r="V201" s="105">
        <v>0</v>
      </c>
      <c r="W201" s="105">
        <v>0</v>
      </c>
      <c r="X201" s="105">
        <v>0</v>
      </c>
      <c r="Y201" s="105">
        <v>0</v>
      </c>
      <c r="Z201" s="105">
        <v>2176</v>
      </c>
      <c r="AA201" s="105">
        <v>406269</v>
      </c>
      <c r="AB201" s="105">
        <v>0</v>
      </c>
      <c r="AC201" s="105">
        <v>0</v>
      </c>
      <c r="AD201" s="105">
        <v>0</v>
      </c>
      <c r="AE201" s="105">
        <v>405772</v>
      </c>
      <c r="AF201" s="105">
        <v>0</v>
      </c>
      <c r="AG201" s="105">
        <v>0</v>
      </c>
      <c r="AH201" s="105">
        <v>0</v>
      </c>
      <c r="AI201" s="105">
        <v>497</v>
      </c>
      <c r="AJ201" s="97">
        <v>497</v>
      </c>
    </row>
    <row r="202" spans="1:36" ht="15">
      <c r="A202" s="113" t="s">
        <v>1013</v>
      </c>
      <c r="B202" s="107">
        <v>11058</v>
      </c>
      <c r="C202" s="107">
        <v>8</v>
      </c>
      <c r="D202" s="100" t="str">
        <f t="shared" si="3"/>
        <v>11058_8</v>
      </c>
      <c r="E202" s="105">
        <v>0</v>
      </c>
      <c r="F202" s="105">
        <v>24799</v>
      </c>
      <c r="G202" s="105">
        <v>0</v>
      </c>
      <c r="H202" s="105">
        <v>0</v>
      </c>
      <c r="I202" s="105">
        <v>0</v>
      </c>
      <c r="J202" s="105">
        <v>-12</v>
      </c>
      <c r="K202" s="105">
        <v>47</v>
      </c>
      <c r="L202" s="105">
        <v>2890</v>
      </c>
      <c r="M202" s="105">
        <v>0</v>
      </c>
      <c r="N202" s="105">
        <v>346</v>
      </c>
      <c r="O202" s="105">
        <v>28</v>
      </c>
      <c r="P202" s="105">
        <v>0</v>
      </c>
      <c r="Q202" s="105">
        <v>4157</v>
      </c>
      <c r="R202" s="105">
        <v>0</v>
      </c>
      <c r="S202" s="105">
        <v>0</v>
      </c>
      <c r="T202" s="105">
        <v>0</v>
      </c>
      <c r="U202" s="105">
        <v>0</v>
      </c>
      <c r="V202" s="105">
        <v>0</v>
      </c>
      <c r="W202" s="105">
        <v>0</v>
      </c>
      <c r="X202" s="105">
        <v>0</v>
      </c>
      <c r="Y202" s="105">
        <v>0</v>
      </c>
      <c r="Z202" s="105">
        <v>745</v>
      </c>
      <c r="AA202" s="105">
        <v>219576</v>
      </c>
      <c r="AB202" s="105">
        <v>0</v>
      </c>
      <c r="AC202" s="105">
        <v>0</v>
      </c>
      <c r="AD202" s="105">
        <v>0</v>
      </c>
      <c r="AE202" s="105">
        <v>198283</v>
      </c>
      <c r="AF202" s="105">
        <v>0</v>
      </c>
      <c r="AG202" s="105">
        <v>0</v>
      </c>
      <c r="AH202" s="105">
        <v>0</v>
      </c>
      <c r="AI202" s="105">
        <v>21293</v>
      </c>
      <c r="AJ202" s="97">
        <v>21293</v>
      </c>
    </row>
    <row r="203" spans="1:36" ht="15">
      <c r="A203" s="113" t="s">
        <v>1014</v>
      </c>
      <c r="B203" s="107">
        <v>11058</v>
      </c>
      <c r="C203" s="107">
        <v>13</v>
      </c>
      <c r="D203" s="100" t="str">
        <f t="shared" si="3"/>
        <v>11058_13</v>
      </c>
      <c r="E203" s="105">
        <v>2304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1</v>
      </c>
      <c r="L203" s="105">
        <v>732</v>
      </c>
      <c r="M203" s="105">
        <v>0</v>
      </c>
      <c r="N203" s="105">
        <v>0</v>
      </c>
      <c r="O203" s="105">
        <v>2510</v>
      </c>
      <c r="P203" s="105">
        <v>0</v>
      </c>
      <c r="Q203" s="105">
        <v>0</v>
      </c>
      <c r="R203" s="105">
        <v>0</v>
      </c>
      <c r="S203" s="105">
        <v>0</v>
      </c>
      <c r="T203" s="105">
        <v>0</v>
      </c>
      <c r="U203" s="105">
        <v>0</v>
      </c>
      <c r="V203" s="105">
        <v>0</v>
      </c>
      <c r="W203" s="105">
        <v>0</v>
      </c>
      <c r="X203" s="105">
        <v>0</v>
      </c>
      <c r="Y203" s="105">
        <v>0</v>
      </c>
      <c r="Z203" s="105">
        <v>10</v>
      </c>
      <c r="AA203" s="105">
        <v>90182</v>
      </c>
      <c r="AB203" s="105">
        <v>0</v>
      </c>
      <c r="AC203" s="105">
        <v>0</v>
      </c>
      <c r="AD203" s="105">
        <v>0</v>
      </c>
      <c r="AE203" s="105">
        <v>90108</v>
      </c>
      <c r="AF203" s="105">
        <v>0</v>
      </c>
      <c r="AG203" s="105">
        <v>0</v>
      </c>
      <c r="AH203" s="105">
        <v>0</v>
      </c>
      <c r="AI203" s="105">
        <v>74</v>
      </c>
      <c r="AJ203" s="97">
        <v>74</v>
      </c>
    </row>
    <row r="204" spans="1:36" ht="15">
      <c r="A204" s="113" t="s">
        <v>1015</v>
      </c>
      <c r="B204" s="107">
        <v>11058</v>
      </c>
      <c r="C204" s="107">
        <v>14</v>
      </c>
      <c r="D204" s="100" t="str">
        <f t="shared" si="3"/>
        <v>11058_14</v>
      </c>
      <c r="E204" s="105">
        <v>0</v>
      </c>
      <c r="F204" s="105">
        <v>15643</v>
      </c>
      <c r="G204" s="105">
        <v>0</v>
      </c>
      <c r="H204" s="105">
        <v>0</v>
      </c>
      <c r="I204" s="105">
        <v>0</v>
      </c>
      <c r="J204" s="105">
        <v>8</v>
      </c>
      <c r="K204" s="105">
        <v>502</v>
      </c>
      <c r="L204" s="105">
        <v>2404</v>
      </c>
      <c r="M204" s="105">
        <v>0</v>
      </c>
      <c r="N204" s="105">
        <v>260</v>
      </c>
      <c r="O204" s="105">
        <v>5</v>
      </c>
      <c r="P204" s="105">
        <v>0</v>
      </c>
      <c r="Q204" s="105">
        <v>3424</v>
      </c>
      <c r="R204" s="105">
        <v>0</v>
      </c>
      <c r="S204" s="105">
        <v>0</v>
      </c>
      <c r="T204" s="105">
        <v>0</v>
      </c>
      <c r="U204" s="105">
        <v>0</v>
      </c>
      <c r="V204" s="105">
        <v>0</v>
      </c>
      <c r="W204" s="105">
        <v>0</v>
      </c>
      <c r="X204" s="105">
        <v>0</v>
      </c>
      <c r="Y204" s="105">
        <v>0</v>
      </c>
      <c r="Z204" s="105">
        <v>21</v>
      </c>
      <c r="AA204" s="105">
        <v>107910</v>
      </c>
      <c r="AB204" s="105">
        <v>0</v>
      </c>
      <c r="AC204" s="105">
        <v>0</v>
      </c>
      <c r="AD204" s="105">
        <v>0</v>
      </c>
      <c r="AE204" s="105">
        <v>107691</v>
      </c>
      <c r="AF204" s="105">
        <v>0</v>
      </c>
      <c r="AG204" s="105">
        <v>0</v>
      </c>
      <c r="AH204" s="105">
        <v>0</v>
      </c>
      <c r="AI204" s="105">
        <v>219</v>
      </c>
      <c r="AJ204" s="97">
        <v>219</v>
      </c>
    </row>
    <row r="205" spans="1:36" ht="15">
      <c r="A205" s="113" t="s">
        <v>1016</v>
      </c>
      <c r="B205" s="107">
        <v>11058</v>
      </c>
      <c r="C205" s="107">
        <v>15</v>
      </c>
      <c r="D205" s="100" t="str">
        <f t="shared" si="3"/>
        <v>11058_15</v>
      </c>
      <c r="E205" s="105">
        <v>49253</v>
      </c>
      <c r="F205" s="105">
        <v>0</v>
      </c>
      <c r="G205" s="105">
        <v>0</v>
      </c>
      <c r="H205" s="105">
        <v>2011</v>
      </c>
      <c r="I205" s="105">
        <v>1428</v>
      </c>
      <c r="J205" s="105">
        <v>0</v>
      </c>
      <c r="K205" s="105">
        <v>382</v>
      </c>
      <c r="L205" s="105">
        <v>7200</v>
      </c>
      <c r="M205" s="105">
        <v>0</v>
      </c>
      <c r="N205" s="105">
        <v>0</v>
      </c>
      <c r="O205" s="105">
        <v>28895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  <c r="V205" s="105">
        <v>4820</v>
      </c>
      <c r="W205" s="105">
        <v>0</v>
      </c>
      <c r="X205" s="105">
        <v>4820</v>
      </c>
      <c r="Y205" s="105">
        <v>0</v>
      </c>
      <c r="Z205" s="105">
        <v>2254</v>
      </c>
      <c r="AA205" s="105">
        <v>608680</v>
      </c>
      <c r="AB205" s="105">
        <v>0</v>
      </c>
      <c r="AC205" s="105">
        <v>0</v>
      </c>
      <c r="AD205" s="105">
        <v>0</v>
      </c>
      <c r="AE205" s="105">
        <v>607421</v>
      </c>
      <c r="AF205" s="105">
        <v>111</v>
      </c>
      <c r="AG205" s="105">
        <v>0</v>
      </c>
      <c r="AH205" s="105">
        <v>111</v>
      </c>
      <c r="AI205" s="105">
        <v>1148</v>
      </c>
      <c r="AJ205" s="97">
        <v>1148</v>
      </c>
    </row>
    <row r="206" spans="1:36" ht="15">
      <c r="A206" s="113" t="s">
        <v>1017</v>
      </c>
      <c r="B206" s="107">
        <v>11058</v>
      </c>
      <c r="C206" s="107">
        <v>16</v>
      </c>
      <c r="D206" s="100" t="str">
        <f t="shared" si="3"/>
        <v>11058_16</v>
      </c>
      <c r="E206" s="105">
        <v>43320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388</v>
      </c>
      <c r="L206" s="105">
        <v>12629</v>
      </c>
      <c r="M206" s="105">
        <v>0</v>
      </c>
      <c r="N206" s="105">
        <v>0</v>
      </c>
      <c r="O206" s="105">
        <v>60565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0</v>
      </c>
      <c r="X206" s="105">
        <v>0</v>
      </c>
      <c r="Y206" s="105">
        <v>0</v>
      </c>
      <c r="Z206" s="105">
        <v>6807</v>
      </c>
      <c r="AA206" s="105">
        <v>2448995</v>
      </c>
      <c r="AB206" s="105">
        <v>0</v>
      </c>
      <c r="AC206" s="105">
        <v>0</v>
      </c>
      <c r="AD206" s="105">
        <v>0</v>
      </c>
      <c r="AE206" s="105">
        <v>2395999</v>
      </c>
      <c r="AF206" s="105">
        <v>0</v>
      </c>
      <c r="AG206" s="105">
        <v>0</v>
      </c>
      <c r="AH206" s="105">
        <v>0</v>
      </c>
      <c r="AI206" s="105">
        <v>52996</v>
      </c>
      <c r="AJ206" s="97">
        <v>52996</v>
      </c>
    </row>
    <row r="207" spans="1:36" ht="15">
      <c r="A207" s="113" t="s">
        <v>1018</v>
      </c>
      <c r="B207" s="107">
        <v>11058</v>
      </c>
      <c r="C207" s="107">
        <v>18</v>
      </c>
      <c r="D207" s="100" t="str">
        <f t="shared" si="3"/>
        <v>11058_18</v>
      </c>
      <c r="E207" s="105">
        <v>0</v>
      </c>
      <c r="F207" s="105">
        <v>33212</v>
      </c>
      <c r="G207" s="105">
        <v>0</v>
      </c>
      <c r="H207" s="105">
        <v>0</v>
      </c>
      <c r="I207" s="105">
        <v>0</v>
      </c>
      <c r="J207" s="105">
        <v>-12</v>
      </c>
      <c r="K207" s="105">
        <v>579</v>
      </c>
      <c r="L207" s="105">
        <v>3439</v>
      </c>
      <c r="M207" s="105">
        <v>0</v>
      </c>
      <c r="N207" s="105">
        <v>743</v>
      </c>
      <c r="O207" s="105">
        <v>8</v>
      </c>
      <c r="P207" s="105">
        <v>0</v>
      </c>
      <c r="Q207" s="105">
        <v>5956</v>
      </c>
      <c r="R207" s="105">
        <v>0</v>
      </c>
      <c r="S207" s="105">
        <v>0</v>
      </c>
      <c r="T207" s="105">
        <v>0</v>
      </c>
      <c r="U207" s="105">
        <v>0</v>
      </c>
      <c r="V207" s="105">
        <v>0</v>
      </c>
      <c r="W207" s="105">
        <v>0</v>
      </c>
      <c r="X207" s="105">
        <v>0</v>
      </c>
      <c r="Y207" s="105">
        <v>0</v>
      </c>
      <c r="Z207" s="105">
        <v>2132</v>
      </c>
      <c r="AA207" s="105">
        <v>174178</v>
      </c>
      <c r="AB207" s="105">
        <v>0</v>
      </c>
      <c r="AC207" s="105">
        <v>0</v>
      </c>
      <c r="AD207" s="105">
        <v>0</v>
      </c>
      <c r="AE207" s="105">
        <v>171794</v>
      </c>
      <c r="AF207" s="105">
        <v>0</v>
      </c>
      <c r="AG207" s="105">
        <v>0</v>
      </c>
      <c r="AH207" s="105">
        <v>0</v>
      </c>
      <c r="AI207" s="105">
        <v>2384</v>
      </c>
      <c r="AJ207" s="97">
        <v>2384</v>
      </c>
    </row>
    <row r="208" spans="1:36" ht="15">
      <c r="A208" s="113" t="s">
        <v>1019</v>
      </c>
      <c r="B208" s="107">
        <v>11058</v>
      </c>
      <c r="C208" s="107">
        <v>19</v>
      </c>
      <c r="D208" s="100" t="str">
        <f t="shared" si="3"/>
        <v>11058_19</v>
      </c>
      <c r="E208" s="105">
        <v>0</v>
      </c>
      <c r="F208" s="105">
        <v>24431</v>
      </c>
      <c r="G208" s="105">
        <v>0</v>
      </c>
      <c r="H208" s="105">
        <v>0</v>
      </c>
      <c r="I208" s="105">
        <v>-6</v>
      </c>
      <c r="J208" s="105">
        <v>-6</v>
      </c>
      <c r="K208" s="105">
        <v>254</v>
      </c>
      <c r="L208" s="105">
        <v>2758</v>
      </c>
      <c r="M208" s="105">
        <v>0</v>
      </c>
      <c r="N208" s="105">
        <v>258</v>
      </c>
      <c r="O208" s="105">
        <v>4</v>
      </c>
      <c r="P208" s="105">
        <v>0</v>
      </c>
      <c r="Q208" s="105">
        <v>3879</v>
      </c>
      <c r="R208" s="105">
        <v>0</v>
      </c>
      <c r="S208" s="105">
        <v>0</v>
      </c>
      <c r="T208" s="105">
        <v>0</v>
      </c>
      <c r="U208" s="105">
        <v>0</v>
      </c>
      <c r="V208" s="105">
        <v>0</v>
      </c>
      <c r="W208" s="105">
        <v>0</v>
      </c>
      <c r="X208" s="105">
        <v>0</v>
      </c>
      <c r="Y208" s="105">
        <v>0</v>
      </c>
      <c r="Z208" s="105">
        <v>378</v>
      </c>
      <c r="AA208" s="105">
        <v>126155</v>
      </c>
      <c r="AB208" s="105">
        <v>0</v>
      </c>
      <c r="AC208" s="105">
        <v>0</v>
      </c>
      <c r="AD208" s="105">
        <v>0</v>
      </c>
      <c r="AE208" s="105">
        <v>125924</v>
      </c>
      <c r="AF208" s="105">
        <v>0</v>
      </c>
      <c r="AG208" s="105">
        <v>0</v>
      </c>
      <c r="AH208" s="105">
        <v>0</v>
      </c>
      <c r="AI208" s="105">
        <v>231</v>
      </c>
      <c r="AJ208" s="97">
        <v>231</v>
      </c>
    </row>
    <row r="209" spans="1:36" ht="15">
      <c r="A209" s="113" t="s">
        <v>1020</v>
      </c>
      <c r="B209" s="107">
        <v>11058</v>
      </c>
      <c r="C209" s="107">
        <v>21</v>
      </c>
      <c r="D209" s="100" t="str">
        <f t="shared" si="3"/>
        <v>11058_21</v>
      </c>
      <c r="E209" s="105">
        <v>0</v>
      </c>
      <c r="F209" s="105">
        <v>67985</v>
      </c>
      <c r="G209" s="105">
        <v>0</v>
      </c>
      <c r="H209" s="105">
        <v>0</v>
      </c>
      <c r="I209" s="105">
        <v>0</v>
      </c>
      <c r="J209" s="105">
        <v>-46</v>
      </c>
      <c r="K209" s="105">
        <v>806</v>
      </c>
      <c r="L209" s="105">
        <v>8450</v>
      </c>
      <c r="M209" s="105">
        <v>0</v>
      </c>
      <c r="N209" s="105">
        <v>1130</v>
      </c>
      <c r="O209" s="105">
        <v>52</v>
      </c>
      <c r="P209" s="105">
        <v>0</v>
      </c>
      <c r="Q209" s="105">
        <v>9026</v>
      </c>
      <c r="R209" s="105">
        <v>0</v>
      </c>
      <c r="S209" s="105">
        <v>0</v>
      </c>
      <c r="T209" s="105">
        <v>0</v>
      </c>
      <c r="U209" s="105">
        <v>0</v>
      </c>
      <c r="V209" s="105">
        <v>0</v>
      </c>
      <c r="W209" s="105">
        <v>0</v>
      </c>
      <c r="X209" s="105">
        <v>0</v>
      </c>
      <c r="Y209" s="105">
        <v>0</v>
      </c>
      <c r="Z209" s="105">
        <v>1924</v>
      </c>
      <c r="AA209" s="105">
        <v>554951</v>
      </c>
      <c r="AB209" s="105">
        <v>0</v>
      </c>
      <c r="AC209" s="105">
        <v>0</v>
      </c>
      <c r="AD209" s="105">
        <v>0</v>
      </c>
      <c r="AE209" s="105">
        <v>550187</v>
      </c>
      <c r="AF209" s="105">
        <v>0</v>
      </c>
      <c r="AG209" s="105">
        <v>0</v>
      </c>
      <c r="AH209" s="105">
        <v>0</v>
      </c>
      <c r="AI209" s="105">
        <v>4764</v>
      </c>
      <c r="AJ209" s="97">
        <v>4764</v>
      </c>
    </row>
    <row r="210" spans="1:36" ht="15">
      <c r="A210" s="113" t="s">
        <v>1021</v>
      </c>
      <c r="B210" s="107">
        <v>11058</v>
      </c>
      <c r="C210" s="107">
        <v>22</v>
      </c>
      <c r="D210" s="100" t="str">
        <f t="shared" si="3"/>
        <v>11058_22</v>
      </c>
      <c r="E210" s="105">
        <v>10555</v>
      </c>
      <c r="F210" s="105">
        <v>0</v>
      </c>
      <c r="G210" s="105">
        <v>0</v>
      </c>
      <c r="H210" s="105">
        <v>0</v>
      </c>
      <c r="I210" s="105">
        <v>-74</v>
      </c>
      <c r="J210" s="105">
        <v>0</v>
      </c>
      <c r="K210" s="105">
        <v>281</v>
      </c>
      <c r="L210" s="105">
        <v>3809</v>
      </c>
      <c r="M210" s="105">
        <v>0</v>
      </c>
      <c r="N210" s="105">
        <v>0</v>
      </c>
      <c r="O210" s="105">
        <v>11100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  <c r="V210" s="105">
        <v>0</v>
      </c>
      <c r="W210" s="105">
        <v>0</v>
      </c>
      <c r="X210" s="105">
        <v>0</v>
      </c>
      <c r="Y210" s="105">
        <v>0</v>
      </c>
      <c r="Z210" s="105">
        <v>1779</v>
      </c>
      <c r="AA210" s="105">
        <v>361850</v>
      </c>
      <c r="AB210" s="105">
        <v>0</v>
      </c>
      <c r="AC210" s="105">
        <v>0</v>
      </c>
      <c r="AD210" s="105">
        <v>0</v>
      </c>
      <c r="AE210" s="105">
        <v>361506</v>
      </c>
      <c r="AF210" s="105">
        <v>0</v>
      </c>
      <c r="AG210" s="105">
        <v>0</v>
      </c>
      <c r="AH210" s="105">
        <v>0</v>
      </c>
      <c r="AI210" s="105">
        <v>343</v>
      </c>
      <c r="AJ210" s="97">
        <v>343</v>
      </c>
    </row>
    <row r="211" spans="1:36" ht="15">
      <c r="A211" s="113" t="s">
        <v>1022</v>
      </c>
      <c r="B211" s="107">
        <v>11135</v>
      </c>
      <c r="C211" s="107">
        <v>1</v>
      </c>
      <c r="D211" s="100" t="str">
        <f t="shared" si="3"/>
        <v>11135_1</v>
      </c>
      <c r="E211" s="105">
        <v>0</v>
      </c>
      <c r="F211" s="105">
        <v>53005</v>
      </c>
      <c r="G211" s="105">
        <v>0</v>
      </c>
      <c r="H211" s="105">
        <v>0</v>
      </c>
      <c r="I211" s="105">
        <v>0</v>
      </c>
      <c r="J211" s="105">
        <v>-23</v>
      </c>
      <c r="K211" s="105">
        <v>0</v>
      </c>
      <c r="L211" s="105">
        <v>8709</v>
      </c>
      <c r="M211" s="105">
        <v>0</v>
      </c>
      <c r="N211" s="105">
        <v>1635</v>
      </c>
      <c r="O211" s="105">
        <v>-7</v>
      </c>
      <c r="P211" s="105">
        <v>0</v>
      </c>
      <c r="Q211" s="105">
        <v>14551</v>
      </c>
      <c r="R211" s="105">
        <v>0</v>
      </c>
      <c r="S211" s="105">
        <v>0</v>
      </c>
      <c r="T211" s="105">
        <v>0</v>
      </c>
      <c r="U211" s="105">
        <v>0</v>
      </c>
      <c r="V211" s="105">
        <v>0</v>
      </c>
      <c r="W211" s="105">
        <v>0</v>
      </c>
      <c r="X211" s="105">
        <v>0</v>
      </c>
      <c r="Y211" s="105">
        <v>0</v>
      </c>
      <c r="Z211" s="105">
        <v>1978</v>
      </c>
      <c r="AA211" s="105">
        <v>532164</v>
      </c>
      <c r="AB211" s="105">
        <v>0</v>
      </c>
      <c r="AC211" s="105">
        <v>0</v>
      </c>
      <c r="AD211" s="105">
        <v>0</v>
      </c>
      <c r="AE211" s="105">
        <v>529924</v>
      </c>
      <c r="AF211" s="105">
        <v>0</v>
      </c>
      <c r="AG211" s="105">
        <v>0</v>
      </c>
      <c r="AH211" s="105">
        <v>0</v>
      </c>
      <c r="AI211" s="105">
        <v>2240</v>
      </c>
      <c r="AJ211" s="97">
        <v>2240</v>
      </c>
    </row>
    <row r="212" spans="1:36" ht="15">
      <c r="A212" s="113" t="s">
        <v>1023</v>
      </c>
      <c r="B212" s="107">
        <v>11150</v>
      </c>
      <c r="C212" s="107">
        <v>1</v>
      </c>
      <c r="D212" s="100" t="str">
        <f t="shared" si="3"/>
        <v>11150_1</v>
      </c>
      <c r="E212" s="105">
        <v>0</v>
      </c>
      <c r="F212" s="105">
        <v>31358</v>
      </c>
      <c r="G212" s="105">
        <v>0</v>
      </c>
      <c r="H212" s="105">
        <v>0</v>
      </c>
      <c r="I212" s="105">
        <v>0</v>
      </c>
      <c r="J212" s="105">
        <v>0</v>
      </c>
      <c r="K212" s="105">
        <v>2</v>
      </c>
      <c r="L212" s="105">
        <v>4061</v>
      </c>
      <c r="M212" s="105">
        <v>0</v>
      </c>
      <c r="N212" s="105">
        <v>896</v>
      </c>
      <c r="O212" s="105">
        <v>2</v>
      </c>
      <c r="P212" s="105">
        <v>0</v>
      </c>
      <c r="Q212" s="105">
        <v>5976</v>
      </c>
      <c r="R212" s="105">
        <v>0</v>
      </c>
      <c r="S212" s="105">
        <v>0</v>
      </c>
      <c r="T212" s="105">
        <v>0</v>
      </c>
      <c r="U212" s="105">
        <v>0</v>
      </c>
      <c r="V212" s="105">
        <v>0</v>
      </c>
      <c r="W212" s="105">
        <v>0</v>
      </c>
      <c r="X212" s="105">
        <v>0</v>
      </c>
      <c r="Y212" s="105">
        <v>0</v>
      </c>
      <c r="Z212" s="105">
        <v>15</v>
      </c>
      <c r="AA212" s="105">
        <v>225506</v>
      </c>
      <c r="AB212" s="105">
        <v>0</v>
      </c>
      <c r="AC212" s="105">
        <v>0</v>
      </c>
      <c r="AD212" s="105">
        <v>0</v>
      </c>
      <c r="AE212" s="105">
        <v>225202</v>
      </c>
      <c r="AF212" s="105">
        <v>0</v>
      </c>
      <c r="AG212" s="105">
        <v>0</v>
      </c>
      <c r="AH212" s="105">
        <v>0</v>
      </c>
      <c r="AI212" s="105">
        <v>304</v>
      </c>
      <c r="AJ212" s="97">
        <v>304</v>
      </c>
    </row>
    <row r="213" spans="1:36" ht="15">
      <c r="A213" s="113" t="s">
        <v>1024</v>
      </c>
      <c r="B213" s="107">
        <v>11150</v>
      </c>
      <c r="C213" s="107">
        <v>2</v>
      </c>
      <c r="D213" s="100" t="str">
        <f t="shared" si="3"/>
        <v>11150_2</v>
      </c>
      <c r="E213" s="105">
        <v>0</v>
      </c>
      <c r="F213" s="105">
        <v>22566</v>
      </c>
      <c r="G213" s="105">
        <v>0</v>
      </c>
      <c r="H213" s="105">
        <v>0</v>
      </c>
      <c r="I213" s="105">
        <v>0</v>
      </c>
      <c r="J213" s="105">
        <v>0</v>
      </c>
      <c r="K213" s="105">
        <v>2</v>
      </c>
      <c r="L213" s="105">
        <v>2534</v>
      </c>
      <c r="M213" s="105">
        <v>0</v>
      </c>
      <c r="N213" s="105">
        <v>251</v>
      </c>
      <c r="O213" s="105">
        <v>1</v>
      </c>
      <c r="P213" s="105">
        <v>0</v>
      </c>
      <c r="Q213" s="105">
        <v>3642</v>
      </c>
      <c r="R213" s="105">
        <v>0</v>
      </c>
      <c r="S213" s="105">
        <v>0</v>
      </c>
      <c r="T213" s="105">
        <v>0</v>
      </c>
      <c r="U213" s="105">
        <v>0</v>
      </c>
      <c r="V213" s="105">
        <v>0</v>
      </c>
      <c r="W213" s="105">
        <v>0</v>
      </c>
      <c r="X213" s="105">
        <v>0</v>
      </c>
      <c r="Y213" s="105">
        <v>0</v>
      </c>
      <c r="Z213" s="105">
        <v>0</v>
      </c>
      <c r="AA213" s="105">
        <v>134138</v>
      </c>
      <c r="AB213" s="105">
        <v>0</v>
      </c>
      <c r="AC213" s="105">
        <v>0</v>
      </c>
      <c r="AD213" s="105">
        <v>0</v>
      </c>
      <c r="AE213" s="105">
        <v>133963</v>
      </c>
      <c r="AF213" s="105">
        <v>0</v>
      </c>
      <c r="AG213" s="105">
        <v>0</v>
      </c>
      <c r="AH213" s="105">
        <v>0</v>
      </c>
      <c r="AI213" s="105">
        <v>175</v>
      </c>
      <c r="AJ213" s="97">
        <v>175</v>
      </c>
    </row>
    <row r="214" spans="1:36" ht="15">
      <c r="A214" s="113" t="s">
        <v>1025</v>
      </c>
      <c r="B214" s="107">
        <v>11150</v>
      </c>
      <c r="C214" s="107">
        <v>3</v>
      </c>
      <c r="D214" s="100" t="str">
        <f t="shared" si="3"/>
        <v>11150_3</v>
      </c>
      <c r="E214" s="105">
        <v>730</v>
      </c>
      <c r="F214" s="105">
        <v>475</v>
      </c>
      <c r="G214" s="105">
        <v>0</v>
      </c>
      <c r="H214" s="105">
        <v>0</v>
      </c>
      <c r="I214" s="105">
        <v>-5</v>
      </c>
      <c r="J214" s="105">
        <v>0</v>
      </c>
      <c r="K214" s="105">
        <v>163</v>
      </c>
      <c r="L214" s="105">
        <v>949</v>
      </c>
      <c r="M214" s="105">
        <v>0</v>
      </c>
      <c r="N214" s="105">
        <v>156</v>
      </c>
      <c r="O214" s="105">
        <v>361</v>
      </c>
      <c r="P214" s="105">
        <v>0</v>
      </c>
      <c r="Q214" s="105">
        <v>1653</v>
      </c>
      <c r="R214" s="105">
        <v>0</v>
      </c>
      <c r="S214" s="105">
        <v>0</v>
      </c>
      <c r="T214" s="105">
        <v>0</v>
      </c>
      <c r="U214" s="105">
        <v>0</v>
      </c>
      <c r="V214" s="105">
        <v>0</v>
      </c>
      <c r="W214" s="105">
        <v>0</v>
      </c>
      <c r="X214" s="105">
        <v>0</v>
      </c>
      <c r="Y214" s="105">
        <v>0</v>
      </c>
      <c r="Z214" s="105">
        <v>61</v>
      </c>
      <c r="AA214" s="105">
        <v>61692</v>
      </c>
      <c r="AB214" s="105">
        <v>0</v>
      </c>
      <c r="AC214" s="105">
        <v>0</v>
      </c>
      <c r="AD214" s="105">
        <v>0</v>
      </c>
      <c r="AE214" s="105">
        <v>61619</v>
      </c>
      <c r="AF214" s="105">
        <v>0</v>
      </c>
      <c r="AG214" s="105">
        <v>0</v>
      </c>
      <c r="AH214" s="105">
        <v>0</v>
      </c>
      <c r="AI214" s="105">
        <v>73</v>
      </c>
      <c r="AJ214" s="97">
        <v>73</v>
      </c>
    </row>
    <row r="215" spans="1:36" ht="15">
      <c r="A215" s="113" t="s">
        <v>1026</v>
      </c>
      <c r="B215" s="107">
        <v>11155</v>
      </c>
      <c r="C215" s="107">
        <v>6</v>
      </c>
      <c r="D215" s="100" t="str">
        <f t="shared" si="3"/>
        <v>11155_6</v>
      </c>
      <c r="E215" s="105">
        <v>0</v>
      </c>
      <c r="F215" s="105">
        <v>7176</v>
      </c>
      <c r="G215" s="105">
        <v>0</v>
      </c>
      <c r="H215" s="105">
        <v>0</v>
      </c>
      <c r="I215" s="105">
        <v>-44</v>
      </c>
      <c r="J215" s="105">
        <v>0</v>
      </c>
      <c r="K215" s="105">
        <v>8</v>
      </c>
      <c r="L215" s="105">
        <v>502</v>
      </c>
      <c r="M215" s="105">
        <v>0</v>
      </c>
      <c r="N215" s="105">
        <v>14</v>
      </c>
      <c r="O215" s="105">
        <v>1</v>
      </c>
      <c r="P215" s="105">
        <v>7</v>
      </c>
      <c r="Q215" s="105">
        <v>1750</v>
      </c>
      <c r="R215" s="105">
        <v>0</v>
      </c>
      <c r="S215" s="105">
        <v>165938</v>
      </c>
      <c r="T215" s="105">
        <v>0</v>
      </c>
      <c r="U215" s="105">
        <v>165938</v>
      </c>
      <c r="V215" s="105">
        <v>0</v>
      </c>
      <c r="W215" s="105">
        <v>0</v>
      </c>
      <c r="X215" s="105">
        <v>0</v>
      </c>
      <c r="Y215" s="105">
        <v>0</v>
      </c>
      <c r="Z215" s="105">
        <v>2730</v>
      </c>
      <c r="AA215" s="105">
        <v>174525</v>
      </c>
      <c r="AB215" s="105">
        <v>119</v>
      </c>
      <c r="AC215" s="105">
        <v>119</v>
      </c>
      <c r="AD215" s="105">
        <v>0</v>
      </c>
      <c r="AE215" s="105">
        <v>172404</v>
      </c>
      <c r="AF215" s="105">
        <v>0</v>
      </c>
      <c r="AG215" s="105">
        <v>0</v>
      </c>
      <c r="AH215" s="105">
        <v>0</v>
      </c>
      <c r="AI215" s="105">
        <v>2002</v>
      </c>
      <c r="AJ215" s="97">
        <v>2002</v>
      </c>
    </row>
    <row r="216" spans="1:36" ht="15">
      <c r="A216" s="113" t="s">
        <v>1027</v>
      </c>
      <c r="B216" s="107">
        <v>11155</v>
      </c>
      <c r="C216" s="107">
        <v>8</v>
      </c>
      <c r="D216" s="100" t="str">
        <f t="shared" si="3"/>
        <v>11155_8</v>
      </c>
      <c r="E216" s="105">
        <v>0</v>
      </c>
      <c r="F216" s="105">
        <v>565</v>
      </c>
      <c r="G216" s="105">
        <v>0</v>
      </c>
      <c r="H216" s="105">
        <v>0</v>
      </c>
      <c r="I216" s="105">
        <v>-1</v>
      </c>
      <c r="J216" s="105">
        <v>0</v>
      </c>
      <c r="K216" s="105">
        <v>42</v>
      </c>
      <c r="L216" s="105">
        <v>776</v>
      </c>
      <c r="M216" s="105">
        <v>0</v>
      </c>
      <c r="N216" s="105">
        <v>0</v>
      </c>
      <c r="O216" s="105">
        <v>0</v>
      </c>
      <c r="P216" s="105">
        <v>0</v>
      </c>
      <c r="Q216" s="105">
        <v>809</v>
      </c>
      <c r="R216" s="105">
        <v>0</v>
      </c>
      <c r="S216" s="105">
        <v>25008</v>
      </c>
      <c r="T216" s="105">
        <v>10084</v>
      </c>
      <c r="U216" s="105">
        <v>14924</v>
      </c>
      <c r="V216" s="105">
        <v>0</v>
      </c>
      <c r="W216" s="105">
        <v>0</v>
      </c>
      <c r="X216" s="105">
        <v>0</v>
      </c>
      <c r="Y216" s="105">
        <v>0</v>
      </c>
      <c r="Z216" s="105">
        <v>36</v>
      </c>
      <c r="AA216" s="105">
        <v>25106</v>
      </c>
      <c r="AB216" s="105">
        <v>169</v>
      </c>
      <c r="AC216" s="105">
        <v>169</v>
      </c>
      <c r="AD216" s="105">
        <v>0</v>
      </c>
      <c r="AE216" s="105">
        <v>24937</v>
      </c>
      <c r="AF216" s="105">
        <v>0</v>
      </c>
      <c r="AG216" s="105">
        <v>0</v>
      </c>
      <c r="AH216" s="105">
        <v>0</v>
      </c>
      <c r="AI216" s="105">
        <v>0</v>
      </c>
      <c r="AJ216" s="97">
        <v>0</v>
      </c>
    </row>
    <row r="217" spans="1:36" ht="15">
      <c r="A217" s="113" t="s">
        <v>1028</v>
      </c>
      <c r="B217" s="107">
        <v>11155</v>
      </c>
      <c r="C217" s="107">
        <v>9</v>
      </c>
      <c r="D217" s="100" t="str">
        <f t="shared" si="3"/>
        <v>11155_9</v>
      </c>
      <c r="E217" s="105">
        <v>458</v>
      </c>
      <c r="F217" s="105">
        <v>-1186</v>
      </c>
      <c r="G217" s="105">
        <v>0</v>
      </c>
      <c r="H217" s="105">
        <v>-22</v>
      </c>
      <c r="I217" s="105">
        <v>351</v>
      </c>
      <c r="J217" s="105">
        <v>-3</v>
      </c>
      <c r="K217" s="105">
        <v>100</v>
      </c>
      <c r="L217" s="105">
        <v>562</v>
      </c>
      <c r="M217" s="105">
        <v>0</v>
      </c>
      <c r="N217" s="105">
        <v>92</v>
      </c>
      <c r="O217" s="105">
        <v>384</v>
      </c>
      <c r="P217" s="105">
        <v>5</v>
      </c>
      <c r="Q217" s="105">
        <v>725</v>
      </c>
      <c r="R217" s="105">
        <v>0</v>
      </c>
      <c r="S217" s="105">
        <v>0</v>
      </c>
      <c r="T217" s="105">
        <v>0</v>
      </c>
      <c r="U217" s="105">
        <v>0</v>
      </c>
      <c r="V217" s="105">
        <v>0</v>
      </c>
      <c r="W217" s="105">
        <v>0</v>
      </c>
      <c r="X217" s="105">
        <v>0</v>
      </c>
      <c r="Y217" s="105">
        <v>0</v>
      </c>
      <c r="Z217" s="105">
        <v>4016</v>
      </c>
      <c r="AA217" s="105">
        <v>155648</v>
      </c>
      <c r="AB217" s="105">
        <v>393</v>
      </c>
      <c r="AC217" s="105">
        <v>393</v>
      </c>
      <c r="AD217" s="105">
        <v>0</v>
      </c>
      <c r="AE217" s="105">
        <v>151103</v>
      </c>
      <c r="AF217" s="105">
        <v>1</v>
      </c>
      <c r="AG217" s="105">
        <v>0</v>
      </c>
      <c r="AH217" s="105">
        <v>1</v>
      </c>
      <c r="AI217" s="105">
        <v>4151</v>
      </c>
      <c r="AJ217" s="97">
        <v>4151</v>
      </c>
    </row>
    <row r="218" spans="1:36" ht="15">
      <c r="A218" s="113" t="s">
        <v>1029</v>
      </c>
      <c r="B218" s="107">
        <v>16078</v>
      </c>
      <c r="C218" s="107">
        <v>1</v>
      </c>
      <c r="D218" s="100" t="str">
        <f t="shared" si="3"/>
        <v>16078_1</v>
      </c>
      <c r="E218" s="105">
        <v>0</v>
      </c>
      <c r="F218" s="105">
        <v>12689</v>
      </c>
      <c r="G218" s="105">
        <v>0</v>
      </c>
      <c r="H218" s="105">
        <v>0</v>
      </c>
      <c r="I218" s="105">
        <v>23</v>
      </c>
      <c r="J218" s="105">
        <v>-1</v>
      </c>
      <c r="K218" s="105">
        <v>133</v>
      </c>
      <c r="L218" s="105">
        <v>1522</v>
      </c>
      <c r="M218" s="105">
        <v>0</v>
      </c>
      <c r="N218" s="105">
        <v>236</v>
      </c>
      <c r="O218" s="105">
        <v>8</v>
      </c>
      <c r="P218" s="105">
        <v>2</v>
      </c>
      <c r="Q218" s="105">
        <v>2661</v>
      </c>
      <c r="R218" s="105">
        <v>0</v>
      </c>
      <c r="S218" s="105">
        <v>0</v>
      </c>
      <c r="T218" s="105">
        <v>0</v>
      </c>
      <c r="U218" s="105">
        <v>0</v>
      </c>
      <c r="V218" s="105">
        <v>0</v>
      </c>
      <c r="W218" s="105">
        <v>0</v>
      </c>
      <c r="X218" s="105">
        <v>0</v>
      </c>
      <c r="Y218" s="105">
        <v>0</v>
      </c>
      <c r="Z218" s="105">
        <v>1193</v>
      </c>
      <c r="AA218" s="105">
        <v>103573</v>
      </c>
      <c r="AB218" s="105">
        <v>407</v>
      </c>
      <c r="AC218" s="105">
        <v>407</v>
      </c>
      <c r="AD218" s="105">
        <v>0</v>
      </c>
      <c r="AE218" s="105">
        <v>102133</v>
      </c>
      <c r="AF218" s="105">
        <v>0</v>
      </c>
      <c r="AG218" s="105">
        <v>0</v>
      </c>
      <c r="AH218" s="105">
        <v>0</v>
      </c>
      <c r="AI218" s="105">
        <v>1033</v>
      </c>
      <c r="AJ218" s="97">
        <v>1033</v>
      </c>
    </row>
    <row r="219" spans="1:36" ht="15">
      <c r="A219" s="113" t="s">
        <v>1030</v>
      </c>
      <c r="B219" s="107">
        <v>16078</v>
      </c>
      <c r="C219" s="107">
        <v>2</v>
      </c>
      <c r="D219" s="100" t="str">
        <f t="shared" si="3"/>
        <v>16078_2</v>
      </c>
      <c r="E219" s="105">
        <v>4090</v>
      </c>
      <c r="F219" s="105">
        <v>0</v>
      </c>
      <c r="G219" s="105">
        <v>0</v>
      </c>
      <c r="H219" s="105">
        <v>0</v>
      </c>
      <c r="I219" s="105">
        <v>3</v>
      </c>
      <c r="J219" s="105">
        <v>0</v>
      </c>
      <c r="K219" s="105">
        <v>0</v>
      </c>
      <c r="L219" s="105">
        <v>773</v>
      </c>
      <c r="M219" s="105">
        <v>0</v>
      </c>
      <c r="N219" s="105">
        <v>0</v>
      </c>
      <c r="O219" s="105">
        <v>1918</v>
      </c>
      <c r="P219" s="105">
        <v>49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0</v>
      </c>
      <c r="X219" s="105">
        <v>0</v>
      </c>
      <c r="Y219" s="105">
        <v>0</v>
      </c>
      <c r="Z219" s="105">
        <v>0</v>
      </c>
      <c r="AA219" s="105">
        <v>10910</v>
      </c>
      <c r="AB219" s="105">
        <v>155</v>
      </c>
      <c r="AC219" s="105">
        <v>155</v>
      </c>
      <c r="AD219" s="105">
        <v>0</v>
      </c>
      <c r="AE219" s="105">
        <v>10755</v>
      </c>
      <c r="AF219" s="105">
        <v>0</v>
      </c>
      <c r="AG219" s="105">
        <v>0</v>
      </c>
      <c r="AH219" s="105">
        <v>0</v>
      </c>
      <c r="AI219" s="105">
        <v>0</v>
      </c>
      <c r="AJ219" s="97">
        <v>0</v>
      </c>
    </row>
    <row r="220" spans="1:36" ht="15">
      <c r="A220" s="113" t="s">
        <v>1031</v>
      </c>
      <c r="B220" s="107">
        <v>16078</v>
      </c>
      <c r="C220" s="107">
        <v>4</v>
      </c>
      <c r="D220" s="100" t="str">
        <f t="shared" si="3"/>
        <v>16078_4</v>
      </c>
      <c r="E220" s="105">
        <v>0</v>
      </c>
      <c r="F220" s="105">
        <v>64849</v>
      </c>
      <c r="G220" s="105">
        <v>0</v>
      </c>
      <c r="H220" s="105">
        <v>0</v>
      </c>
      <c r="I220" s="105">
        <v>-1183</v>
      </c>
      <c r="J220" s="105">
        <v>-2</v>
      </c>
      <c r="K220" s="105">
        <v>2109</v>
      </c>
      <c r="L220" s="105">
        <v>9363</v>
      </c>
      <c r="M220" s="105">
        <v>0</v>
      </c>
      <c r="N220" s="105">
        <v>1254</v>
      </c>
      <c r="O220" s="105">
        <v>51</v>
      </c>
      <c r="P220" s="105">
        <v>3</v>
      </c>
      <c r="Q220" s="105">
        <v>17395</v>
      </c>
      <c r="R220" s="105">
        <v>0</v>
      </c>
      <c r="S220" s="105">
        <v>0</v>
      </c>
      <c r="T220" s="105">
        <v>0</v>
      </c>
      <c r="U220" s="105">
        <v>0</v>
      </c>
      <c r="V220" s="105">
        <v>0</v>
      </c>
      <c r="W220" s="105">
        <v>0</v>
      </c>
      <c r="X220" s="105">
        <v>0</v>
      </c>
      <c r="Y220" s="105">
        <v>0</v>
      </c>
      <c r="Z220" s="105">
        <v>980</v>
      </c>
      <c r="AA220" s="105">
        <v>652312</v>
      </c>
      <c r="AB220" s="105">
        <v>2337</v>
      </c>
      <c r="AC220" s="105">
        <v>2337</v>
      </c>
      <c r="AD220" s="105">
        <v>0</v>
      </c>
      <c r="AE220" s="105">
        <v>649500</v>
      </c>
      <c r="AF220" s="105">
        <v>0</v>
      </c>
      <c r="AG220" s="105">
        <v>0</v>
      </c>
      <c r="AH220" s="105">
        <v>0</v>
      </c>
      <c r="AI220" s="105">
        <v>476</v>
      </c>
      <c r="AJ220" s="97">
        <v>476</v>
      </c>
    </row>
    <row r="221" spans="1:36" ht="15">
      <c r="A221" s="113" t="s">
        <v>1032</v>
      </c>
      <c r="B221" s="107">
        <v>11044</v>
      </c>
      <c r="C221" s="107">
        <v>1</v>
      </c>
      <c r="D221" s="100" t="str">
        <f t="shared" si="3"/>
        <v>11044_1</v>
      </c>
      <c r="E221" s="105">
        <v>3625</v>
      </c>
      <c r="F221" s="105">
        <v>0</v>
      </c>
      <c r="G221" s="105">
        <v>0</v>
      </c>
      <c r="H221" s="105">
        <v>-400</v>
      </c>
      <c r="I221" s="105">
        <v>-2</v>
      </c>
      <c r="J221" s="105">
        <v>0</v>
      </c>
      <c r="K221" s="105">
        <v>214</v>
      </c>
      <c r="L221" s="105">
        <v>1407</v>
      </c>
      <c r="M221" s="105">
        <v>0</v>
      </c>
      <c r="N221" s="105">
        <v>0</v>
      </c>
      <c r="O221" s="105">
        <v>9591</v>
      </c>
      <c r="P221" s="105">
        <v>0</v>
      </c>
      <c r="Q221" s="105">
        <v>0</v>
      </c>
      <c r="R221" s="105">
        <v>0</v>
      </c>
      <c r="S221" s="105">
        <v>0</v>
      </c>
      <c r="T221" s="105">
        <v>0</v>
      </c>
      <c r="U221" s="105">
        <v>0</v>
      </c>
      <c r="V221" s="105">
        <v>0</v>
      </c>
      <c r="W221" s="105">
        <v>0</v>
      </c>
      <c r="X221" s="105">
        <v>0</v>
      </c>
      <c r="Y221" s="105">
        <v>0</v>
      </c>
      <c r="Z221" s="105">
        <v>0</v>
      </c>
      <c r="AA221" s="105">
        <v>365511</v>
      </c>
      <c r="AB221" s="105">
        <v>0</v>
      </c>
      <c r="AC221" s="105">
        <v>0</v>
      </c>
      <c r="AD221" s="105">
        <v>0</v>
      </c>
      <c r="AE221" s="105">
        <v>365511</v>
      </c>
      <c r="AF221" s="105">
        <v>0</v>
      </c>
      <c r="AG221" s="105">
        <v>0</v>
      </c>
      <c r="AH221" s="105">
        <v>0</v>
      </c>
      <c r="AI221" s="105">
        <v>0</v>
      </c>
      <c r="AJ221" s="97">
        <v>0</v>
      </c>
    </row>
    <row r="222" spans="1:36" ht="15">
      <c r="A222" s="113" t="s">
        <v>1033</v>
      </c>
      <c r="B222" s="107">
        <v>11044</v>
      </c>
      <c r="C222" s="107">
        <v>2</v>
      </c>
      <c r="D222" s="100" t="str">
        <f t="shared" si="3"/>
        <v>11044_2</v>
      </c>
      <c r="E222" s="105">
        <v>1776</v>
      </c>
      <c r="F222" s="105">
        <v>9462</v>
      </c>
      <c r="G222" s="105">
        <v>0</v>
      </c>
      <c r="H222" s="105">
        <v>-278</v>
      </c>
      <c r="I222" s="105">
        <v>-159</v>
      </c>
      <c r="J222" s="105">
        <v>-3</v>
      </c>
      <c r="K222" s="105">
        <v>419</v>
      </c>
      <c r="L222" s="105">
        <v>1428</v>
      </c>
      <c r="M222" s="105">
        <v>0</v>
      </c>
      <c r="N222" s="105">
        <v>292</v>
      </c>
      <c r="O222" s="105">
        <v>1816</v>
      </c>
      <c r="P222" s="105">
        <v>0</v>
      </c>
      <c r="Q222" s="105">
        <v>2041</v>
      </c>
      <c r="R222" s="105">
        <v>0</v>
      </c>
      <c r="S222" s="105">
        <v>0</v>
      </c>
      <c r="T222" s="105">
        <v>0</v>
      </c>
      <c r="U222" s="105">
        <v>0</v>
      </c>
      <c r="V222" s="105">
        <v>0</v>
      </c>
      <c r="W222" s="105">
        <v>0</v>
      </c>
      <c r="X222" s="105">
        <v>0</v>
      </c>
      <c r="Y222" s="105">
        <v>0</v>
      </c>
      <c r="Z222" s="105">
        <v>73</v>
      </c>
      <c r="AA222" s="105">
        <v>137171</v>
      </c>
      <c r="AB222" s="105">
        <v>0</v>
      </c>
      <c r="AC222" s="105">
        <v>0</v>
      </c>
      <c r="AD222" s="105">
        <v>0</v>
      </c>
      <c r="AE222" s="105">
        <v>137026</v>
      </c>
      <c r="AF222" s="105">
        <v>0</v>
      </c>
      <c r="AG222" s="105">
        <v>0</v>
      </c>
      <c r="AH222" s="105">
        <v>0</v>
      </c>
      <c r="AI222" s="105">
        <v>145</v>
      </c>
      <c r="AJ222" s="97">
        <v>145</v>
      </c>
    </row>
    <row r="223" spans="1:36" ht="15">
      <c r="A223" s="113" t="s">
        <v>1034</v>
      </c>
      <c r="B223" s="107">
        <v>11044</v>
      </c>
      <c r="C223" s="107">
        <v>5</v>
      </c>
      <c r="D223" s="100" t="str">
        <f t="shared" si="3"/>
        <v>11044_5</v>
      </c>
      <c r="E223" s="105">
        <v>5</v>
      </c>
      <c r="F223" s="105">
        <v>147138</v>
      </c>
      <c r="G223" s="105">
        <v>0</v>
      </c>
      <c r="H223" s="105">
        <v>0</v>
      </c>
      <c r="I223" s="105">
        <v>-1203</v>
      </c>
      <c r="J223" s="105">
        <v>-31</v>
      </c>
      <c r="K223" s="105">
        <v>5043</v>
      </c>
      <c r="L223" s="105">
        <v>19312</v>
      </c>
      <c r="M223" s="105">
        <v>0</v>
      </c>
      <c r="N223" s="105">
        <v>4481</v>
      </c>
      <c r="O223" s="105">
        <v>0</v>
      </c>
      <c r="P223" s="105">
        <v>8</v>
      </c>
      <c r="Q223" s="105">
        <v>36545</v>
      </c>
      <c r="R223" s="105">
        <v>0</v>
      </c>
      <c r="S223" s="105">
        <v>0</v>
      </c>
      <c r="T223" s="105">
        <v>0</v>
      </c>
      <c r="U223" s="105">
        <v>0</v>
      </c>
      <c r="V223" s="105">
        <v>0</v>
      </c>
      <c r="W223" s="105">
        <v>0</v>
      </c>
      <c r="X223" s="105">
        <v>0</v>
      </c>
      <c r="Y223" s="105">
        <v>0</v>
      </c>
      <c r="Z223" s="105">
        <v>1502</v>
      </c>
      <c r="AA223" s="105">
        <v>1867844</v>
      </c>
      <c r="AB223" s="105">
        <v>0</v>
      </c>
      <c r="AC223" s="105">
        <v>0</v>
      </c>
      <c r="AD223" s="105">
        <v>0</v>
      </c>
      <c r="AE223" s="105">
        <v>1865091</v>
      </c>
      <c r="AF223" s="105">
        <v>0</v>
      </c>
      <c r="AG223" s="105">
        <v>0</v>
      </c>
      <c r="AH223" s="105">
        <v>0</v>
      </c>
      <c r="AI223" s="105">
        <v>2753</v>
      </c>
      <c r="AJ223" s="97">
        <v>2753</v>
      </c>
    </row>
    <row r="224" spans="1:36" ht="15">
      <c r="A224" s="113" t="s">
        <v>1035</v>
      </c>
      <c r="B224" s="107">
        <v>11044</v>
      </c>
      <c r="C224" s="107">
        <v>7</v>
      </c>
      <c r="D224" s="100" t="str">
        <f t="shared" si="3"/>
        <v>11044_7</v>
      </c>
      <c r="E224" s="105">
        <v>0</v>
      </c>
      <c r="F224" s="105">
        <v>172870</v>
      </c>
      <c r="G224" s="105">
        <v>0</v>
      </c>
      <c r="H224" s="105">
        <v>0</v>
      </c>
      <c r="I224" s="105">
        <v>-5791</v>
      </c>
      <c r="J224" s="105">
        <v>-1</v>
      </c>
      <c r="K224" s="105">
        <v>8192</v>
      </c>
      <c r="L224" s="105">
        <v>13760</v>
      </c>
      <c r="M224" s="105">
        <v>0</v>
      </c>
      <c r="N224" s="105">
        <v>2479</v>
      </c>
      <c r="O224" s="105">
        <v>0</v>
      </c>
      <c r="P224" s="105">
        <v>92</v>
      </c>
      <c r="Q224" s="105">
        <v>26491</v>
      </c>
      <c r="R224" s="105">
        <v>0</v>
      </c>
      <c r="S224" s="105">
        <v>0</v>
      </c>
      <c r="T224" s="105">
        <v>0</v>
      </c>
      <c r="U224" s="105">
        <v>0</v>
      </c>
      <c r="V224" s="105">
        <v>0</v>
      </c>
      <c r="W224" s="105">
        <v>0</v>
      </c>
      <c r="X224" s="105">
        <v>0</v>
      </c>
      <c r="Y224" s="105">
        <v>0</v>
      </c>
      <c r="Z224" s="105">
        <v>1020</v>
      </c>
      <c r="AA224" s="105">
        <v>1569078</v>
      </c>
      <c r="AB224" s="105">
        <v>0</v>
      </c>
      <c r="AC224" s="105">
        <v>0</v>
      </c>
      <c r="AD224" s="105">
        <v>0</v>
      </c>
      <c r="AE224" s="105">
        <v>1569078</v>
      </c>
      <c r="AF224" s="105">
        <v>0</v>
      </c>
      <c r="AG224" s="105">
        <v>0</v>
      </c>
      <c r="AH224" s="105">
        <v>0</v>
      </c>
      <c r="AI224" s="105">
        <v>0</v>
      </c>
      <c r="AJ224" s="97">
        <v>0</v>
      </c>
    </row>
    <row r="225" spans="1:36" ht="15">
      <c r="A225" s="113" t="s">
        <v>1036</v>
      </c>
      <c r="B225" s="107">
        <v>11044</v>
      </c>
      <c r="C225" s="107">
        <v>9</v>
      </c>
      <c r="D225" s="100" t="str">
        <f t="shared" si="3"/>
        <v>11044_9</v>
      </c>
      <c r="E225" s="105">
        <v>0</v>
      </c>
      <c r="F225" s="105">
        <v>42559</v>
      </c>
      <c r="G225" s="105">
        <v>0</v>
      </c>
      <c r="H225" s="105">
        <v>0</v>
      </c>
      <c r="I225" s="105">
        <v>0</v>
      </c>
      <c r="J225" s="105">
        <v>0</v>
      </c>
      <c r="K225" s="105">
        <v>84</v>
      </c>
      <c r="L225" s="105">
        <v>2633</v>
      </c>
      <c r="M225" s="105">
        <v>0</v>
      </c>
      <c r="N225" s="105">
        <v>27</v>
      </c>
      <c r="O225" s="105">
        <v>0</v>
      </c>
      <c r="P225" s="105">
        <v>0</v>
      </c>
      <c r="Q225" s="105">
        <v>4612</v>
      </c>
      <c r="R225" s="105">
        <v>0</v>
      </c>
      <c r="S225" s="105">
        <v>0</v>
      </c>
      <c r="T225" s="105">
        <v>0</v>
      </c>
      <c r="U225" s="105">
        <v>0</v>
      </c>
      <c r="V225" s="105">
        <v>0</v>
      </c>
      <c r="W225" s="105">
        <v>0</v>
      </c>
      <c r="X225" s="105">
        <v>0</v>
      </c>
      <c r="Y225" s="105">
        <v>0</v>
      </c>
      <c r="Z225" s="105">
        <v>0</v>
      </c>
      <c r="AA225" s="105">
        <v>215126</v>
      </c>
      <c r="AB225" s="105">
        <v>0</v>
      </c>
      <c r="AC225" s="105">
        <v>0</v>
      </c>
      <c r="AD225" s="105">
        <v>0</v>
      </c>
      <c r="AE225" s="105">
        <v>215126</v>
      </c>
      <c r="AF225" s="105">
        <v>0</v>
      </c>
      <c r="AG225" s="105">
        <v>0</v>
      </c>
      <c r="AH225" s="105">
        <v>0</v>
      </c>
      <c r="AI225" s="105">
        <v>0</v>
      </c>
      <c r="AJ225" s="97">
        <v>0</v>
      </c>
    </row>
    <row r="226" spans="1:36" ht="15">
      <c r="A226" s="113" t="s">
        <v>1037</v>
      </c>
      <c r="B226" s="107">
        <v>11044</v>
      </c>
      <c r="C226" s="107">
        <v>10</v>
      </c>
      <c r="D226" s="100" t="str">
        <f t="shared" si="3"/>
        <v>11044_10</v>
      </c>
      <c r="E226" s="105">
        <v>128597</v>
      </c>
      <c r="F226" s="105">
        <v>-3</v>
      </c>
      <c r="G226" s="105">
        <v>0</v>
      </c>
      <c r="H226" s="105">
        <v>-3334</v>
      </c>
      <c r="I226" s="105">
        <v>-138</v>
      </c>
      <c r="J226" s="105">
        <v>0</v>
      </c>
      <c r="K226" s="105">
        <v>1239</v>
      </c>
      <c r="L226" s="105">
        <v>25723</v>
      </c>
      <c r="M226" s="105">
        <v>0</v>
      </c>
      <c r="N226" s="105">
        <v>0</v>
      </c>
      <c r="O226" s="105">
        <v>140849</v>
      </c>
      <c r="P226" s="105">
        <v>0</v>
      </c>
      <c r="Q226" s="105">
        <v>0</v>
      </c>
      <c r="R226" s="105">
        <v>0</v>
      </c>
      <c r="S226" s="105">
        <v>0</v>
      </c>
      <c r="T226" s="105">
        <v>0</v>
      </c>
      <c r="U226" s="105">
        <v>0</v>
      </c>
      <c r="V226" s="105">
        <v>86</v>
      </c>
      <c r="W226" s="105">
        <v>86</v>
      </c>
      <c r="X226" s="105">
        <v>0</v>
      </c>
      <c r="Y226" s="105">
        <v>0</v>
      </c>
      <c r="Z226" s="105">
        <v>0</v>
      </c>
      <c r="AA226" s="105">
        <v>5559513</v>
      </c>
      <c r="AB226" s="105">
        <v>670080</v>
      </c>
      <c r="AC226" s="105">
        <v>670080</v>
      </c>
      <c r="AD226" s="105">
        <v>0</v>
      </c>
      <c r="AE226" s="105">
        <v>4889433</v>
      </c>
      <c r="AF226" s="105">
        <v>0</v>
      </c>
      <c r="AG226" s="105">
        <v>0</v>
      </c>
      <c r="AH226" s="105">
        <v>0</v>
      </c>
      <c r="AI226" s="105">
        <v>0</v>
      </c>
      <c r="AJ226" s="97">
        <v>0</v>
      </c>
    </row>
    <row r="227" spans="1:36" ht="15">
      <c r="A227" s="113" t="s">
        <v>1038</v>
      </c>
      <c r="B227" s="107">
        <v>11044</v>
      </c>
      <c r="C227" s="107">
        <v>13</v>
      </c>
      <c r="D227" s="100" t="str">
        <f t="shared" si="3"/>
        <v>11044_13</v>
      </c>
      <c r="E227" s="105">
        <v>0</v>
      </c>
      <c r="F227" s="105">
        <v>7550</v>
      </c>
      <c r="G227" s="105">
        <v>0</v>
      </c>
      <c r="H227" s="105">
        <v>0</v>
      </c>
      <c r="I227" s="105">
        <v>-178</v>
      </c>
      <c r="J227" s="105">
        <v>-9</v>
      </c>
      <c r="K227" s="105">
        <v>411</v>
      </c>
      <c r="L227" s="105">
        <v>1930</v>
      </c>
      <c r="M227" s="105">
        <v>0</v>
      </c>
      <c r="N227" s="105">
        <v>257</v>
      </c>
      <c r="O227" s="105">
        <v>0</v>
      </c>
      <c r="P227" s="105">
        <v>0</v>
      </c>
      <c r="Q227" s="105">
        <v>3676</v>
      </c>
      <c r="R227" s="105">
        <v>0</v>
      </c>
      <c r="S227" s="105">
        <v>0</v>
      </c>
      <c r="T227" s="105">
        <v>0</v>
      </c>
      <c r="U227" s="105">
        <v>0</v>
      </c>
      <c r="V227" s="105">
        <v>0</v>
      </c>
      <c r="W227" s="105">
        <v>0</v>
      </c>
      <c r="X227" s="105">
        <v>0</v>
      </c>
      <c r="Y227" s="105">
        <v>0</v>
      </c>
      <c r="Z227" s="105">
        <v>94</v>
      </c>
      <c r="AA227" s="105">
        <v>131097</v>
      </c>
      <c r="AB227" s="105">
        <v>0</v>
      </c>
      <c r="AC227" s="105">
        <v>0</v>
      </c>
      <c r="AD227" s="105">
        <v>0</v>
      </c>
      <c r="AE227" s="105">
        <v>131097</v>
      </c>
      <c r="AF227" s="105">
        <v>0</v>
      </c>
      <c r="AG227" s="105">
        <v>0</v>
      </c>
      <c r="AH227" s="105">
        <v>0</v>
      </c>
      <c r="AI227" s="105">
        <v>0</v>
      </c>
      <c r="AJ227" s="97">
        <v>0</v>
      </c>
    </row>
    <row r="228" spans="1:36" ht="15">
      <c r="A228" s="113" t="s">
        <v>1039</v>
      </c>
      <c r="B228" s="107">
        <v>11044</v>
      </c>
      <c r="C228" s="107">
        <v>14</v>
      </c>
      <c r="D228" s="100" t="str">
        <f t="shared" si="3"/>
        <v>11044_14</v>
      </c>
      <c r="E228" s="105">
        <v>0</v>
      </c>
      <c r="F228" s="105">
        <v>84240</v>
      </c>
      <c r="G228" s="105">
        <v>0</v>
      </c>
      <c r="H228" s="105">
        <v>0</v>
      </c>
      <c r="I228" s="105">
        <v>-1231</v>
      </c>
      <c r="J228" s="105">
        <v>-4</v>
      </c>
      <c r="K228" s="105">
        <v>4901</v>
      </c>
      <c r="L228" s="105">
        <v>5808</v>
      </c>
      <c r="M228" s="105">
        <v>0</v>
      </c>
      <c r="N228" s="105">
        <v>997</v>
      </c>
      <c r="O228" s="105">
        <v>0</v>
      </c>
      <c r="P228" s="105">
        <v>14</v>
      </c>
      <c r="Q228" s="105">
        <v>13824</v>
      </c>
      <c r="R228" s="105">
        <v>0</v>
      </c>
      <c r="S228" s="105">
        <v>0</v>
      </c>
      <c r="T228" s="105">
        <v>0</v>
      </c>
      <c r="U228" s="105">
        <v>0</v>
      </c>
      <c r="V228" s="105">
        <v>0</v>
      </c>
      <c r="W228" s="105">
        <v>0</v>
      </c>
      <c r="X228" s="105">
        <v>0</v>
      </c>
      <c r="Y228" s="105">
        <v>0</v>
      </c>
      <c r="Z228" s="105">
        <v>101</v>
      </c>
      <c r="AA228" s="105">
        <v>446197</v>
      </c>
      <c r="AB228" s="105">
        <v>0</v>
      </c>
      <c r="AC228" s="105">
        <v>0</v>
      </c>
      <c r="AD228" s="105">
        <v>0</v>
      </c>
      <c r="AE228" s="105">
        <v>446197</v>
      </c>
      <c r="AF228" s="105">
        <v>0</v>
      </c>
      <c r="AG228" s="105">
        <v>0</v>
      </c>
      <c r="AH228" s="105">
        <v>0</v>
      </c>
      <c r="AI228" s="105">
        <v>0</v>
      </c>
      <c r="AJ228" s="97">
        <v>0</v>
      </c>
    </row>
    <row r="229" spans="1:36" ht="15">
      <c r="A229" s="113" t="s">
        <v>1040</v>
      </c>
      <c r="B229" s="107">
        <v>11044</v>
      </c>
      <c r="C229" s="107">
        <v>15</v>
      </c>
      <c r="D229" s="100" t="str">
        <f t="shared" si="3"/>
        <v>11044_15</v>
      </c>
      <c r="E229" s="105">
        <v>0</v>
      </c>
      <c r="F229" s="105">
        <v>39323</v>
      </c>
      <c r="G229" s="105">
        <v>0</v>
      </c>
      <c r="H229" s="105">
        <v>0</v>
      </c>
      <c r="I229" s="105">
        <v>-467</v>
      </c>
      <c r="J229" s="105">
        <v>-8</v>
      </c>
      <c r="K229" s="105">
        <v>621</v>
      </c>
      <c r="L229" s="105">
        <v>3194</v>
      </c>
      <c r="M229" s="105">
        <v>0</v>
      </c>
      <c r="N229" s="105">
        <v>1287</v>
      </c>
      <c r="O229" s="105">
        <v>0</v>
      </c>
      <c r="P229" s="105">
        <v>8</v>
      </c>
      <c r="Q229" s="105">
        <v>8393</v>
      </c>
      <c r="R229" s="105">
        <v>0</v>
      </c>
      <c r="S229" s="105">
        <v>0</v>
      </c>
      <c r="T229" s="105">
        <v>0</v>
      </c>
      <c r="U229" s="105">
        <v>0</v>
      </c>
      <c r="V229" s="105">
        <v>0</v>
      </c>
      <c r="W229" s="105">
        <v>0</v>
      </c>
      <c r="X229" s="105">
        <v>0</v>
      </c>
      <c r="Y229" s="105">
        <v>0</v>
      </c>
      <c r="Z229" s="105">
        <v>286</v>
      </c>
      <c r="AA229" s="105">
        <v>385433</v>
      </c>
      <c r="AB229" s="105">
        <v>0</v>
      </c>
      <c r="AC229" s="105">
        <v>0</v>
      </c>
      <c r="AD229" s="105">
        <v>0</v>
      </c>
      <c r="AE229" s="105">
        <v>385433</v>
      </c>
      <c r="AF229" s="105">
        <v>0</v>
      </c>
      <c r="AG229" s="105">
        <v>0</v>
      </c>
      <c r="AH229" s="105">
        <v>0</v>
      </c>
      <c r="AI229" s="105">
        <v>0</v>
      </c>
      <c r="AJ229" s="97">
        <v>0</v>
      </c>
    </row>
    <row r="230" spans="1:36" ht="15">
      <c r="A230" s="113" t="s">
        <v>1041</v>
      </c>
      <c r="B230" s="107">
        <v>11044</v>
      </c>
      <c r="C230" s="107">
        <v>16</v>
      </c>
      <c r="D230" s="100" t="str">
        <f t="shared" si="3"/>
        <v>11044_16</v>
      </c>
      <c r="E230" s="105">
        <v>226624</v>
      </c>
      <c r="F230" s="105">
        <v>-1</v>
      </c>
      <c r="G230" s="105">
        <v>0</v>
      </c>
      <c r="H230" s="105">
        <v>-6813</v>
      </c>
      <c r="I230" s="105">
        <v>248</v>
      </c>
      <c r="J230" s="105">
        <v>1</v>
      </c>
      <c r="K230" s="105">
        <v>2112</v>
      </c>
      <c r="L230" s="105">
        <v>26073</v>
      </c>
      <c r="M230" s="105">
        <v>0</v>
      </c>
      <c r="N230" s="105">
        <v>0</v>
      </c>
      <c r="O230" s="105">
        <v>128171</v>
      </c>
      <c r="P230" s="105">
        <v>0</v>
      </c>
      <c r="Q230" s="105">
        <v>0</v>
      </c>
      <c r="R230" s="105">
        <v>0</v>
      </c>
      <c r="S230" s="105">
        <v>0</v>
      </c>
      <c r="T230" s="105">
        <v>0</v>
      </c>
      <c r="U230" s="105">
        <v>0</v>
      </c>
      <c r="V230" s="105">
        <v>46994</v>
      </c>
      <c r="W230" s="105">
        <v>0</v>
      </c>
      <c r="X230" s="105">
        <v>46994</v>
      </c>
      <c r="Y230" s="105">
        <v>0</v>
      </c>
      <c r="Z230" s="105">
        <v>0</v>
      </c>
      <c r="AA230" s="105">
        <v>2273490</v>
      </c>
      <c r="AB230" s="105">
        <v>0</v>
      </c>
      <c r="AC230" s="105">
        <v>0</v>
      </c>
      <c r="AD230" s="105">
        <v>0</v>
      </c>
      <c r="AE230" s="105">
        <v>2273308</v>
      </c>
      <c r="AF230" s="105">
        <v>182</v>
      </c>
      <c r="AG230" s="105">
        <v>92</v>
      </c>
      <c r="AH230" s="105">
        <v>90</v>
      </c>
      <c r="AI230" s="105">
        <v>0</v>
      </c>
      <c r="AJ230" s="97">
        <v>0</v>
      </c>
    </row>
    <row r="231" spans="1:36" ht="15">
      <c r="A231" s="113" t="s">
        <v>1042</v>
      </c>
      <c r="B231" s="107">
        <v>11044</v>
      </c>
      <c r="C231" s="107">
        <v>17</v>
      </c>
      <c r="D231" s="100" t="str">
        <f t="shared" si="3"/>
        <v>11044_17</v>
      </c>
      <c r="E231" s="105">
        <v>0</v>
      </c>
      <c r="F231" s="105">
        <v>142023</v>
      </c>
      <c r="G231" s="105">
        <v>0</v>
      </c>
      <c r="H231" s="105">
        <v>0</v>
      </c>
      <c r="I231" s="105">
        <v>-1154</v>
      </c>
      <c r="J231" s="105">
        <v>-20</v>
      </c>
      <c r="K231" s="105">
        <v>3067</v>
      </c>
      <c r="L231" s="105">
        <v>14248</v>
      </c>
      <c r="M231" s="105">
        <v>0</v>
      </c>
      <c r="N231" s="105">
        <v>3499</v>
      </c>
      <c r="O231" s="105">
        <v>1</v>
      </c>
      <c r="P231" s="105">
        <v>0</v>
      </c>
      <c r="Q231" s="105">
        <v>28378</v>
      </c>
      <c r="R231" s="105">
        <v>0</v>
      </c>
      <c r="S231" s="105">
        <v>0</v>
      </c>
      <c r="T231" s="105">
        <v>0</v>
      </c>
      <c r="U231" s="105">
        <v>0</v>
      </c>
      <c r="V231" s="105">
        <v>0</v>
      </c>
      <c r="W231" s="105">
        <v>0</v>
      </c>
      <c r="X231" s="105">
        <v>0</v>
      </c>
      <c r="Y231" s="105">
        <v>0</v>
      </c>
      <c r="Z231" s="105">
        <v>860</v>
      </c>
      <c r="AA231" s="105">
        <v>670838</v>
      </c>
      <c r="AB231" s="105">
        <v>0</v>
      </c>
      <c r="AC231" s="105">
        <v>0</v>
      </c>
      <c r="AD231" s="105">
        <v>0</v>
      </c>
      <c r="AE231" s="105">
        <v>669872</v>
      </c>
      <c r="AF231" s="105">
        <v>0</v>
      </c>
      <c r="AG231" s="105">
        <v>0</v>
      </c>
      <c r="AH231" s="105">
        <v>0</v>
      </c>
      <c r="AI231" s="105">
        <v>966</v>
      </c>
      <c r="AJ231" s="97">
        <v>966</v>
      </c>
    </row>
    <row r="232" spans="1:36" ht="15">
      <c r="A232" s="113" t="s">
        <v>1043</v>
      </c>
      <c r="B232" s="107">
        <v>11044</v>
      </c>
      <c r="C232" s="107">
        <v>18</v>
      </c>
      <c r="D232" s="100" t="str">
        <f t="shared" si="3"/>
        <v>11044_18</v>
      </c>
      <c r="E232" s="105">
        <v>0</v>
      </c>
      <c r="F232" s="105">
        <v>18319</v>
      </c>
      <c r="G232" s="105">
        <v>0</v>
      </c>
      <c r="H232" s="105">
        <v>0</v>
      </c>
      <c r="I232" s="105">
        <v>-237</v>
      </c>
      <c r="J232" s="105">
        <v>-46</v>
      </c>
      <c r="K232" s="105">
        <v>825</v>
      </c>
      <c r="L232" s="105">
        <v>3045</v>
      </c>
      <c r="M232" s="105">
        <v>0</v>
      </c>
      <c r="N232" s="105">
        <v>582</v>
      </c>
      <c r="O232" s="105">
        <v>0</v>
      </c>
      <c r="P232" s="105">
        <v>1</v>
      </c>
      <c r="Q232" s="105">
        <v>8925</v>
      </c>
      <c r="R232" s="105">
        <v>0</v>
      </c>
      <c r="S232" s="105">
        <v>0</v>
      </c>
      <c r="T232" s="105">
        <v>0</v>
      </c>
      <c r="U232" s="105">
        <v>0</v>
      </c>
      <c r="V232" s="105">
        <v>0</v>
      </c>
      <c r="W232" s="105">
        <v>0</v>
      </c>
      <c r="X232" s="105">
        <v>0</v>
      </c>
      <c r="Y232" s="105">
        <v>0</v>
      </c>
      <c r="Z232" s="105">
        <v>1271</v>
      </c>
      <c r="AA232" s="105">
        <v>215626</v>
      </c>
      <c r="AB232" s="105">
        <v>0</v>
      </c>
      <c r="AC232" s="105">
        <v>0</v>
      </c>
      <c r="AD232" s="105">
        <v>0</v>
      </c>
      <c r="AE232" s="105">
        <v>215626</v>
      </c>
      <c r="AF232" s="105">
        <v>0</v>
      </c>
      <c r="AG232" s="105">
        <v>0</v>
      </c>
      <c r="AH232" s="105">
        <v>0</v>
      </c>
      <c r="AI232" s="105">
        <v>0</v>
      </c>
      <c r="AJ232" s="97">
        <v>0</v>
      </c>
    </row>
    <row r="233" spans="1:36" ht="15">
      <c r="A233" s="113" t="s">
        <v>1044</v>
      </c>
      <c r="B233" s="107">
        <v>11044</v>
      </c>
      <c r="C233" s="107">
        <v>19</v>
      </c>
      <c r="D233" s="100" t="str">
        <f t="shared" si="3"/>
        <v>11044_19</v>
      </c>
      <c r="E233" s="105">
        <v>0</v>
      </c>
      <c r="F233" s="105">
        <v>17407</v>
      </c>
      <c r="G233" s="105">
        <v>0</v>
      </c>
      <c r="H233" s="105">
        <v>0</v>
      </c>
      <c r="I233" s="105">
        <v>-28</v>
      </c>
      <c r="J233" s="105">
        <v>-4</v>
      </c>
      <c r="K233" s="105">
        <v>576</v>
      </c>
      <c r="L233" s="105">
        <v>1815</v>
      </c>
      <c r="M233" s="105">
        <v>0</v>
      </c>
      <c r="N233" s="105">
        <v>565</v>
      </c>
      <c r="O233" s="105">
        <v>13</v>
      </c>
      <c r="P233" s="105">
        <v>0</v>
      </c>
      <c r="Q233" s="105">
        <v>4940</v>
      </c>
      <c r="R233" s="105">
        <v>0</v>
      </c>
      <c r="S233" s="105">
        <v>0</v>
      </c>
      <c r="T233" s="105">
        <v>0</v>
      </c>
      <c r="U233" s="105">
        <v>0</v>
      </c>
      <c r="V233" s="105">
        <v>0</v>
      </c>
      <c r="W233" s="105">
        <v>0</v>
      </c>
      <c r="X233" s="105">
        <v>0</v>
      </c>
      <c r="Y233" s="105">
        <v>0</v>
      </c>
      <c r="Z233" s="105">
        <v>329</v>
      </c>
      <c r="AA233" s="105">
        <v>124641</v>
      </c>
      <c r="AB233" s="105">
        <v>0</v>
      </c>
      <c r="AC233" s="105">
        <v>0</v>
      </c>
      <c r="AD233" s="105">
        <v>0</v>
      </c>
      <c r="AE233" s="105">
        <v>124641</v>
      </c>
      <c r="AF233" s="105">
        <v>0</v>
      </c>
      <c r="AG233" s="105">
        <v>0</v>
      </c>
      <c r="AH233" s="105">
        <v>0</v>
      </c>
      <c r="AI233" s="105">
        <v>0</v>
      </c>
      <c r="AJ233" s="97">
        <v>0</v>
      </c>
    </row>
    <row r="234" spans="1:36" ht="15">
      <c r="A234" s="113" t="s">
        <v>1045</v>
      </c>
      <c r="B234" s="107">
        <v>11044</v>
      </c>
      <c r="C234" s="107">
        <v>23</v>
      </c>
      <c r="D234" s="100" t="str">
        <f t="shared" si="3"/>
        <v>11044_23</v>
      </c>
      <c r="E234" s="105">
        <v>0</v>
      </c>
      <c r="F234" s="105">
        <v>208930</v>
      </c>
      <c r="G234" s="105">
        <v>0</v>
      </c>
      <c r="H234" s="105">
        <v>0</v>
      </c>
      <c r="I234" s="105">
        <v>1674</v>
      </c>
      <c r="J234" s="105">
        <v>-17</v>
      </c>
      <c r="K234" s="105">
        <v>8726</v>
      </c>
      <c r="L234" s="105">
        <v>26759</v>
      </c>
      <c r="M234" s="105">
        <v>0</v>
      </c>
      <c r="N234" s="105">
        <v>6427</v>
      </c>
      <c r="O234" s="105">
        <v>9</v>
      </c>
      <c r="P234" s="105">
        <v>0</v>
      </c>
      <c r="Q234" s="105">
        <v>44654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0</v>
      </c>
      <c r="X234" s="105">
        <v>0</v>
      </c>
      <c r="Y234" s="105">
        <v>0</v>
      </c>
      <c r="Z234" s="105">
        <v>498</v>
      </c>
      <c r="AA234" s="105">
        <v>2263374</v>
      </c>
      <c r="AB234" s="105">
        <v>0</v>
      </c>
      <c r="AC234" s="105">
        <v>0</v>
      </c>
      <c r="AD234" s="105">
        <v>0</v>
      </c>
      <c r="AE234" s="105">
        <v>2263374</v>
      </c>
      <c r="AF234" s="105">
        <v>0</v>
      </c>
      <c r="AG234" s="105">
        <v>0</v>
      </c>
      <c r="AH234" s="105">
        <v>0</v>
      </c>
      <c r="AI234" s="105">
        <v>0</v>
      </c>
      <c r="AJ234" s="97">
        <v>0</v>
      </c>
    </row>
    <row r="235" spans="1:36" ht="15">
      <c r="A235" s="113" t="s">
        <v>1046</v>
      </c>
      <c r="B235" s="107">
        <v>11044</v>
      </c>
      <c r="C235" s="107">
        <v>24</v>
      </c>
      <c r="D235" s="100" t="str">
        <f t="shared" si="3"/>
        <v>11044_24</v>
      </c>
      <c r="E235" s="105">
        <v>22910</v>
      </c>
      <c r="F235" s="105">
        <v>0</v>
      </c>
      <c r="G235" s="105">
        <v>0</v>
      </c>
      <c r="H235" s="105">
        <v>-1093</v>
      </c>
      <c r="I235" s="105">
        <v>-753</v>
      </c>
      <c r="J235" s="105">
        <v>-5</v>
      </c>
      <c r="K235" s="105">
        <v>334</v>
      </c>
      <c r="L235" s="105">
        <v>3470</v>
      </c>
      <c r="M235" s="105">
        <v>0</v>
      </c>
      <c r="N235" s="105">
        <v>0</v>
      </c>
      <c r="O235" s="105">
        <v>16649</v>
      </c>
      <c r="P235" s="105">
        <v>0</v>
      </c>
      <c r="Q235" s="105">
        <v>0</v>
      </c>
      <c r="R235" s="105">
        <v>0</v>
      </c>
      <c r="S235" s="105">
        <v>0</v>
      </c>
      <c r="T235" s="105">
        <v>0</v>
      </c>
      <c r="U235" s="105">
        <v>0</v>
      </c>
      <c r="V235" s="105">
        <v>6135</v>
      </c>
      <c r="W235" s="105">
        <v>4</v>
      </c>
      <c r="X235" s="105">
        <v>6131</v>
      </c>
      <c r="Y235" s="105">
        <v>0</v>
      </c>
      <c r="Z235" s="105">
        <v>0</v>
      </c>
      <c r="AA235" s="105">
        <v>381209</v>
      </c>
      <c r="AB235" s="105">
        <v>0</v>
      </c>
      <c r="AC235" s="105">
        <v>0</v>
      </c>
      <c r="AD235" s="105">
        <v>0</v>
      </c>
      <c r="AE235" s="105">
        <v>380800</v>
      </c>
      <c r="AF235" s="105">
        <v>409</v>
      </c>
      <c r="AG235" s="105">
        <v>316</v>
      </c>
      <c r="AH235" s="105">
        <v>93</v>
      </c>
      <c r="AI235" s="105">
        <v>0</v>
      </c>
      <c r="AJ235" s="97">
        <v>0</v>
      </c>
    </row>
    <row r="236" spans="1:36" ht="15">
      <c r="A236" s="113" t="s">
        <v>1047</v>
      </c>
      <c r="B236" s="107">
        <v>11044</v>
      </c>
      <c r="C236" s="107">
        <v>27</v>
      </c>
      <c r="D236" s="100" t="str">
        <f t="shared" si="3"/>
        <v>11044_27</v>
      </c>
      <c r="E236" s="105">
        <v>230930</v>
      </c>
      <c r="F236" s="105">
        <v>-1</v>
      </c>
      <c r="G236" s="105">
        <v>0</v>
      </c>
      <c r="H236" s="105">
        <v>-5137</v>
      </c>
      <c r="I236" s="105">
        <v>-1609</v>
      </c>
      <c r="J236" s="105">
        <v>0</v>
      </c>
      <c r="K236" s="105">
        <v>1441</v>
      </c>
      <c r="L236" s="105">
        <v>25962</v>
      </c>
      <c r="M236" s="105">
        <v>0</v>
      </c>
      <c r="N236" s="105">
        <v>36</v>
      </c>
      <c r="O236" s="105">
        <v>160146</v>
      </c>
      <c r="P236" s="105">
        <v>0</v>
      </c>
      <c r="Q236" s="105">
        <v>0</v>
      </c>
      <c r="R236" s="105">
        <v>0</v>
      </c>
      <c r="S236" s="105">
        <v>0</v>
      </c>
      <c r="T236" s="105">
        <v>0</v>
      </c>
      <c r="U236" s="105">
        <v>0</v>
      </c>
      <c r="V236" s="105">
        <v>7048</v>
      </c>
      <c r="W236" s="105">
        <v>0</v>
      </c>
      <c r="X236" s="105">
        <v>7048</v>
      </c>
      <c r="Y236" s="105">
        <v>0</v>
      </c>
      <c r="Z236" s="105">
        <v>0</v>
      </c>
      <c r="AA236" s="105">
        <v>2691330</v>
      </c>
      <c r="AB236" s="105">
        <v>0</v>
      </c>
      <c r="AC236" s="105">
        <v>0</v>
      </c>
      <c r="AD236" s="105">
        <v>0</v>
      </c>
      <c r="AE236" s="105">
        <v>2690180</v>
      </c>
      <c r="AF236" s="105">
        <v>1150</v>
      </c>
      <c r="AG236" s="105">
        <v>0</v>
      </c>
      <c r="AH236" s="105">
        <v>1150</v>
      </c>
      <c r="AI236" s="105">
        <v>0</v>
      </c>
      <c r="AJ236" s="97">
        <v>0</v>
      </c>
    </row>
    <row r="237" spans="1:36" ht="15">
      <c r="A237" s="113" t="s">
        <v>1048</v>
      </c>
      <c r="B237" s="107">
        <v>11044</v>
      </c>
      <c r="C237" s="107">
        <v>28</v>
      </c>
      <c r="D237" s="100" t="str">
        <f t="shared" si="3"/>
        <v>11044_28</v>
      </c>
      <c r="E237" s="105">
        <v>0</v>
      </c>
      <c r="F237" s="105">
        <v>197593</v>
      </c>
      <c r="G237" s="105">
        <v>0</v>
      </c>
      <c r="H237" s="105">
        <v>0</v>
      </c>
      <c r="I237" s="105">
        <v>35</v>
      </c>
      <c r="J237" s="105">
        <v>-2</v>
      </c>
      <c r="K237" s="105">
        <v>4089</v>
      </c>
      <c r="L237" s="105">
        <v>12798</v>
      </c>
      <c r="M237" s="105">
        <v>0</v>
      </c>
      <c r="N237" s="105">
        <v>2316</v>
      </c>
      <c r="O237" s="105">
        <v>2</v>
      </c>
      <c r="P237" s="105">
        <v>0</v>
      </c>
      <c r="Q237" s="105">
        <v>27587</v>
      </c>
      <c r="R237" s="105">
        <v>0</v>
      </c>
      <c r="S237" s="105">
        <v>0</v>
      </c>
      <c r="T237" s="105">
        <v>0</v>
      </c>
      <c r="U237" s="105">
        <v>0</v>
      </c>
      <c r="V237" s="105">
        <v>0</v>
      </c>
      <c r="W237" s="105">
        <v>0</v>
      </c>
      <c r="X237" s="105">
        <v>0</v>
      </c>
      <c r="Y237" s="105">
        <v>0</v>
      </c>
      <c r="Z237" s="105">
        <v>1256</v>
      </c>
      <c r="AA237" s="105">
        <v>1711565</v>
      </c>
      <c r="AB237" s="105">
        <v>0</v>
      </c>
      <c r="AC237" s="105">
        <v>0</v>
      </c>
      <c r="AD237" s="105">
        <v>0</v>
      </c>
      <c r="AE237" s="105">
        <v>1711545</v>
      </c>
      <c r="AF237" s="105">
        <v>0</v>
      </c>
      <c r="AG237" s="105">
        <v>0</v>
      </c>
      <c r="AH237" s="105">
        <v>0</v>
      </c>
      <c r="AI237" s="105">
        <v>20</v>
      </c>
      <c r="AJ237" s="97">
        <v>20</v>
      </c>
    </row>
    <row r="238" spans="1:36" ht="15">
      <c r="A238" s="113" t="s">
        <v>1049</v>
      </c>
      <c r="B238" s="107">
        <v>11044</v>
      </c>
      <c r="C238" s="107">
        <v>29</v>
      </c>
      <c r="D238" s="100" t="str">
        <f t="shared" si="3"/>
        <v>11044_29</v>
      </c>
      <c r="E238" s="105">
        <v>0</v>
      </c>
      <c r="F238" s="105">
        <v>144999</v>
      </c>
      <c r="G238" s="105">
        <v>0</v>
      </c>
      <c r="H238" s="105">
        <v>0</v>
      </c>
      <c r="I238" s="105">
        <v>-1936</v>
      </c>
      <c r="J238" s="105">
        <v>-2</v>
      </c>
      <c r="K238" s="105">
        <v>2200</v>
      </c>
      <c r="L238" s="105">
        <v>9302</v>
      </c>
      <c r="M238" s="105">
        <v>0</v>
      </c>
      <c r="N238" s="105">
        <v>0</v>
      </c>
      <c r="O238" s="105">
        <v>0</v>
      </c>
      <c r="P238" s="105">
        <v>1</v>
      </c>
      <c r="Q238" s="105">
        <v>12154</v>
      </c>
      <c r="R238" s="105">
        <v>0</v>
      </c>
      <c r="S238" s="105">
        <v>0</v>
      </c>
      <c r="T238" s="105">
        <v>0</v>
      </c>
      <c r="U238" s="105">
        <v>0</v>
      </c>
      <c r="V238" s="105">
        <v>0</v>
      </c>
      <c r="W238" s="105">
        <v>0</v>
      </c>
      <c r="X238" s="105">
        <v>0</v>
      </c>
      <c r="Y238" s="105">
        <v>0</v>
      </c>
      <c r="Z238" s="105">
        <v>195</v>
      </c>
      <c r="AA238" s="105">
        <v>694345</v>
      </c>
      <c r="AB238" s="105">
        <v>0</v>
      </c>
      <c r="AC238" s="105">
        <v>0</v>
      </c>
      <c r="AD238" s="105">
        <v>0</v>
      </c>
      <c r="AE238" s="105">
        <v>694345</v>
      </c>
      <c r="AF238" s="105">
        <v>0</v>
      </c>
      <c r="AG238" s="105">
        <v>0</v>
      </c>
      <c r="AH238" s="105">
        <v>0</v>
      </c>
      <c r="AI238" s="105">
        <v>0</v>
      </c>
      <c r="AJ238" s="97">
        <v>0</v>
      </c>
    </row>
    <row r="239" spans="1:36" ht="15">
      <c r="A239" s="113" t="s">
        <v>1050</v>
      </c>
      <c r="B239" s="107">
        <v>11044</v>
      </c>
      <c r="C239" s="107">
        <v>30</v>
      </c>
      <c r="D239" s="100" t="str">
        <f t="shared" si="3"/>
        <v>11044_30</v>
      </c>
      <c r="E239" s="105">
        <v>407484</v>
      </c>
      <c r="F239" s="105">
        <v>-2</v>
      </c>
      <c r="G239" s="105">
        <v>0</v>
      </c>
      <c r="H239" s="105">
        <v>605</v>
      </c>
      <c r="I239" s="105">
        <v>-1376</v>
      </c>
      <c r="J239" s="105">
        <v>1</v>
      </c>
      <c r="K239" s="105">
        <v>1693</v>
      </c>
      <c r="L239" s="105">
        <v>38573</v>
      </c>
      <c r="M239" s="105">
        <v>0</v>
      </c>
      <c r="N239" s="105">
        <v>0</v>
      </c>
      <c r="O239" s="105">
        <v>212357</v>
      </c>
      <c r="P239" s="105">
        <v>0</v>
      </c>
      <c r="Q239" s="105">
        <v>0</v>
      </c>
      <c r="R239" s="105">
        <v>0</v>
      </c>
      <c r="S239" s="105">
        <v>0</v>
      </c>
      <c r="T239" s="105">
        <v>0</v>
      </c>
      <c r="U239" s="105">
        <v>0</v>
      </c>
      <c r="V239" s="105">
        <v>1568</v>
      </c>
      <c r="W239" s="105">
        <v>0</v>
      </c>
      <c r="X239" s="105">
        <v>1568</v>
      </c>
      <c r="Y239" s="105">
        <v>0</v>
      </c>
      <c r="Z239" s="105">
        <v>1496</v>
      </c>
      <c r="AA239" s="105">
        <v>4566549</v>
      </c>
      <c r="AB239" s="105">
        <v>0</v>
      </c>
      <c r="AC239" s="105">
        <v>0</v>
      </c>
      <c r="AD239" s="105">
        <v>0</v>
      </c>
      <c r="AE239" s="105">
        <v>4563788</v>
      </c>
      <c r="AF239" s="105">
        <v>2761</v>
      </c>
      <c r="AG239" s="105">
        <v>0</v>
      </c>
      <c r="AH239" s="105">
        <v>2761</v>
      </c>
      <c r="AI239" s="105">
        <v>0</v>
      </c>
      <c r="AJ239" s="97">
        <v>0</v>
      </c>
    </row>
    <row r="240" spans="1:36" ht="15">
      <c r="A240" s="113" t="s">
        <v>1051</v>
      </c>
      <c r="B240" s="107">
        <v>11044</v>
      </c>
      <c r="C240" s="107">
        <v>31</v>
      </c>
      <c r="D240" s="100" t="str">
        <f t="shared" si="3"/>
        <v>11044_31</v>
      </c>
      <c r="E240" s="105">
        <v>0</v>
      </c>
      <c r="F240" s="105">
        <v>66439</v>
      </c>
      <c r="G240" s="105">
        <v>0</v>
      </c>
      <c r="H240" s="105">
        <v>0</v>
      </c>
      <c r="I240" s="105">
        <v>-31</v>
      </c>
      <c r="J240" s="105">
        <v>0</v>
      </c>
      <c r="K240" s="105">
        <v>234</v>
      </c>
      <c r="L240" s="105">
        <v>2088</v>
      </c>
      <c r="M240" s="105">
        <v>0</v>
      </c>
      <c r="N240" s="105">
        <v>632</v>
      </c>
      <c r="O240" s="105">
        <v>74</v>
      </c>
      <c r="P240" s="105">
        <v>0</v>
      </c>
      <c r="Q240" s="105">
        <v>7694</v>
      </c>
      <c r="R240" s="105">
        <v>0</v>
      </c>
      <c r="S240" s="105">
        <v>0</v>
      </c>
      <c r="T240" s="105">
        <v>0</v>
      </c>
      <c r="U240" s="105">
        <v>0</v>
      </c>
      <c r="V240" s="105">
        <v>0</v>
      </c>
      <c r="W240" s="105">
        <v>0</v>
      </c>
      <c r="X240" s="105">
        <v>0</v>
      </c>
      <c r="Y240" s="105">
        <v>0</v>
      </c>
      <c r="Z240" s="105">
        <v>0</v>
      </c>
      <c r="AA240" s="105">
        <v>168147</v>
      </c>
      <c r="AB240" s="105">
        <v>0</v>
      </c>
      <c r="AC240" s="105">
        <v>0</v>
      </c>
      <c r="AD240" s="105">
        <v>0</v>
      </c>
      <c r="AE240" s="105">
        <v>168147</v>
      </c>
      <c r="AF240" s="105">
        <v>0</v>
      </c>
      <c r="AG240" s="105">
        <v>0</v>
      </c>
      <c r="AH240" s="105">
        <v>0</v>
      </c>
      <c r="AI240" s="105">
        <v>0</v>
      </c>
      <c r="AJ240" s="97">
        <v>0</v>
      </c>
    </row>
    <row r="241" spans="1:36" ht="15">
      <c r="A241" s="113" t="s">
        <v>1052</v>
      </c>
      <c r="B241" s="107">
        <v>11044</v>
      </c>
      <c r="C241" s="107">
        <v>33</v>
      </c>
      <c r="D241" s="100" t="str">
        <f t="shared" si="3"/>
        <v>11044_33</v>
      </c>
      <c r="E241" s="105">
        <v>52447</v>
      </c>
      <c r="F241" s="105">
        <v>0</v>
      </c>
      <c r="G241" s="105">
        <v>0</v>
      </c>
      <c r="H241" s="105">
        <v>-8531</v>
      </c>
      <c r="I241" s="105">
        <v>98</v>
      </c>
      <c r="J241" s="105">
        <v>8</v>
      </c>
      <c r="K241" s="105">
        <v>449</v>
      </c>
      <c r="L241" s="105">
        <v>6579</v>
      </c>
      <c r="M241" s="105">
        <v>0</v>
      </c>
      <c r="N241" s="105">
        <v>152</v>
      </c>
      <c r="O241" s="105">
        <v>31579</v>
      </c>
      <c r="P241" s="105">
        <v>0</v>
      </c>
      <c r="Q241" s="105">
        <v>0</v>
      </c>
      <c r="R241" s="105">
        <v>0</v>
      </c>
      <c r="S241" s="105">
        <v>0</v>
      </c>
      <c r="T241" s="105">
        <v>0</v>
      </c>
      <c r="U241" s="105">
        <v>0</v>
      </c>
      <c r="V241" s="105">
        <v>0</v>
      </c>
      <c r="W241" s="105">
        <v>0</v>
      </c>
      <c r="X241" s="105">
        <v>0</v>
      </c>
      <c r="Y241" s="105">
        <v>0</v>
      </c>
      <c r="Z241" s="105">
        <v>0</v>
      </c>
      <c r="AA241" s="105">
        <v>1140821</v>
      </c>
      <c r="AB241" s="105">
        <v>0</v>
      </c>
      <c r="AC241" s="105">
        <v>0</v>
      </c>
      <c r="AD241" s="105">
        <v>0</v>
      </c>
      <c r="AE241" s="105">
        <v>1139589</v>
      </c>
      <c r="AF241" s="105">
        <v>1232</v>
      </c>
      <c r="AG241" s="105">
        <v>290</v>
      </c>
      <c r="AH241" s="105">
        <v>942</v>
      </c>
      <c r="AI241" s="105">
        <v>0</v>
      </c>
      <c r="AJ241" s="97">
        <v>0</v>
      </c>
    </row>
    <row r="242" spans="1:36" ht="15">
      <c r="A242" s="113" t="s">
        <v>1053</v>
      </c>
      <c r="B242" s="107">
        <v>11044</v>
      </c>
      <c r="C242" s="107">
        <v>34</v>
      </c>
      <c r="D242" s="100" t="str">
        <f t="shared" si="3"/>
        <v>11044_34</v>
      </c>
      <c r="E242" s="105">
        <v>0</v>
      </c>
      <c r="F242" s="105">
        <v>11921</v>
      </c>
      <c r="G242" s="105">
        <v>0</v>
      </c>
      <c r="H242" s="105">
        <v>0</v>
      </c>
      <c r="I242" s="105">
        <v>-218</v>
      </c>
      <c r="J242" s="105">
        <v>-2</v>
      </c>
      <c r="K242" s="105">
        <v>325</v>
      </c>
      <c r="L242" s="105">
        <v>1163</v>
      </c>
      <c r="M242" s="105">
        <v>0</v>
      </c>
      <c r="N242" s="105">
        <v>346</v>
      </c>
      <c r="O242" s="105">
        <v>0</v>
      </c>
      <c r="P242" s="105">
        <v>1</v>
      </c>
      <c r="Q242" s="105">
        <v>2578</v>
      </c>
      <c r="R242" s="105">
        <v>0</v>
      </c>
      <c r="S242" s="105">
        <v>0</v>
      </c>
      <c r="T242" s="105">
        <v>0</v>
      </c>
      <c r="U242" s="105">
        <v>0</v>
      </c>
      <c r="V242" s="105">
        <v>0</v>
      </c>
      <c r="W242" s="105">
        <v>0</v>
      </c>
      <c r="X242" s="105">
        <v>0</v>
      </c>
      <c r="Y242" s="105">
        <v>0</v>
      </c>
      <c r="Z242" s="105">
        <v>75</v>
      </c>
      <c r="AA242" s="105">
        <v>108351</v>
      </c>
      <c r="AB242" s="105">
        <v>0</v>
      </c>
      <c r="AC242" s="105">
        <v>0</v>
      </c>
      <c r="AD242" s="105">
        <v>0</v>
      </c>
      <c r="AE242" s="105">
        <v>108171</v>
      </c>
      <c r="AF242" s="105">
        <v>0</v>
      </c>
      <c r="AG242" s="105">
        <v>0</v>
      </c>
      <c r="AH242" s="105">
        <v>0</v>
      </c>
      <c r="AI242" s="105">
        <v>180</v>
      </c>
      <c r="AJ242" s="97">
        <v>180</v>
      </c>
    </row>
    <row r="243" spans="1:36" ht="15">
      <c r="A243" s="113" t="s">
        <v>1054</v>
      </c>
      <c r="B243" s="107">
        <v>11044</v>
      </c>
      <c r="C243" s="107">
        <v>35</v>
      </c>
      <c r="D243" s="100" t="str">
        <f t="shared" si="3"/>
        <v>11044_35</v>
      </c>
      <c r="E243" s="105">
        <v>0</v>
      </c>
      <c r="F243" s="105">
        <v>2790</v>
      </c>
      <c r="G243" s="105">
        <v>0</v>
      </c>
      <c r="H243" s="105">
        <v>0</v>
      </c>
      <c r="I243" s="105">
        <v>-98</v>
      </c>
      <c r="J243" s="105">
        <v>-2</v>
      </c>
      <c r="K243" s="105">
        <v>654</v>
      </c>
      <c r="L243" s="105">
        <v>2328</v>
      </c>
      <c r="M243" s="105">
        <v>0</v>
      </c>
      <c r="N243" s="105">
        <v>501</v>
      </c>
      <c r="O243" s="105">
        <v>0</v>
      </c>
      <c r="P243" s="105">
        <v>1</v>
      </c>
      <c r="Q243" s="105">
        <v>7689</v>
      </c>
      <c r="R243" s="105">
        <v>0</v>
      </c>
      <c r="S243" s="105">
        <v>0</v>
      </c>
      <c r="T243" s="105">
        <v>0</v>
      </c>
      <c r="U243" s="105">
        <v>0</v>
      </c>
      <c r="V243" s="105">
        <v>0</v>
      </c>
      <c r="W243" s="105">
        <v>0</v>
      </c>
      <c r="X243" s="105">
        <v>0</v>
      </c>
      <c r="Y243" s="105">
        <v>0</v>
      </c>
      <c r="Z243" s="105">
        <v>994</v>
      </c>
      <c r="AA243" s="105">
        <v>175454</v>
      </c>
      <c r="AB243" s="105">
        <v>0</v>
      </c>
      <c r="AC243" s="105">
        <v>0</v>
      </c>
      <c r="AD243" s="105">
        <v>0</v>
      </c>
      <c r="AE243" s="105">
        <v>175454</v>
      </c>
      <c r="AF243" s="105">
        <v>0</v>
      </c>
      <c r="AG243" s="105">
        <v>0</v>
      </c>
      <c r="AH243" s="105">
        <v>0</v>
      </c>
      <c r="AI243" s="105">
        <v>0</v>
      </c>
      <c r="AJ243" s="97">
        <v>0</v>
      </c>
    </row>
    <row r="244" spans="1:36" ht="15">
      <c r="A244" s="113" t="s">
        <v>1055</v>
      </c>
      <c r="B244" s="107">
        <v>11044</v>
      </c>
      <c r="C244" s="107">
        <v>36</v>
      </c>
      <c r="D244" s="100" t="str">
        <f t="shared" si="3"/>
        <v>11044_36</v>
      </c>
      <c r="E244" s="105">
        <v>4953</v>
      </c>
      <c r="F244" s="105">
        <v>0</v>
      </c>
      <c r="G244" s="105">
        <v>0</v>
      </c>
      <c r="H244" s="105">
        <v>-1910</v>
      </c>
      <c r="I244" s="105">
        <v>109</v>
      </c>
      <c r="J244" s="105">
        <v>-1</v>
      </c>
      <c r="K244" s="105">
        <v>39</v>
      </c>
      <c r="L244" s="105">
        <v>552</v>
      </c>
      <c r="M244" s="105">
        <v>0</v>
      </c>
      <c r="N244" s="105">
        <v>0</v>
      </c>
      <c r="O244" s="105">
        <v>1347</v>
      </c>
      <c r="P244" s="105">
        <v>0</v>
      </c>
      <c r="Q244" s="105">
        <v>0</v>
      </c>
      <c r="R244" s="105">
        <v>0</v>
      </c>
      <c r="S244" s="105">
        <v>0</v>
      </c>
      <c r="T244" s="105">
        <v>0</v>
      </c>
      <c r="U244" s="105">
        <v>0</v>
      </c>
      <c r="V244" s="105">
        <v>487</v>
      </c>
      <c r="W244" s="105">
        <v>0</v>
      </c>
      <c r="X244" s="105">
        <v>487</v>
      </c>
      <c r="Y244" s="105">
        <v>0</v>
      </c>
      <c r="Z244" s="105">
        <v>0</v>
      </c>
      <c r="AA244" s="105">
        <v>84115</v>
      </c>
      <c r="AB244" s="105">
        <v>0</v>
      </c>
      <c r="AC244" s="105">
        <v>0</v>
      </c>
      <c r="AD244" s="105">
        <v>0</v>
      </c>
      <c r="AE244" s="105">
        <v>84067</v>
      </c>
      <c r="AF244" s="105">
        <v>47</v>
      </c>
      <c r="AG244" s="105">
        <v>0</v>
      </c>
      <c r="AH244" s="105">
        <v>47</v>
      </c>
      <c r="AI244" s="105">
        <v>1</v>
      </c>
      <c r="AJ244" s="97">
        <v>1</v>
      </c>
    </row>
    <row r="245" spans="1:36" ht="15">
      <c r="A245" s="113" t="s">
        <v>1056</v>
      </c>
      <c r="B245" s="107">
        <v>11044</v>
      </c>
      <c r="C245" s="107">
        <v>38</v>
      </c>
      <c r="D245" s="100" t="str">
        <f t="shared" si="3"/>
        <v>11044_38</v>
      </c>
      <c r="E245" s="105">
        <v>28582</v>
      </c>
      <c r="F245" s="105">
        <v>17706</v>
      </c>
      <c r="G245" s="105">
        <v>0</v>
      </c>
      <c r="H245" s="105">
        <v>29</v>
      </c>
      <c r="I245" s="105">
        <v>-946</v>
      </c>
      <c r="J245" s="105">
        <v>0</v>
      </c>
      <c r="K245" s="105">
        <v>529</v>
      </c>
      <c r="L245" s="105">
        <v>8866</v>
      </c>
      <c r="M245" s="105">
        <v>0</v>
      </c>
      <c r="N245" s="105">
        <v>8</v>
      </c>
      <c r="O245" s="105">
        <v>37275</v>
      </c>
      <c r="P245" s="105">
        <v>0</v>
      </c>
      <c r="Q245" s="105">
        <v>2688</v>
      </c>
      <c r="R245" s="105">
        <v>0</v>
      </c>
      <c r="S245" s="105">
        <v>280347</v>
      </c>
      <c r="T245" s="105">
        <v>248085</v>
      </c>
      <c r="U245" s="105">
        <v>32262</v>
      </c>
      <c r="V245" s="105">
        <v>5022</v>
      </c>
      <c r="W245" s="105">
        <v>0</v>
      </c>
      <c r="X245" s="105">
        <v>5022</v>
      </c>
      <c r="Y245" s="105">
        <v>0</v>
      </c>
      <c r="Z245" s="105">
        <v>0</v>
      </c>
      <c r="AA245" s="105">
        <v>1727594</v>
      </c>
      <c r="AB245" s="105">
        <v>58221</v>
      </c>
      <c r="AC245" s="105">
        <v>58221</v>
      </c>
      <c r="AD245" s="105">
        <v>0</v>
      </c>
      <c r="AE245" s="105">
        <v>1651365</v>
      </c>
      <c r="AF245" s="105">
        <v>1679</v>
      </c>
      <c r="AG245" s="105">
        <v>0</v>
      </c>
      <c r="AH245" s="105">
        <v>1679</v>
      </c>
      <c r="AI245" s="105">
        <v>16329</v>
      </c>
      <c r="AJ245" s="97">
        <v>16329</v>
      </c>
    </row>
    <row r="246" spans="1:36" ht="15">
      <c r="A246" s="113" t="s">
        <v>1057</v>
      </c>
      <c r="B246" s="107">
        <v>11044</v>
      </c>
      <c r="C246" s="107">
        <v>39</v>
      </c>
      <c r="D246" s="100" t="str">
        <f t="shared" si="3"/>
        <v>11044_39</v>
      </c>
      <c r="E246" s="105">
        <v>130582</v>
      </c>
      <c r="F246" s="105">
        <v>192975</v>
      </c>
      <c r="G246" s="105">
        <v>0</v>
      </c>
      <c r="H246" s="105">
        <v>13030</v>
      </c>
      <c r="I246" s="105">
        <v>-4895</v>
      </c>
      <c r="J246" s="105">
        <v>-29</v>
      </c>
      <c r="K246" s="105">
        <v>6190</v>
      </c>
      <c r="L246" s="105">
        <v>60697</v>
      </c>
      <c r="M246" s="105">
        <v>0</v>
      </c>
      <c r="N246" s="105">
        <v>3805</v>
      </c>
      <c r="O246" s="105">
        <v>144928</v>
      </c>
      <c r="P246" s="105">
        <v>0</v>
      </c>
      <c r="Q246" s="105">
        <v>40416</v>
      </c>
      <c r="R246" s="105">
        <v>0</v>
      </c>
      <c r="S246" s="105">
        <v>1018756</v>
      </c>
      <c r="T246" s="105">
        <v>873343</v>
      </c>
      <c r="U246" s="105">
        <v>145413</v>
      </c>
      <c r="V246" s="105">
        <v>13991</v>
      </c>
      <c r="W246" s="105">
        <v>0</v>
      </c>
      <c r="X246" s="105">
        <v>13991</v>
      </c>
      <c r="Y246" s="105">
        <v>0</v>
      </c>
      <c r="Z246" s="105">
        <v>2885</v>
      </c>
      <c r="AA246" s="105">
        <v>7908913</v>
      </c>
      <c r="AB246" s="105">
        <v>329465</v>
      </c>
      <c r="AC246" s="105">
        <v>329465</v>
      </c>
      <c r="AD246" s="105">
        <v>0</v>
      </c>
      <c r="AE246" s="105">
        <v>7579131</v>
      </c>
      <c r="AF246" s="105">
        <v>317</v>
      </c>
      <c r="AG246" s="105">
        <v>0</v>
      </c>
      <c r="AH246" s="105">
        <v>317</v>
      </c>
      <c r="AI246" s="105">
        <v>0</v>
      </c>
      <c r="AJ246" s="97">
        <v>0</v>
      </c>
    </row>
    <row r="247" spans="1:36" ht="15">
      <c r="A247" s="113" t="s">
        <v>1058</v>
      </c>
      <c r="B247" s="107">
        <v>11044</v>
      </c>
      <c r="C247" s="107">
        <v>40</v>
      </c>
      <c r="D247" s="100" t="str">
        <f t="shared" si="3"/>
        <v>11044_40</v>
      </c>
      <c r="E247" s="105">
        <v>80160</v>
      </c>
      <c r="F247" s="105">
        <v>287347</v>
      </c>
      <c r="G247" s="105">
        <v>0</v>
      </c>
      <c r="H247" s="105">
        <v>3623</v>
      </c>
      <c r="I247" s="105">
        <v>1075</v>
      </c>
      <c r="J247" s="105">
        <v>-139</v>
      </c>
      <c r="K247" s="105">
        <v>10173</v>
      </c>
      <c r="L247" s="105">
        <v>64456</v>
      </c>
      <c r="M247" s="105">
        <v>0</v>
      </c>
      <c r="N247" s="105">
        <v>8004</v>
      </c>
      <c r="O247" s="105">
        <v>77465</v>
      </c>
      <c r="P247" s="105">
        <v>0</v>
      </c>
      <c r="Q247" s="105">
        <v>62829</v>
      </c>
      <c r="R247" s="105">
        <v>0</v>
      </c>
      <c r="S247" s="105">
        <v>870604</v>
      </c>
      <c r="T247" s="105">
        <v>759398</v>
      </c>
      <c r="U247" s="105">
        <v>111207</v>
      </c>
      <c r="V247" s="105">
        <v>9927</v>
      </c>
      <c r="W247" s="105">
        <v>0</v>
      </c>
      <c r="X247" s="105">
        <v>9927</v>
      </c>
      <c r="Y247" s="105">
        <v>0</v>
      </c>
      <c r="Z247" s="105">
        <v>15764</v>
      </c>
      <c r="AA247" s="105">
        <v>6191935</v>
      </c>
      <c r="AB247" s="105">
        <v>156220</v>
      </c>
      <c r="AC247" s="105">
        <v>156220</v>
      </c>
      <c r="AD247" s="105">
        <v>0</v>
      </c>
      <c r="AE247" s="105">
        <v>6031688</v>
      </c>
      <c r="AF247" s="105">
        <v>4027</v>
      </c>
      <c r="AG247" s="105">
        <v>0</v>
      </c>
      <c r="AH247" s="105">
        <v>4027</v>
      </c>
      <c r="AI247" s="105">
        <v>0</v>
      </c>
      <c r="AJ247" s="97">
        <v>0</v>
      </c>
    </row>
    <row r="248" spans="1:36" ht="15">
      <c r="A248" s="113" t="s">
        <v>1059</v>
      </c>
      <c r="B248" s="107">
        <v>11044</v>
      </c>
      <c r="C248" s="107">
        <v>41</v>
      </c>
      <c r="D248" s="100" t="str">
        <f t="shared" si="3"/>
        <v>11044_41</v>
      </c>
      <c r="E248" s="105">
        <v>18306</v>
      </c>
      <c r="F248" s="105">
        <v>180217</v>
      </c>
      <c r="G248" s="105">
        <v>0</v>
      </c>
      <c r="H248" s="105">
        <v>866</v>
      </c>
      <c r="I248" s="105">
        <v>474</v>
      </c>
      <c r="J248" s="105">
        <v>-32</v>
      </c>
      <c r="K248" s="105">
        <v>6570</v>
      </c>
      <c r="L248" s="105">
        <v>31453</v>
      </c>
      <c r="M248" s="105">
        <v>0</v>
      </c>
      <c r="N248" s="105">
        <v>5525</v>
      </c>
      <c r="O248" s="105">
        <v>13510</v>
      </c>
      <c r="P248" s="105">
        <v>0</v>
      </c>
      <c r="Q248" s="105">
        <v>41100</v>
      </c>
      <c r="R248" s="105">
        <v>0</v>
      </c>
      <c r="S248" s="105">
        <v>407184</v>
      </c>
      <c r="T248" s="105">
        <v>361120</v>
      </c>
      <c r="U248" s="105">
        <v>46064</v>
      </c>
      <c r="V248" s="105">
        <v>5859</v>
      </c>
      <c r="W248" s="105">
        <v>0</v>
      </c>
      <c r="X248" s="105">
        <v>5859</v>
      </c>
      <c r="Y248" s="105">
        <v>0</v>
      </c>
      <c r="Z248" s="105">
        <v>1537</v>
      </c>
      <c r="AA248" s="105">
        <v>2475265</v>
      </c>
      <c r="AB248" s="105">
        <v>0</v>
      </c>
      <c r="AC248" s="105">
        <v>0</v>
      </c>
      <c r="AD248" s="105">
        <v>0</v>
      </c>
      <c r="AE248" s="105">
        <v>2466270</v>
      </c>
      <c r="AF248" s="105">
        <v>2409</v>
      </c>
      <c r="AG248" s="105">
        <v>0</v>
      </c>
      <c r="AH248" s="105">
        <v>2409</v>
      </c>
      <c r="AI248" s="105">
        <v>6586</v>
      </c>
      <c r="AJ248" s="97">
        <v>6586</v>
      </c>
    </row>
    <row r="249" spans="1:36" ht="15">
      <c r="A249" s="113" t="s">
        <v>1060</v>
      </c>
      <c r="B249" s="107">
        <v>11044</v>
      </c>
      <c r="C249" s="107">
        <v>42</v>
      </c>
      <c r="D249" s="100" t="str">
        <f t="shared" si="3"/>
        <v>11044_42</v>
      </c>
      <c r="E249" s="105">
        <v>17861</v>
      </c>
      <c r="F249" s="105">
        <v>0</v>
      </c>
      <c r="G249" s="105">
        <v>0</v>
      </c>
      <c r="H249" s="105">
        <v>-2477</v>
      </c>
      <c r="I249" s="105">
        <v>-20</v>
      </c>
      <c r="J249" s="105">
        <v>0</v>
      </c>
      <c r="K249" s="105">
        <v>189</v>
      </c>
      <c r="L249" s="105">
        <v>2024</v>
      </c>
      <c r="M249" s="105">
        <v>0</v>
      </c>
      <c r="N249" s="105">
        <v>0</v>
      </c>
      <c r="O249" s="105">
        <v>20393</v>
      </c>
      <c r="P249" s="105">
        <v>0</v>
      </c>
      <c r="Q249" s="105">
        <v>0</v>
      </c>
      <c r="R249" s="105">
        <v>0</v>
      </c>
      <c r="S249" s="105">
        <v>0</v>
      </c>
      <c r="T249" s="105">
        <v>0</v>
      </c>
      <c r="U249" s="105">
        <v>0</v>
      </c>
      <c r="V249" s="105">
        <v>0</v>
      </c>
      <c r="W249" s="105">
        <v>0</v>
      </c>
      <c r="X249" s="105">
        <v>0</v>
      </c>
      <c r="Y249" s="105">
        <v>0</v>
      </c>
      <c r="Z249" s="105">
        <v>0</v>
      </c>
      <c r="AA249" s="105">
        <v>553607</v>
      </c>
      <c r="AB249" s="105">
        <v>59135</v>
      </c>
      <c r="AC249" s="105">
        <v>59135</v>
      </c>
      <c r="AD249" s="105">
        <v>0</v>
      </c>
      <c r="AE249" s="105">
        <v>494472</v>
      </c>
      <c r="AF249" s="105">
        <v>0</v>
      </c>
      <c r="AG249" s="105">
        <v>0</v>
      </c>
      <c r="AH249" s="105">
        <v>0</v>
      </c>
      <c r="AI249" s="105">
        <v>0</v>
      </c>
      <c r="AJ249" s="97">
        <v>0</v>
      </c>
    </row>
    <row r="250" spans="1:36" ht="15">
      <c r="A250" s="113" t="s">
        <v>1061</v>
      </c>
      <c r="B250" s="107">
        <v>19002</v>
      </c>
      <c r="C250" s="107">
        <v>1</v>
      </c>
      <c r="D250" s="100" t="str">
        <f t="shared" si="3"/>
        <v>19002_1</v>
      </c>
      <c r="E250" s="105">
        <v>0</v>
      </c>
      <c r="F250" s="105">
        <v>37175</v>
      </c>
      <c r="G250" s="105">
        <v>0</v>
      </c>
      <c r="H250" s="105">
        <v>-41677</v>
      </c>
      <c r="I250" s="105">
        <v>-571</v>
      </c>
      <c r="J250" s="105">
        <v>-19</v>
      </c>
      <c r="K250" s="105">
        <v>1408</v>
      </c>
      <c r="L250" s="105">
        <v>2208</v>
      </c>
      <c r="M250" s="105">
        <v>0</v>
      </c>
      <c r="N250" s="105">
        <v>1126</v>
      </c>
      <c r="O250" s="105">
        <v>0</v>
      </c>
      <c r="P250" s="105">
        <v>1428</v>
      </c>
      <c r="Q250" s="105">
        <v>6969</v>
      </c>
      <c r="R250" s="105">
        <v>0</v>
      </c>
      <c r="S250" s="105">
        <v>0</v>
      </c>
      <c r="T250" s="105">
        <v>0</v>
      </c>
      <c r="U250" s="105">
        <v>0</v>
      </c>
      <c r="V250" s="105">
        <v>7160</v>
      </c>
      <c r="W250" s="105">
        <v>2579</v>
      </c>
      <c r="X250" s="105">
        <v>4581</v>
      </c>
      <c r="Y250" s="105">
        <v>0</v>
      </c>
      <c r="Z250" s="105">
        <v>316</v>
      </c>
      <c r="AA250" s="105">
        <v>209089</v>
      </c>
      <c r="AB250" s="105">
        <v>96314</v>
      </c>
      <c r="AC250" s="105">
        <v>96314</v>
      </c>
      <c r="AD250" s="105">
        <v>0</v>
      </c>
      <c r="AE250" s="105">
        <v>110897</v>
      </c>
      <c r="AF250" s="105">
        <v>1878</v>
      </c>
      <c r="AG250" s="105">
        <v>1755</v>
      </c>
      <c r="AH250" s="105">
        <v>123</v>
      </c>
      <c r="AI250" s="105">
        <v>0</v>
      </c>
      <c r="AJ250" s="97">
        <v>0</v>
      </c>
    </row>
    <row r="251" spans="1:36" ht="15">
      <c r="A251" s="113" t="s">
        <v>1062</v>
      </c>
      <c r="B251" s="107">
        <v>19002</v>
      </c>
      <c r="C251" s="107">
        <v>2</v>
      </c>
      <c r="D251" s="100" t="str">
        <f t="shared" si="3"/>
        <v>19002_2</v>
      </c>
      <c r="E251" s="105">
        <v>-4947</v>
      </c>
      <c r="F251" s="105">
        <v>0</v>
      </c>
      <c r="G251" s="105">
        <v>0</v>
      </c>
      <c r="H251" s="105">
        <v>50</v>
      </c>
      <c r="I251" s="105">
        <v>0</v>
      </c>
      <c r="J251" s="105">
        <v>0</v>
      </c>
      <c r="K251" s="105">
        <v>0</v>
      </c>
      <c r="L251" s="105">
        <v>2154</v>
      </c>
      <c r="M251" s="105">
        <v>0</v>
      </c>
      <c r="N251" s="105">
        <v>0</v>
      </c>
      <c r="O251" s="105">
        <v>9935</v>
      </c>
      <c r="P251" s="105">
        <v>0</v>
      </c>
      <c r="Q251" s="105">
        <v>0</v>
      </c>
      <c r="R251" s="105">
        <v>0</v>
      </c>
      <c r="S251" s="105">
        <v>0</v>
      </c>
      <c r="T251" s="105">
        <v>0</v>
      </c>
      <c r="U251" s="105">
        <v>0</v>
      </c>
      <c r="V251" s="105">
        <v>0</v>
      </c>
      <c r="W251" s="105">
        <v>0</v>
      </c>
      <c r="X251" s="105">
        <v>0</v>
      </c>
      <c r="Y251" s="105">
        <v>0</v>
      </c>
      <c r="Z251" s="105">
        <v>0</v>
      </c>
      <c r="AA251" s="105">
        <v>1227546</v>
      </c>
      <c r="AB251" s="105">
        <v>1093875</v>
      </c>
      <c r="AC251" s="105">
        <v>1093875</v>
      </c>
      <c r="AD251" s="105">
        <v>0</v>
      </c>
      <c r="AE251" s="105">
        <v>133671</v>
      </c>
      <c r="AF251" s="105">
        <v>0</v>
      </c>
      <c r="AG251" s="105">
        <v>0</v>
      </c>
      <c r="AH251" s="105">
        <v>0</v>
      </c>
      <c r="AI251" s="105">
        <v>0</v>
      </c>
      <c r="AJ251" s="97">
        <v>0</v>
      </c>
    </row>
    <row r="252" spans="1:36" ht="15">
      <c r="A252" s="113" t="s">
        <v>1063</v>
      </c>
      <c r="B252" s="107">
        <v>19002</v>
      </c>
      <c r="C252" s="107">
        <v>3</v>
      </c>
      <c r="D252" s="100" t="str">
        <f t="shared" si="3"/>
        <v>19002_3</v>
      </c>
      <c r="E252" s="105">
        <v>0</v>
      </c>
      <c r="F252" s="105">
        <v>0</v>
      </c>
      <c r="G252" s="105">
        <v>0</v>
      </c>
      <c r="H252" s="105">
        <v>1483</v>
      </c>
      <c r="I252" s="105">
        <v>0</v>
      </c>
      <c r="J252" s="105">
        <v>0</v>
      </c>
      <c r="K252" s="105">
        <v>0</v>
      </c>
      <c r="L252" s="105">
        <v>418</v>
      </c>
      <c r="M252" s="105">
        <v>0</v>
      </c>
      <c r="N252" s="105">
        <v>0</v>
      </c>
      <c r="O252" s="105">
        <v>15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  <c r="V252" s="105">
        <v>0</v>
      </c>
      <c r="W252" s="105">
        <v>0</v>
      </c>
      <c r="X252" s="105">
        <v>0</v>
      </c>
      <c r="Y252" s="105">
        <v>0</v>
      </c>
      <c r="Z252" s="105">
        <v>21</v>
      </c>
      <c r="AA252" s="105">
        <v>32224</v>
      </c>
      <c r="AB252" s="105">
        <v>0</v>
      </c>
      <c r="AC252" s="105">
        <v>0</v>
      </c>
      <c r="AD252" s="105">
        <v>0</v>
      </c>
      <c r="AE252" s="105">
        <v>32224</v>
      </c>
      <c r="AF252" s="105">
        <v>0</v>
      </c>
      <c r="AG252" s="105">
        <v>0</v>
      </c>
      <c r="AH252" s="105">
        <v>0</v>
      </c>
      <c r="AI252" s="105">
        <v>0</v>
      </c>
      <c r="AJ252" s="97">
        <v>0</v>
      </c>
    </row>
    <row r="253" spans="1:36" ht="15">
      <c r="A253" s="113" t="s">
        <v>1064</v>
      </c>
      <c r="B253" s="107">
        <v>18012</v>
      </c>
      <c r="C253" s="107">
        <v>1</v>
      </c>
      <c r="D253" s="100" t="str">
        <f t="shared" si="3"/>
        <v>18012_1</v>
      </c>
      <c r="E253" s="105">
        <v>0</v>
      </c>
      <c r="F253" s="105">
        <v>8849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5">
        <v>534</v>
      </c>
      <c r="M253" s="105">
        <v>0</v>
      </c>
      <c r="N253" s="105">
        <v>0</v>
      </c>
      <c r="O253" s="105">
        <v>0</v>
      </c>
      <c r="P253" s="105">
        <v>0</v>
      </c>
      <c r="Q253" s="105">
        <v>1690</v>
      </c>
      <c r="R253" s="105">
        <v>0</v>
      </c>
      <c r="S253" s="105">
        <v>103977</v>
      </c>
      <c r="T253" s="105">
        <v>103977</v>
      </c>
      <c r="U253" s="105">
        <v>0</v>
      </c>
      <c r="V253" s="105">
        <v>0</v>
      </c>
      <c r="W253" s="105">
        <v>0</v>
      </c>
      <c r="X253" s="105">
        <v>0</v>
      </c>
      <c r="Y253" s="105">
        <v>0</v>
      </c>
      <c r="Z253" s="105">
        <v>0</v>
      </c>
      <c r="AA253" s="105">
        <v>104245</v>
      </c>
      <c r="AB253" s="105">
        <v>0</v>
      </c>
      <c r="AC253" s="105">
        <v>0</v>
      </c>
      <c r="AD253" s="105">
        <v>0</v>
      </c>
      <c r="AE253" s="105">
        <v>104245</v>
      </c>
      <c r="AF253" s="105">
        <v>0</v>
      </c>
      <c r="AG253" s="105">
        <v>0</v>
      </c>
      <c r="AH253" s="105">
        <v>0</v>
      </c>
      <c r="AI253" s="105">
        <v>0</v>
      </c>
      <c r="AJ253" s="97">
        <v>0</v>
      </c>
    </row>
    <row r="254" spans="1:36" ht="15">
      <c r="A254" s="113" t="s">
        <v>1065</v>
      </c>
      <c r="B254" s="107">
        <v>18012</v>
      </c>
      <c r="C254" s="107">
        <v>8</v>
      </c>
      <c r="D254" s="100" t="str">
        <f t="shared" si="3"/>
        <v>18012_8</v>
      </c>
      <c r="E254" s="105">
        <v>123699</v>
      </c>
      <c r="F254" s="105">
        <v>0</v>
      </c>
      <c r="G254" s="105">
        <v>0</v>
      </c>
      <c r="H254" s="105">
        <v>0</v>
      </c>
      <c r="I254" s="105">
        <v>37</v>
      </c>
      <c r="J254" s="105">
        <v>0</v>
      </c>
      <c r="K254" s="105">
        <v>1</v>
      </c>
      <c r="L254" s="105">
        <v>1217</v>
      </c>
      <c r="M254" s="105">
        <v>0</v>
      </c>
      <c r="N254" s="105">
        <v>1115</v>
      </c>
      <c r="O254" s="105">
        <v>103088</v>
      </c>
      <c r="P254" s="105">
        <v>0</v>
      </c>
      <c r="Q254" s="105">
        <v>0</v>
      </c>
      <c r="R254" s="105">
        <v>0</v>
      </c>
      <c r="S254" s="105">
        <v>0</v>
      </c>
      <c r="T254" s="105">
        <v>0</v>
      </c>
      <c r="U254" s="105">
        <v>0</v>
      </c>
      <c r="V254" s="105">
        <v>0</v>
      </c>
      <c r="W254" s="105">
        <v>0</v>
      </c>
      <c r="X254" s="105">
        <v>0</v>
      </c>
      <c r="Y254" s="105">
        <v>0</v>
      </c>
      <c r="Z254" s="105">
        <v>0</v>
      </c>
      <c r="AA254" s="105">
        <v>3153294</v>
      </c>
      <c r="AB254" s="105">
        <v>0</v>
      </c>
      <c r="AC254" s="105">
        <v>0</v>
      </c>
      <c r="AD254" s="105">
        <v>0</v>
      </c>
      <c r="AE254" s="105">
        <v>3153294</v>
      </c>
      <c r="AF254" s="105">
        <v>0</v>
      </c>
      <c r="AG254" s="105">
        <v>0</v>
      </c>
      <c r="AH254" s="105">
        <v>0</v>
      </c>
      <c r="AI254" s="105">
        <v>0</v>
      </c>
      <c r="AJ254" s="97">
        <v>0</v>
      </c>
    </row>
    <row r="255" spans="1:36" ht="15">
      <c r="A255" s="113" t="s">
        <v>1066</v>
      </c>
      <c r="B255" s="107">
        <v>18012</v>
      </c>
      <c r="C255" s="107">
        <v>12</v>
      </c>
      <c r="D255" s="100" t="str">
        <f t="shared" si="3"/>
        <v>18012_12</v>
      </c>
      <c r="E255" s="105">
        <v>1</v>
      </c>
      <c r="F255" s="105">
        <v>98436</v>
      </c>
      <c r="G255" s="105">
        <v>0</v>
      </c>
      <c r="H255" s="105">
        <v>0</v>
      </c>
      <c r="I255" s="105">
        <v>501</v>
      </c>
      <c r="J255" s="105">
        <v>-20</v>
      </c>
      <c r="K255" s="105">
        <v>2766</v>
      </c>
      <c r="L255" s="105">
        <v>4802</v>
      </c>
      <c r="M255" s="105">
        <v>0</v>
      </c>
      <c r="N255" s="105">
        <v>3211</v>
      </c>
      <c r="O255" s="105">
        <v>14</v>
      </c>
      <c r="P255" s="105">
        <v>0</v>
      </c>
      <c r="Q255" s="105">
        <v>21375</v>
      </c>
      <c r="R255" s="105">
        <v>0</v>
      </c>
      <c r="S255" s="105">
        <v>0</v>
      </c>
      <c r="T255" s="105">
        <v>0</v>
      </c>
      <c r="U255" s="105">
        <v>0</v>
      </c>
      <c r="V255" s="105">
        <v>0</v>
      </c>
      <c r="W255" s="105">
        <v>0</v>
      </c>
      <c r="X255" s="105">
        <v>0</v>
      </c>
      <c r="Y255" s="105">
        <v>0</v>
      </c>
      <c r="Z255" s="105">
        <v>226</v>
      </c>
      <c r="AA255" s="105">
        <v>1033155</v>
      </c>
      <c r="AB255" s="105">
        <v>0</v>
      </c>
      <c r="AC255" s="105">
        <v>0</v>
      </c>
      <c r="AD255" s="105">
        <v>0</v>
      </c>
      <c r="AE255" s="105">
        <v>1033155</v>
      </c>
      <c r="AF255" s="105">
        <v>0</v>
      </c>
      <c r="AG255" s="105">
        <v>0</v>
      </c>
      <c r="AH255" s="105">
        <v>0</v>
      </c>
      <c r="AI255" s="105">
        <v>0</v>
      </c>
      <c r="AJ255" s="97">
        <v>0</v>
      </c>
    </row>
    <row r="256" spans="1:36" ht="15">
      <c r="A256" s="113" t="s">
        <v>1067</v>
      </c>
      <c r="B256" s="107">
        <v>18012</v>
      </c>
      <c r="C256" s="107">
        <v>13</v>
      </c>
      <c r="D256" s="100" t="str">
        <f t="shared" si="3"/>
        <v>18012_13</v>
      </c>
      <c r="E256" s="105">
        <v>0</v>
      </c>
      <c r="F256" s="105">
        <v>41769</v>
      </c>
      <c r="G256" s="105">
        <v>0</v>
      </c>
      <c r="H256" s="105">
        <v>0</v>
      </c>
      <c r="I256" s="105">
        <v>-784</v>
      </c>
      <c r="J256" s="105">
        <v>0</v>
      </c>
      <c r="K256" s="105">
        <v>2630</v>
      </c>
      <c r="L256" s="105">
        <v>1774</v>
      </c>
      <c r="M256" s="105">
        <v>0</v>
      </c>
      <c r="N256" s="105">
        <v>767</v>
      </c>
      <c r="O256" s="105">
        <v>0</v>
      </c>
      <c r="P256" s="105">
        <v>44</v>
      </c>
      <c r="Q256" s="105">
        <v>9341</v>
      </c>
      <c r="R256" s="105">
        <v>0</v>
      </c>
      <c r="S256" s="105">
        <v>0</v>
      </c>
      <c r="T256" s="105">
        <v>0</v>
      </c>
      <c r="U256" s="105">
        <v>0</v>
      </c>
      <c r="V256" s="105">
        <v>0</v>
      </c>
      <c r="W256" s="105">
        <v>0</v>
      </c>
      <c r="X256" s="105">
        <v>0</v>
      </c>
      <c r="Y256" s="105">
        <v>0</v>
      </c>
      <c r="Z256" s="105">
        <v>354</v>
      </c>
      <c r="AA256" s="105">
        <v>407872</v>
      </c>
      <c r="AB256" s="105">
        <v>0</v>
      </c>
      <c r="AC256" s="105">
        <v>0</v>
      </c>
      <c r="AD256" s="105">
        <v>0</v>
      </c>
      <c r="AE256" s="105">
        <v>407872</v>
      </c>
      <c r="AF256" s="105">
        <v>0</v>
      </c>
      <c r="AG256" s="105">
        <v>0</v>
      </c>
      <c r="AH256" s="105">
        <v>0</v>
      </c>
      <c r="AI256" s="105">
        <v>0</v>
      </c>
      <c r="AJ256" s="97">
        <v>0</v>
      </c>
    </row>
    <row r="257" spans="1:36" ht="15">
      <c r="A257" s="113" t="s">
        <v>1068</v>
      </c>
      <c r="B257" s="107">
        <v>18012</v>
      </c>
      <c r="C257" s="107">
        <v>16</v>
      </c>
      <c r="D257" s="100" t="str">
        <f t="shared" si="3"/>
        <v>18012_16</v>
      </c>
      <c r="E257" s="105">
        <v>43620</v>
      </c>
      <c r="F257" s="105">
        <v>0</v>
      </c>
      <c r="G257" s="105">
        <v>0</v>
      </c>
      <c r="H257" s="105">
        <v>1916</v>
      </c>
      <c r="I257" s="105">
        <v>-120</v>
      </c>
      <c r="J257" s="105">
        <v>0</v>
      </c>
      <c r="K257" s="105">
        <v>58</v>
      </c>
      <c r="L257" s="105">
        <v>2484</v>
      </c>
      <c r="M257" s="105">
        <v>0</v>
      </c>
      <c r="N257" s="105">
        <v>0</v>
      </c>
      <c r="O257" s="105">
        <v>26447</v>
      </c>
      <c r="P257" s="105">
        <v>0</v>
      </c>
      <c r="Q257" s="105">
        <v>0</v>
      </c>
      <c r="R257" s="105">
        <v>0</v>
      </c>
      <c r="S257" s="105">
        <v>0</v>
      </c>
      <c r="T257" s="105">
        <v>0</v>
      </c>
      <c r="U257" s="105">
        <v>0</v>
      </c>
      <c r="V257" s="105">
        <v>10258</v>
      </c>
      <c r="W257" s="105">
        <v>0</v>
      </c>
      <c r="X257" s="105">
        <v>10258</v>
      </c>
      <c r="Y257" s="105">
        <v>0</v>
      </c>
      <c r="Z257" s="105">
        <v>0</v>
      </c>
      <c r="AA257" s="105">
        <v>481319</v>
      </c>
      <c r="AB257" s="105">
        <v>0</v>
      </c>
      <c r="AC257" s="105">
        <v>0</v>
      </c>
      <c r="AD257" s="105">
        <v>0</v>
      </c>
      <c r="AE257" s="105">
        <v>481279</v>
      </c>
      <c r="AF257" s="105">
        <v>40</v>
      </c>
      <c r="AG257" s="105">
        <v>22</v>
      </c>
      <c r="AH257" s="105">
        <v>18</v>
      </c>
      <c r="AI257" s="105">
        <v>0</v>
      </c>
      <c r="AJ257" s="97">
        <v>0</v>
      </c>
    </row>
    <row r="258" spans="1:36" ht="15">
      <c r="A258" s="113" t="s">
        <v>1069</v>
      </c>
      <c r="B258" s="107">
        <v>18012</v>
      </c>
      <c r="C258" s="107">
        <v>20</v>
      </c>
      <c r="D258" s="100" t="str">
        <f t="shared" si="3"/>
        <v>18012_20</v>
      </c>
      <c r="E258" s="105">
        <v>4888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769</v>
      </c>
      <c r="M258" s="105">
        <v>0</v>
      </c>
      <c r="N258" s="105">
        <v>0</v>
      </c>
      <c r="O258" s="105">
        <v>41479</v>
      </c>
      <c r="P258" s="105">
        <v>0</v>
      </c>
      <c r="Q258" s="105">
        <v>0</v>
      </c>
      <c r="R258" s="105">
        <v>0</v>
      </c>
      <c r="S258" s="105">
        <v>0</v>
      </c>
      <c r="T258" s="105">
        <v>0</v>
      </c>
      <c r="U258" s="105">
        <v>0</v>
      </c>
      <c r="V258" s="105">
        <v>0</v>
      </c>
      <c r="W258" s="105">
        <v>0</v>
      </c>
      <c r="X258" s="105">
        <v>0</v>
      </c>
      <c r="Y258" s="105">
        <v>0</v>
      </c>
      <c r="Z258" s="105">
        <v>0</v>
      </c>
      <c r="AA258" s="105">
        <v>1264047</v>
      </c>
      <c r="AB258" s="105">
        <v>0</v>
      </c>
      <c r="AC258" s="105">
        <v>0</v>
      </c>
      <c r="AD258" s="105">
        <v>0</v>
      </c>
      <c r="AE258" s="105">
        <v>1264047</v>
      </c>
      <c r="AF258" s="105">
        <v>0</v>
      </c>
      <c r="AG258" s="105">
        <v>0</v>
      </c>
      <c r="AH258" s="105">
        <v>0</v>
      </c>
      <c r="AI258" s="105">
        <v>0</v>
      </c>
      <c r="AJ258" s="97">
        <v>0</v>
      </c>
    </row>
    <row r="259" spans="1:36" ht="15">
      <c r="A259" s="113" t="s">
        <v>1070</v>
      </c>
      <c r="B259" s="107">
        <v>18012</v>
      </c>
      <c r="C259" s="107">
        <v>21</v>
      </c>
      <c r="D259" s="100" t="str">
        <f aca="true" t="shared" si="4" ref="D259:D322">B259&amp;"_"&amp;C259</f>
        <v>18012_21</v>
      </c>
      <c r="E259" s="105">
        <v>14714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32</v>
      </c>
      <c r="L259" s="105">
        <v>859</v>
      </c>
      <c r="M259" s="105">
        <v>0</v>
      </c>
      <c r="N259" s="105">
        <v>0</v>
      </c>
      <c r="O259" s="105">
        <v>42308</v>
      </c>
      <c r="P259" s="105">
        <v>0</v>
      </c>
      <c r="Q259" s="105">
        <v>0</v>
      </c>
      <c r="R259" s="105">
        <v>0</v>
      </c>
      <c r="S259" s="105">
        <v>0</v>
      </c>
      <c r="T259" s="105">
        <v>0</v>
      </c>
      <c r="U259" s="105">
        <v>0</v>
      </c>
      <c r="V259" s="105">
        <v>0</v>
      </c>
      <c r="W259" s="105">
        <v>0</v>
      </c>
      <c r="X259" s="105">
        <v>0</v>
      </c>
      <c r="Y259" s="105">
        <v>0</v>
      </c>
      <c r="Z259" s="105">
        <v>0</v>
      </c>
      <c r="AA259" s="105">
        <v>1288489</v>
      </c>
      <c r="AB259" s="105">
        <v>0</v>
      </c>
      <c r="AC259" s="105">
        <v>0</v>
      </c>
      <c r="AD259" s="105">
        <v>0</v>
      </c>
      <c r="AE259" s="105">
        <v>1288489</v>
      </c>
      <c r="AF259" s="105">
        <v>0</v>
      </c>
      <c r="AG259" s="105">
        <v>0</v>
      </c>
      <c r="AH259" s="105">
        <v>0</v>
      </c>
      <c r="AI259" s="105">
        <v>0</v>
      </c>
      <c r="AJ259" s="97">
        <v>0</v>
      </c>
    </row>
    <row r="260" spans="1:36" ht="15">
      <c r="A260" s="113" t="s">
        <v>1071</v>
      </c>
      <c r="B260" s="107">
        <v>11066</v>
      </c>
      <c r="C260" s="107">
        <v>3</v>
      </c>
      <c r="D260" s="100" t="str">
        <f t="shared" si="4"/>
        <v>11066_3</v>
      </c>
      <c r="E260" s="105">
        <v>2612</v>
      </c>
      <c r="F260" s="105">
        <v>0</v>
      </c>
      <c r="G260" s="105">
        <v>0</v>
      </c>
      <c r="H260" s="105">
        <v>46</v>
      </c>
      <c r="I260" s="105">
        <v>0</v>
      </c>
      <c r="J260" s="105">
        <v>0</v>
      </c>
      <c r="K260" s="105">
        <v>92</v>
      </c>
      <c r="L260" s="105">
        <v>414</v>
      </c>
      <c r="M260" s="105">
        <v>0</v>
      </c>
      <c r="N260" s="105">
        <v>0</v>
      </c>
      <c r="O260" s="105">
        <v>2309</v>
      </c>
      <c r="P260" s="105">
        <v>9</v>
      </c>
      <c r="Q260" s="105">
        <v>0</v>
      </c>
      <c r="R260" s="105">
        <v>0</v>
      </c>
      <c r="S260" s="105">
        <v>0</v>
      </c>
      <c r="T260" s="105">
        <v>0</v>
      </c>
      <c r="U260" s="105">
        <v>0</v>
      </c>
      <c r="V260" s="105">
        <v>7</v>
      </c>
      <c r="W260" s="105">
        <v>7</v>
      </c>
      <c r="X260" s="105">
        <v>0</v>
      </c>
      <c r="Y260" s="105">
        <v>0</v>
      </c>
      <c r="Z260" s="105">
        <v>0</v>
      </c>
      <c r="AA260" s="105">
        <v>80765</v>
      </c>
      <c r="AB260" s="105">
        <v>0</v>
      </c>
      <c r="AC260" s="105">
        <v>0</v>
      </c>
      <c r="AD260" s="105">
        <v>0</v>
      </c>
      <c r="AE260" s="105">
        <v>80765</v>
      </c>
      <c r="AF260" s="105">
        <v>0</v>
      </c>
      <c r="AG260" s="105">
        <v>0</v>
      </c>
      <c r="AH260" s="105">
        <v>0</v>
      </c>
      <c r="AI260" s="105">
        <v>0</v>
      </c>
      <c r="AJ260" s="97">
        <v>0</v>
      </c>
    </row>
    <row r="261" spans="1:36" ht="15">
      <c r="A261" s="113" t="s">
        <v>1072</v>
      </c>
      <c r="B261" s="107">
        <v>11066</v>
      </c>
      <c r="C261" s="107">
        <v>4</v>
      </c>
      <c r="D261" s="100" t="str">
        <f t="shared" si="4"/>
        <v>11066_4</v>
      </c>
      <c r="E261" s="105">
        <v>0</v>
      </c>
      <c r="F261" s="105">
        <v>21041</v>
      </c>
      <c r="G261" s="105">
        <v>0</v>
      </c>
      <c r="H261" s="105">
        <v>0</v>
      </c>
      <c r="I261" s="105">
        <v>-79</v>
      </c>
      <c r="J261" s="105">
        <v>0</v>
      </c>
      <c r="K261" s="105">
        <v>724</v>
      </c>
      <c r="L261" s="105">
        <v>2411</v>
      </c>
      <c r="M261" s="105">
        <v>0</v>
      </c>
      <c r="N261" s="105">
        <v>617</v>
      </c>
      <c r="O261" s="105">
        <v>0</v>
      </c>
      <c r="P261" s="105">
        <v>0</v>
      </c>
      <c r="Q261" s="105">
        <v>4250</v>
      </c>
      <c r="R261" s="105">
        <v>0</v>
      </c>
      <c r="S261" s="105">
        <v>0</v>
      </c>
      <c r="T261" s="105">
        <v>0</v>
      </c>
      <c r="U261" s="105">
        <v>0</v>
      </c>
      <c r="V261" s="105">
        <v>0</v>
      </c>
      <c r="W261" s="105">
        <v>0</v>
      </c>
      <c r="X261" s="105">
        <v>0</v>
      </c>
      <c r="Y261" s="105">
        <v>0</v>
      </c>
      <c r="Z261" s="105">
        <v>153</v>
      </c>
      <c r="AA261" s="105">
        <v>190027</v>
      </c>
      <c r="AB261" s="105">
        <v>0</v>
      </c>
      <c r="AC261" s="105">
        <v>0</v>
      </c>
      <c r="AD261" s="105">
        <v>0</v>
      </c>
      <c r="AE261" s="105">
        <v>189721</v>
      </c>
      <c r="AF261" s="105">
        <v>0</v>
      </c>
      <c r="AG261" s="105">
        <v>0</v>
      </c>
      <c r="AH261" s="105">
        <v>0</v>
      </c>
      <c r="AI261" s="105">
        <v>306</v>
      </c>
      <c r="AJ261" s="97">
        <v>306</v>
      </c>
    </row>
    <row r="262" spans="1:36" ht="15">
      <c r="A262" s="113" t="s">
        <v>1073</v>
      </c>
      <c r="B262" s="107">
        <v>11066</v>
      </c>
      <c r="C262" s="107">
        <v>5</v>
      </c>
      <c r="D262" s="100" t="str">
        <f t="shared" si="4"/>
        <v>11066_5</v>
      </c>
      <c r="E262" s="105">
        <v>0</v>
      </c>
      <c r="F262" s="105">
        <v>22784</v>
      </c>
      <c r="G262" s="105">
        <v>0</v>
      </c>
      <c r="H262" s="105">
        <v>0</v>
      </c>
      <c r="I262" s="105">
        <v>-125</v>
      </c>
      <c r="J262" s="105">
        <v>0</v>
      </c>
      <c r="K262" s="105">
        <v>1420</v>
      </c>
      <c r="L262" s="105">
        <v>2394</v>
      </c>
      <c r="M262" s="105">
        <v>0</v>
      </c>
      <c r="N262" s="105">
        <v>345</v>
      </c>
      <c r="O262" s="105">
        <v>0</v>
      </c>
      <c r="P262" s="105">
        <v>11</v>
      </c>
      <c r="Q262" s="105">
        <v>3752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0</v>
      </c>
      <c r="X262" s="105">
        <v>0</v>
      </c>
      <c r="Y262" s="105">
        <v>0</v>
      </c>
      <c r="Z262" s="105">
        <v>121</v>
      </c>
      <c r="AA262" s="105">
        <v>144631</v>
      </c>
      <c r="AB262" s="105">
        <v>0</v>
      </c>
      <c r="AC262" s="105">
        <v>0</v>
      </c>
      <c r="AD262" s="105">
        <v>0</v>
      </c>
      <c r="AE262" s="105">
        <v>144289</v>
      </c>
      <c r="AF262" s="105">
        <v>0</v>
      </c>
      <c r="AG262" s="105">
        <v>0</v>
      </c>
      <c r="AH262" s="105">
        <v>0</v>
      </c>
      <c r="AI262" s="105">
        <v>342</v>
      </c>
      <c r="AJ262" s="97">
        <v>342</v>
      </c>
    </row>
    <row r="263" spans="1:36" ht="15">
      <c r="A263" s="113" t="s">
        <v>1074</v>
      </c>
      <c r="B263" s="107">
        <v>11066</v>
      </c>
      <c r="C263" s="107">
        <v>6</v>
      </c>
      <c r="D263" s="100" t="str">
        <f t="shared" si="4"/>
        <v>11066_6</v>
      </c>
      <c r="E263" s="105">
        <v>7159</v>
      </c>
      <c r="F263" s="105">
        <v>0</v>
      </c>
      <c r="G263" s="105">
        <v>0</v>
      </c>
      <c r="H263" s="105">
        <v>2</v>
      </c>
      <c r="I263" s="105">
        <v>4</v>
      </c>
      <c r="J263" s="105">
        <v>0</v>
      </c>
      <c r="K263" s="105">
        <v>154</v>
      </c>
      <c r="L263" s="105">
        <v>1975</v>
      </c>
      <c r="M263" s="105">
        <v>0</v>
      </c>
      <c r="N263" s="105">
        <v>0</v>
      </c>
      <c r="O263" s="105">
        <v>7748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  <c r="Z263" s="105">
        <v>2311</v>
      </c>
      <c r="AA263" s="105">
        <v>266117</v>
      </c>
      <c r="AB263" s="105">
        <v>23654</v>
      </c>
      <c r="AC263" s="105">
        <v>23654</v>
      </c>
      <c r="AD263" s="105">
        <v>0</v>
      </c>
      <c r="AE263" s="105">
        <v>242463</v>
      </c>
      <c r="AF263" s="105">
        <v>0</v>
      </c>
      <c r="AG263" s="105">
        <v>0</v>
      </c>
      <c r="AH263" s="105">
        <v>0</v>
      </c>
      <c r="AI263" s="105">
        <v>0</v>
      </c>
      <c r="AJ263" s="97">
        <v>0</v>
      </c>
    </row>
    <row r="264" spans="1:36" ht="15">
      <c r="A264" s="113" t="s">
        <v>1075</v>
      </c>
      <c r="B264" s="107">
        <v>11066</v>
      </c>
      <c r="C264" s="107">
        <v>7</v>
      </c>
      <c r="D264" s="100" t="str">
        <f t="shared" si="4"/>
        <v>11066_7</v>
      </c>
      <c r="E264" s="105">
        <v>1381</v>
      </c>
      <c r="F264" s="105">
        <v>0</v>
      </c>
      <c r="G264" s="105">
        <v>0</v>
      </c>
      <c r="H264" s="105">
        <v>0</v>
      </c>
      <c r="I264" s="105">
        <v>-9</v>
      </c>
      <c r="J264" s="105">
        <v>0</v>
      </c>
      <c r="K264" s="105">
        <v>30</v>
      </c>
      <c r="L264" s="105">
        <v>545</v>
      </c>
      <c r="M264" s="105">
        <v>0</v>
      </c>
      <c r="N264" s="105">
        <v>0</v>
      </c>
      <c r="O264" s="105">
        <v>2838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0</v>
      </c>
      <c r="X264" s="105">
        <v>0</v>
      </c>
      <c r="Y264" s="105">
        <v>0</v>
      </c>
      <c r="Z264" s="105">
        <v>0</v>
      </c>
      <c r="AA264" s="105">
        <v>73094</v>
      </c>
      <c r="AB264" s="105">
        <v>0</v>
      </c>
      <c r="AC264" s="105">
        <v>0</v>
      </c>
      <c r="AD264" s="105">
        <v>0</v>
      </c>
      <c r="AE264" s="105">
        <v>72728</v>
      </c>
      <c r="AF264" s="105">
        <v>0</v>
      </c>
      <c r="AG264" s="105">
        <v>0</v>
      </c>
      <c r="AH264" s="105">
        <v>0</v>
      </c>
      <c r="AI264" s="105">
        <v>366</v>
      </c>
      <c r="AJ264" s="97">
        <v>366</v>
      </c>
    </row>
    <row r="265" spans="1:36" ht="15">
      <c r="A265" s="113" t="s">
        <v>1076</v>
      </c>
      <c r="B265" s="107">
        <v>11066</v>
      </c>
      <c r="C265" s="107">
        <v>8</v>
      </c>
      <c r="D265" s="100" t="str">
        <f t="shared" si="4"/>
        <v>11066_8</v>
      </c>
      <c r="E265" s="105">
        <v>2977</v>
      </c>
      <c r="F265" s="105">
        <v>4104</v>
      </c>
      <c r="G265" s="105">
        <v>0</v>
      </c>
      <c r="H265" s="105">
        <v>2089</v>
      </c>
      <c r="I265" s="105">
        <v>-15</v>
      </c>
      <c r="J265" s="105">
        <v>0</v>
      </c>
      <c r="K265" s="105">
        <v>104</v>
      </c>
      <c r="L265" s="105">
        <v>1119</v>
      </c>
      <c r="M265" s="105">
        <v>0</v>
      </c>
      <c r="N265" s="105">
        <v>0</v>
      </c>
      <c r="O265" s="105">
        <v>3790</v>
      </c>
      <c r="P265" s="105">
        <v>0</v>
      </c>
      <c r="Q265" s="105">
        <v>0</v>
      </c>
      <c r="R265" s="105">
        <v>0</v>
      </c>
      <c r="S265" s="105">
        <v>27571</v>
      </c>
      <c r="T265" s="105">
        <v>27571</v>
      </c>
      <c r="U265" s="105">
        <v>0</v>
      </c>
      <c r="V265" s="105">
        <v>2921</v>
      </c>
      <c r="W265" s="105">
        <v>4</v>
      </c>
      <c r="X265" s="105">
        <v>2917</v>
      </c>
      <c r="Y265" s="105">
        <v>0</v>
      </c>
      <c r="Z265" s="105">
        <v>0</v>
      </c>
      <c r="AA265" s="105">
        <v>138761</v>
      </c>
      <c r="AB265" s="105">
        <v>0</v>
      </c>
      <c r="AC265" s="105">
        <v>0</v>
      </c>
      <c r="AD265" s="105">
        <v>0</v>
      </c>
      <c r="AE265" s="105">
        <v>138720</v>
      </c>
      <c r="AF265" s="105">
        <v>41</v>
      </c>
      <c r="AG265" s="105">
        <v>0</v>
      </c>
      <c r="AH265" s="105">
        <v>41</v>
      </c>
      <c r="AI265" s="105">
        <v>0</v>
      </c>
      <c r="AJ265" s="97">
        <v>0</v>
      </c>
    </row>
    <row r="266" spans="1:36" ht="15">
      <c r="A266" s="113" t="s">
        <v>1077</v>
      </c>
      <c r="B266" s="107">
        <v>11066</v>
      </c>
      <c r="C266" s="107">
        <v>9</v>
      </c>
      <c r="D266" s="100" t="str">
        <f t="shared" si="4"/>
        <v>11066_9</v>
      </c>
      <c r="E266" s="105">
        <v>1624</v>
      </c>
      <c r="F266" s="105">
        <v>0</v>
      </c>
      <c r="G266" s="105">
        <v>0</v>
      </c>
      <c r="H266" s="105">
        <v>192</v>
      </c>
      <c r="I266" s="105">
        <v>0</v>
      </c>
      <c r="J266" s="105">
        <v>0</v>
      </c>
      <c r="K266" s="105">
        <v>34</v>
      </c>
      <c r="L266" s="105">
        <v>560</v>
      </c>
      <c r="M266" s="105">
        <v>0</v>
      </c>
      <c r="N266" s="105">
        <v>0</v>
      </c>
      <c r="O266" s="105">
        <v>2739</v>
      </c>
      <c r="P266" s="105">
        <v>0</v>
      </c>
      <c r="Q266" s="105">
        <v>0</v>
      </c>
      <c r="R266" s="105">
        <v>0</v>
      </c>
      <c r="S266" s="105">
        <v>0</v>
      </c>
      <c r="T266" s="105">
        <v>0</v>
      </c>
      <c r="U266" s="105">
        <v>0</v>
      </c>
      <c r="V266" s="105">
        <v>0</v>
      </c>
      <c r="W266" s="105">
        <v>0</v>
      </c>
      <c r="X266" s="105">
        <v>0</v>
      </c>
      <c r="Y266" s="105">
        <v>0</v>
      </c>
      <c r="Z266" s="105">
        <v>883</v>
      </c>
      <c r="AA266" s="105">
        <v>79188</v>
      </c>
      <c r="AB266" s="105">
        <v>0</v>
      </c>
      <c r="AC266" s="105">
        <v>0</v>
      </c>
      <c r="AD266" s="105">
        <v>0</v>
      </c>
      <c r="AE266" s="105">
        <v>79175</v>
      </c>
      <c r="AF266" s="105">
        <v>13</v>
      </c>
      <c r="AG266" s="105">
        <v>13</v>
      </c>
      <c r="AH266" s="105">
        <v>0</v>
      </c>
      <c r="AI266" s="105">
        <v>0</v>
      </c>
      <c r="AJ266" s="97">
        <v>0</v>
      </c>
    </row>
    <row r="267" spans="1:36" ht="15">
      <c r="A267" s="113" t="s">
        <v>1078</v>
      </c>
      <c r="B267" s="107">
        <v>11066</v>
      </c>
      <c r="C267" s="107">
        <v>10</v>
      </c>
      <c r="D267" s="100" t="str">
        <f t="shared" si="4"/>
        <v>11066_10</v>
      </c>
      <c r="E267" s="105">
        <v>6834</v>
      </c>
      <c r="F267" s="105">
        <v>0</v>
      </c>
      <c r="G267" s="105">
        <v>0</v>
      </c>
      <c r="H267" s="105">
        <v>239</v>
      </c>
      <c r="I267" s="105">
        <v>75</v>
      </c>
      <c r="J267" s="105">
        <v>0</v>
      </c>
      <c r="K267" s="105">
        <v>82</v>
      </c>
      <c r="L267" s="105">
        <v>716</v>
      </c>
      <c r="M267" s="105">
        <v>0</v>
      </c>
      <c r="N267" s="105">
        <v>0</v>
      </c>
      <c r="O267" s="105">
        <v>3857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32</v>
      </c>
      <c r="W267" s="105">
        <v>32</v>
      </c>
      <c r="X267" s="105">
        <v>0</v>
      </c>
      <c r="Y267" s="105">
        <v>0</v>
      </c>
      <c r="Z267" s="105">
        <v>0</v>
      </c>
      <c r="AA267" s="105">
        <v>110178</v>
      </c>
      <c r="AB267" s="105">
        <v>0</v>
      </c>
      <c r="AC267" s="105">
        <v>0</v>
      </c>
      <c r="AD267" s="105">
        <v>0</v>
      </c>
      <c r="AE267" s="105">
        <v>110178</v>
      </c>
      <c r="AF267" s="105">
        <v>0</v>
      </c>
      <c r="AG267" s="105">
        <v>0</v>
      </c>
      <c r="AH267" s="105">
        <v>0</v>
      </c>
      <c r="AI267" s="105">
        <v>0</v>
      </c>
      <c r="AJ267" s="97">
        <v>0</v>
      </c>
    </row>
    <row r="268" spans="1:36" ht="15">
      <c r="A268" s="113" t="s">
        <v>1079</v>
      </c>
      <c r="B268" s="107">
        <v>11066</v>
      </c>
      <c r="C268" s="107">
        <v>11</v>
      </c>
      <c r="D268" s="100" t="str">
        <f t="shared" si="4"/>
        <v>11066_11</v>
      </c>
      <c r="E268" s="105">
        <v>16355</v>
      </c>
      <c r="F268" s="105">
        <v>0</v>
      </c>
      <c r="G268" s="105">
        <v>0</v>
      </c>
      <c r="H268" s="105">
        <v>-192</v>
      </c>
      <c r="I268" s="105">
        <v>158</v>
      </c>
      <c r="J268" s="105">
        <v>0</v>
      </c>
      <c r="K268" s="105">
        <v>221</v>
      </c>
      <c r="L268" s="105">
        <v>1834</v>
      </c>
      <c r="M268" s="105">
        <v>0</v>
      </c>
      <c r="N268" s="105">
        <v>0</v>
      </c>
      <c r="O268" s="105">
        <v>8262</v>
      </c>
      <c r="P268" s="105">
        <v>0</v>
      </c>
      <c r="Q268" s="105">
        <v>0</v>
      </c>
      <c r="R268" s="105">
        <v>0</v>
      </c>
      <c r="S268" s="105">
        <v>0</v>
      </c>
      <c r="T268" s="105">
        <v>0</v>
      </c>
      <c r="U268" s="105">
        <v>0</v>
      </c>
      <c r="V268" s="105">
        <v>67</v>
      </c>
      <c r="W268" s="105">
        <v>11</v>
      </c>
      <c r="X268" s="105">
        <v>56</v>
      </c>
      <c r="Y268" s="105">
        <v>0</v>
      </c>
      <c r="Z268" s="105">
        <v>0</v>
      </c>
      <c r="AA268" s="105">
        <v>177978</v>
      </c>
      <c r="AB268" s="105">
        <v>0</v>
      </c>
      <c r="AC268" s="105">
        <v>0</v>
      </c>
      <c r="AD268" s="105">
        <v>0</v>
      </c>
      <c r="AE268" s="105">
        <v>177796</v>
      </c>
      <c r="AF268" s="105">
        <v>182</v>
      </c>
      <c r="AG268" s="105">
        <v>0</v>
      </c>
      <c r="AH268" s="105">
        <v>182</v>
      </c>
      <c r="AI268" s="105">
        <v>0</v>
      </c>
      <c r="AJ268" s="97">
        <v>0</v>
      </c>
    </row>
    <row r="269" spans="1:36" ht="15">
      <c r="A269" s="113" t="s">
        <v>1080</v>
      </c>
      <c r="B269" s="107">
        <v>11066</v>
      </c>
      <c r="C269" s="107">
        <v>13</v>
      </c>
      <c r="D269" s="100" t="str">
        <f t="shared" si="4"/>
        <v>11066_13</v>
      </c>
      <c r="E269" s="105">
        <v>0</v>
      </c>
      <c r="F269" s="105">
        <v>73319</v>
      </c>
      <c r="G269" s="105">
        <v>0</v>
      </c>
      <c r="H269" s="105">
        <v>0</v>
      </c>
      <c r="I269" s="105">
        <v>0</v>
      </c>
      <c r="J269" s="105">
        <v>0</v>
      </c>
      <c r="K269" s="105">
        <v>507</v>
      </c>
      <c r="L269" s="105">
        <v>4141</v>
      </c>
      <c r="M269" s="105">
        <v>0</v>
      </c>
      <c r="N269" s="105">
        <v>2492</v>
      </c>
      <c r="O269" s="105">
        <v>0</v>
      </c>
      <c r="P269" s="105">
        <v>0</v>
      </c>
      <c r="Q269" s="105">
        <v>10990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  <c r="Z269" s="105">
        <v>0</v>
      </c>
      <c r="AA269" s="105">
        <v>273099</v>
      </c>
      <c r="AB269" s="105">
        <v>0</v>
      </c>
      <c r="AC269" s="105">
        <v>0</v>
      </c>
      <c r="AD269" s="105">
        <v>0</v>
      </c>
      <c r="AE269" s="105">
        <v>272554</v>
      </c>
      <c r="AF269" s="105">
        <v>0</v>
      </c>
      <c r="AG269" s="105">
        <v>0</v>
      </c>
      <c r="AH269" s="105">
        <v>0</v>
      </c>
      <c r="AI269" s="105">
        <v>545</v>
      </c>
      <c r="AJ269" s="97">
        <v>545</v>
      </c>
    </row>
    <row r="270" spans="1:36" ht="15">
      <c r="A270" s="113" t="s">
        <v>1081</v>
      </c>
      <c r="B270" s="107">
        <v>11066</v>
      </c>
      <c r="C270" s="107">
        <v>14</v>
      </c>
      <c r="D270" s="100" t="str">
        <f t="shared" si="4"/>
        <v>11066_14</v>
      </c>
      <c r="E270" s="105">
        <v>0</v>
      </c>
      <c r="F270" s="105">
        <v>5258</v>
      </c>
      <c r="G270" s="105">
        <v>0</v>
      </c>
      <c r="H270" s="105">
        <v>0</v>
      </c>
      <c r="I270" s="105">
        <v>7</v>
      </c>
      <c r="J270" s="105">
        <v>0</v>
      </c>
      <c r="K270" s="105">
        <v>138</v>
      </c>
      <c r="L270" s="105">
        <v>427</v>
      </c>
      <c r="M270" s="105">
        <v>0</v>
      </c>
      <c r="N270" s="105">
        <v>54</v>
      </c>
      <c r="O270" s="105">
        <v>0</v>
      </c>
      <c r="P270" s="105">
        <v>0</v>
      </c>
      <c r="Q270" s="105">
        <v>765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0</v>
      </c>
      <c r="X270" s="105">
        <v>0</v>
      </c>
      <c r="Y270" s="105">
        <v>0</v>
      </c>
      <c r="Z270" s="105">
        <v>21</v>
      </c>
      <c r="AA270" s="105">
        <v>29870</v>
      </c>
      <c r="AB270" s="105">
        <v>0</v>
      </c>
      <c r="AC270" s="105">
        <v>0</v>
      </c>
      <c r="AD270" s="105">
        <v>0</v>
      </c>
      <c r="AE270" s="105">
        <v>29870</v>
      </c>
      <c r="AF270" s="105">
        <v>0</v>
      </c>
      <c r="AG270" s="105">
        <v>0</v>
      </c>
      <c r="AH270" s="105">
        <v>0</v>
      </c>
      <c r="AI270" s="105">
        <v>0</v>
      </c>
      <c r="AJ270" s="97">
        <v>0</v>
      </c>
    </row>
    <row r="271" spans="1:36" ht="15">
      <c r="A271" s="113" t="s">
        <v>1082</v>
      </c>
      <c r="B271" s="107">
        <v>11066</v>
      </c>
      <c r="C271" s="107">
        <v>15</v>
      </c>
      <c r="D271" s="100" t="str">
        <f t="shared" si="4"/>
        <v>11066_15</v>
      </c>
      <c r="E271" s="105">
        <v>0</v>
      </c>
      <c r="F271" s="105">
        <v>7619</v>
      </c>
      <c r="G271" s="105">
        <v>0</v>
      </c>
      <c r="H271" s="105">
        <v>0</v>
      </c>
      <c r="I271" s="105">
        <v>0</v>
      </c>
      <c r="J271" s="105">
        <v>0</v>
      </c>
      <c r="K271" s="105">
        <v>32</v>
      </c>
      <c r="L271" s="105">
        <v>508</v>
      </c>
      <c r="M271" s="105">
        <v>0</v>
      </c>
      <c r="N271" s="105">
        <v>119</v>
      </c>
      <c r="O271" s="105">
        <v>0</v>
      </c>
      <c r="P271" s="105">
        <v>0</v>
      </c>
      <c r="Q271" s="105">
        <v>820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05">
        <v>0</v>
      </c>
      <c r="Y271" s="105">
        <v>0</v>
      </c>
      <c r="Z271" s="105">
        <v>0</v>
      </c>
      <c r="AA271" s="105">
        <v>32605</v>
      </c>
      <c r="AB271" s="105">
        <v>0</v>
      </c>
      <c r="AC271" s="105">
        <v>0</v>
      </c>
      <c r="AD271" s="105">
        <v>0</v>
      </c>
      <c r="AE271" s="105">
        <v>32605</v>
      </c>
      <c r="AF271" s="105">
        <v>0</v>
      </c>
      <c r="AG271" s="105">
        <v>0</v>
      </c>
      <c r="AH271" s="105">
        <v>0</v>
      </c>
      <c r="AI271" s="105">
        <v>0</v>
      </c>
      <c r="AJ271" s="97">
        <v>0</v>
      </c>
    </row>
    <row r="272" spans="1:36" ht="15">
      <c r="A272" s="113" t="s">
        <v>1083</v>
      </c>
      <c r="B272" s="107">
        <v>11066</v>
      </c>
      <c r="C272" s="107">
        <v>17</v>
      </c>
      <c r="D272" s="100" t="str">
        <f t="shared" si="4"/>
        <v>11066_17</v>
      </c>
      <c r="E272" s="105">
        <v>0</v>
      </c>
      <c r="F272" s="105">
        <v>16205</v>
      </c>
      <c r="G272" s="105">
        <v>0</v>
      </c>
      <c r="H272" s="105">
        <v>0</v>
      </c>
      <c r="I272" s="105">
        <v>-7</v>
      </c>
      <c r="J272" s="105">
        <v>15</v>
      </c>
      <c r="K272" s="105">
        <v>403</v>
      </c>
      <c r="L272" s="105">
        <v>1462</v>
      </c>
      <c r="M272" s="105">
        <v>0</v>
      </c>
      <c r="N272" s="105">
        <v>657</v>
      </c>
      <c r="O272" s="105">
        <v>0</v>
      </c>
      <c r="P272" s="105">
        <v>0</v>
      </c>
      <c r="Q272" s="105">
        <v>4051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0</v>
      </c>
      <c r="X272" s="105">
        <v>0</v>
      </c>
      <c r="Y272" s="105">
        <v>0</v>
      </c>
      <c r="Z272" s="105">
        <v>1064</v>
      </c>
      <c r="AA272" s="105">
        <v>102997</v>
      </c>
      <c r="AB272" s="105">
        <v>0</v>
      </c>
      <c r="AC272" s="105">
        <v>0</v>
      </c>
      <c r="AD272" s="105">
        <v>0</v>
      </c>
      <c r="AE272" s="105">
        <v>102997</v>
      </c>
      <c r="AF272" s="105">
        <v>0</v>
      </c>
      <c r="AG272" s="105">
        <v>0</v>
      </c>
      <c r="AH272" s="105">
        <v>0</v>
      </c>
      <c r="AI272" s="105">
        <v>0</v>
      </c>
      <c r="AJ272" s="97">
        <v>0</v>
      </c>
    </row>
    <row r="273" spans="1:36" ht="15">
      <c r="A273" s="113" t="s">
        <v>1084</v>
      </c>
      <c r="B273" s="107">
        <v>11066</v>
      </c>
      <c r="C273" s="107">
        <v>18</v>
      </c>
      <c r="D273" s="100" t="str">
        <f t="shared" si="4"/>
        <v>11066_18</v>
      </c>
      <c r="E273" s="105">
        <v>0</v>
      </c>
      <c r="F273" s="105">
        <v>30361</v>
      </c>
      <c r="G273" s="105">
        <v>0</v>
      </c>
      <c r="H273" s="105">
        <v>0</v>
      </c>
      <c r="I273" s="105">
        <v>-108</v>
      </c>
      <c r="J273" s="105">
        <v>0</v>
      </c>
      <c r="K273" s="105">
        <v>1890</v>
      </c>
      <c r="L273" s="105">
        <v>2586</v>
      </c>
      <c r="M273" s="105">
        <v>0</v>
      </c>
      <c r="N273" s="105">
        <v>323</v>
      </c>
      <c r="O273" s="105">
        <v>0</v>
      </c>
      <c r="P273" s="105">
        <v>6</v>
      </c>
      <c r="Q273" s="105">
        <v>4533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0</v>
      </c>
      <c r="X273" s="105">
        <v>0</v>
      </c>
      <c r="Y273" s="105">
        <v>0</v>
      </c>
      <c r="Z273" s="105">
        <v>37</v>
      </c>
      <c r="AA273" s="105">
        <v>167528</v>
      </c>
      <c r="AB273" s="105">
        <v>0</v>
      </c>
      <c r="AC273" s="105">
        <v>0</v>
      </c>
      <c r="AD273" s="105">
        <v>0</v>
      </c>
      <c r="AE273" s="105">
        <v>167528</v>
      </c>
      <c r="AF273" s="105">
        <v>0</v>
      </c>
      <c r="AG273" s="105">
        <v>0</v>
      </c>
      <c r="AH273" s="105">
        <v>0</v>
      </c>
      <c r="AI273" s="105">
        <v>0</v>
      </c>
      <c r="AJ273" s="97">
        <v>0</v>
      </c>
    </row>
    <row r="274" spans="1:36" ht="15">
      <c r="A274" s="113" t="s">
        <v>1085</v>
      </c>
      <c r="B274" s="107">
        <v>11066</v>
      </c>
      <c r="C274" s="107">
        <v>19</v>
      </c>
      <c r="D274" s="100" t="str">
        <f t="shared" si="4"/>
        <v>11066_19</v>
      </c>
      <c r="E274" s="105">
        <v>0</v>
      </c>
      <c r="F274" s="105">
        <v>15936</v>
      </c>
      <c r="G274" s="105">
        <v>0</v>
      </c>
      <c r="H274" s="105">
        <v>0</v>
      </c>
      <c r="I274" s="105">
        <v>0</v>
      </c>
      <c r="J274" s="105">
        <v>0</v>
      </c>
      <c r="K274" s="105">
        <v>747</v>
      </c>
      <c r="L274" s="105">
        <v>2122</v>
      </c>
      <c r="M274" s="105">
        <v>0</v>
      </c>
      <c r="N274" s="105">
        <v>487</v>
      </c>
      <c r="O274" s="105">
        <v>0</v>
      </c>
      <c r="P274" s="105">
        <v>0</v>
      </c>
      <c r="Q274" s="105">
        <v>4052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0</v>
      </c>
      <c r="X274" s="105">
        <v>0</v>
      </c>
      <c r="Y274" s="105">
        <v>0</v>
      </c>
      <c r="Z274" s="105">
        <v>147</v>
      </c>
      <c r="AA274" s="105">
        <v>116484</v>
      </c>
      <c r="AB274" s="105">
        <v>0</v>
      </c>
      <c r="AC274" s="105">
        <v>0</v>
      </c>
      <c r="AD274" s="105">
        <v>0</v>
      </c>
      <c r="AE274" s="105">
        <v>116045</v>
      </c>
      <c r="AF274" s="105">
        <v>0</v>
      </c>
      <c r="AG274" s="105">
        <v>0</v>
      </c>
      <c r="AH274" s="105">
        <v>0</v>
      </c>
      <c r="AI274" s="105">
        <v>439</v>
      </c>
      <c r="AJ274" s="97">
        <v>439</v>
      </c>
    </row>
    <row r="275" spans="1:36" ht="15">
      <c r="A275" s="113" t="s">
        <v>1086</v>
      </c>
      <c r="B275" s="107">
        <v>11066</v>
      </c>
      <c r="C275" s="107">
        <v>20</v>
      </c>
      <c r="D275" s="100" t="str">
        <f t="shared" si="4"/>
        <v>11066_20</v>
      </c>
      <c r="E275" s="105">
        <v>0</v>
      </c>
      <c r="F275" s="105">
        <v>10430</v>
      </c>
      <c r="G275" s="105">
        <v>0</v>
      </c>
      <c r="H275" s="105">
        <v>0</v>
      </c>
      <c r="I275" s="105">
        <v>-74</v>
      </c>
      <c r="J275" s="105">
        <v>-6</v>
      </c>
      <c r="K275" s="105">
        <v>651</v>
      </c>
      <c r="L275" s="105">
        <v>2399</v>
      </c>
      <c r="M275" s="105">
        <v>0</v>
      </c>
      <c r="N275" s="105">
        <v>362</v>
      </c>
      <c r="O275" s="105">
        <v>0</v>
      </c>
      <c r="P275" s="105">
        <v>0</v>
      </c>
      <c r="Q275" s="105">
        <v>5591</v>
      </c>
      <c r="R275" s="105">
        <v>0</v>
      </c>
      <c r="S275" s="105">
        <v>0</v>
      </c>
      <c r="T275" s="105">
        <v>0</v>
      </c>
      <c r="U275" s="105">
        <v>0</v>
      </c>
      <c r="V275" s="105">
        <v>0</v>
      </c>
      <c r="W275" s="105">
        <v>0</v>
      </c>
      <c r="X275" s="105">
        <v>0</v>
      </c>
      <c r="Y275" s="105">
        <v>0</v>
      </c>
      <c r="Z275" s="105">
        <v>798</v>
      </c>
      <c r="AA275" s="105">
        <v>129376</v>
      </c>
      <c r="AB275" s="105">
        <v>0</v>
      </c>
      <c r="AC275" s="105">
        <v>0</v>
      </c>
      <c r="AD275" s="105">
        <v>0</v>
      </c>
      <c r="AE275" s="105">
        <v>129376</v>
      </c>
      <c r="AF275" s="105">
        <v>0</v>
      </c>
      <c r="AG275" s="105">
        <v>0</v>
      </c>
      <c r="AH275" s="105">
        <v>0</v>
      </c>
      <c r="AI275" s="105">
        <v>0</v>
      </c>
      <c r="AJ275" s="97">
        <v>0</v>
      </c>
    </row>
    <row r="276" spans="1:36" ht="15">
      <c r="A276" s="113" t="s">
        <v>1087</v>
      </c>
      <c r="B276" s="107">
        <v>11066</v>
      </c>
      <c r="C276" s="107">
        <v>21</v>
      </c>
      <c r="D276" s="100" t="str">
        <f t="shared" si="4"/>
        <v>11066_21</v>
      </c>
      <c r="E276" s="105">
        <v>0</v>
      </c>
      <c r="F276" s="105">
        <v>10997</v>
      </c>
      <c r="G276" s="105">
        <v>0</v>
      </c>
      <c r="H276" s="105">
        <v>0</v>
      </c>
      <c r="I276" s="105">
        <v>-172</v>
      </c>
      <c r="J276" s="105">
        <v>-7</v>
      </c>
      <c r="K276" s="105">
        <v>440</v>
      </c>
      <c r="L276" s="105">
        <v>1373</v>
      </c>
      <c r="M276" s="105">
        <v>0</v>
      </c>
      <c r="N276" s="105">
        <v>336</v>
      </c>
      <c r="O276" s="105">
        <v>0</v>
      </c>
      <c r="P276" s="105">
        <v>0</v>
      </c>
      <c r="Q276" s="105">
        <v>2656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  <c r="Z276" s="105">
        <v>198</v>
      </c>
      <c r="AA276" s="105">
        <v>75130</v>
      </c>
      <c r="AB276" s="105">
        <v>0</v>
      </c>
      <c r="AC276" s="105">
        <v>0</v>
      </c>
      <c r="AD276" s="105">
        <v>0</v>
      </c>
      <c r="AE276" s="105">
        <v>74580</v>
      </c>
      <c r="AF276" s="105">
        <v>0</v>
      </c>
      <c r="AG276" s="105">
        <v>0</v>
      </c>
      <c r="AH276" s="105">
        <v>0</v>
      </c>
      <c r="AI276" s="105">
        <v>550</v>
      </c>
      <c r="AJ276" s="97">
        <v>550</v>
      </c>
    </row>
    <row r="277" spans="1:36" ht="15">
      <c r="A277" s="113" t="s">
        <v>1088</v>
      </c>
      <c r="B277" s="107">
        <v>11066</v>
      </c>
      <c r="C277" s="107">
        <v>23</v>
      </c>
      <c r="D277" s="100" t="str">
        <f t="shared" si="4"/>
        <v>11066_23</v>
      </c>
      <c r="E277" s="105">
        <v>43012</v>
      </c>
      <c r="F277" s="105">
        <v>0</v>
      </c>
      <c r="G277" s="105">
        <v>0</v>
      </c>
      <c r="H277" s="105">
        <v>-75</v>
      </c>
      <c r="I277" s="105">
        <v>-746</v>
      </c>
      <c r="J277" s="105">
        <v>-7</v>
      </c>
      <c r="K277" s="105">
        <v>567</v>
      </c>
      <c r="L277" s="105">
        <v>4887</v>
      </c>
      <c r="M277" s="105">
        <v>0</v>
      </c>
      <c r="N277" s="105">
        <v>0</v>
      </c>
      <c r="O277" s="105">
        <v>23114</v>
      </c>
      <c r="P277" s="105">
        <v>0</v>
      </c>
      <c r="Q277" s="105">
        <v>0</v>
      </c>
      <c r="R277" s="105">
        <v>0</v>
      </c>
      <c r="S277" s="105">
        <v>0</v>
      </c>
      <c r="T277" s="105">
        <v>0</v>
      </c>
      <c r="U277" s="105">
        <v>0</v>
      </c>
      <c r="V277" s="105">
        <v>7612</v>
      </c>
      <c r="W277" s="105">
        <v>29</v>
      </c>
      <c r="X277" s="105">
        <v>7583</v>
      </c>
      <c r="Y277" s="105">
        <v>0</v>
      </c>
      <c r="Z277" s="105">
        <v>0</v>
      </c>
      <c r="AA277" s="105">
        <v>323556</v>
      </c>
      <c r="AB277" s="105">
        <v>0</v>
      </c>
      <c r="AC277" s="105">
        <v>0</v>
      </c>
      <c r="AD277" s="105">
        <v>0</v>
      </c>
      <c r="AE277" s="105">
        <v>322301</v>
      </c>
      <c r="AF277" s="105">
        <v>21</v>
      </c>
      <c r="AG277" s="105">
        <v>0</v>
      </c>
      <c r="AH277" s="105">
        <v>21</v>
      </c>
      <c r="AI277" s="105">
        <v>1234</v>
      </c>
      <c r="AJ277" s="97">
        <v>1234</v>
      </c>
    </row>
    <row r="278" spans="1:36" ht="15">
      <c r="A278" s="113" t="s">
        <v>1089</v>
      </c>
      <c r="B278" s="107">
        <v>11066</v>
      </c>
      <c r="C278" s="107">
        <v>28</v>
      </c>
      <c r="D278" s="100" t="str">
        <f t="shared" si="4"/>
        <v>11066_28</v>
      </c>
      <c r="E278" s="105">
        <v>26106</v>
      </c>
      <c r="F278" s="105">
        <v>21540</v>
      </c>
      <c r="G278" s="105">
        <v>0</v>
      </c>
      <c r="H278" s="105">
        <v>17682</v>
      </c>
      <c r="I278" s="105">
        <v>-1380</v>
      </c>
      <c r="J278" s="105">
        <v>22</v>
      </c>
      <c r="K278" s="105">
        <v>2007</v>
      </c>
      <c r="L278" s="105">
        <v>9692</v>
      </c>
      <c r="M278" s="105">
        <v>0</v>
      </c>
      <c r="N278" s="105">
        <v>552</v>
      </c>
      <c r="O278" s="105">
        <v>28889</v>
      </c>
      <c r="P278" s="105">
        <v>0</v>
      </c>
      <c r="Q278" s="105">
        <v>3678</v>
      </c>
      <c r="R278" s="105">
        <v>0</v>
      </c>
      <c r="S278" s="105">
        <v>67083</v>
      </c>
      <c r="T278" s="105">
        <v>67083</v>
      </c>
      <c r="U278" s="105">
        <v>0</v>
      </c>
      <c r="V278" s="105">
        <v>29434</v>
      </c>
      <c r="W278" s="105">
        <v>18</v>
      </c>
      <c r="X278" s="105">
        <v>29416</v>
      </c>
      <c r="Y278" s="105">
        <v>0</v>
      </c>
      <c r="Z278" s="105">
        <v>62</v>
      </c>
      <c r="AA278" s="105">
        <v>1161610</v>
      </c>
      <c r="AB278" s="105">
        <v>0</v>
      </c>
      <c r="AC278" s="105">
        <v>0</v>
      </c>
      <c r="AD278" s="105">
        <v>0</v>
      </c>
      <c r="AE278" s="105">
        <v>1161030</v>
      </c>
      <c r="AF278" s="105">
        <v>336</v>
      </c>
      <c r="AG278" s="105">
        <v>120</v>
      </c>
      <c r="AH278" s="105">
        <v>216</v>
      </c>
      <c r="AI278" s="105">
        <v>244</v>
      </c>
      <c r="AJ278" s="97">
        <v>244</v>
      </c>
    </row>
    <row r="279" spans="1:36" ht="15">
      <c r="A279" s="113" t="s">
        <v>1090</v>
      </c>
      <c r="B279" s="107">
        <v>11066</v>
      </c>
      <c r="C279" s="107">
        <v>29</v>
      </c>
      <c r="D279" s="100" t="str">
        <f t="shared" si="4"/>
        <v>11066_29</v>
      </c>
      <c r="E279" s="105">
        <v>9080</v>
      </c>
      <c r="F279" s="105">
        <v>24606</v>
      </c>
      <c r="G279" s="105">
        <v>0</v>
      </c>
      <c r="H279" s="105">
        <v>7297</v>
      </c>
      <c r="I279" s="105">
        <v>-649</v>
      </c>
      <c r="J279" s="105">
        <v>-15</v>
      </c>
      <c r="K279" s="105">
        <v>1477</v>
      </c>
      <c r="L279" s="105">
        <v>6752</v>
      </c>
      <c r="M279" s="105">
        <v>0</v>
      </c>
      <c r="N279" s="105">
        <v>589</v>
      </c>
      <c r="O279" s="105">
        <v>9311</v>
      </c>
      <c r="P279" s="105">
        <v>0</v>
      </c>
      <c r="Q279" s="105">
        <v>3977</v>
      </c>
      <c r="R279" s="105">
        <v>0</v>
      </c>
      <c r="S279" s="105">
        <v>63819</v>
      </c>
      <c r="T279" s="105">
        <v>63819</v>
      </c>
      <c r="U279" s="105">
        <v>0</v>
      </c>
      <c r="V279" s="105">
        <v>12598</v>
      </c>
      <c r="W279" s="105">
        <v>7</v>
      </c>
      <c r="X279" s="105">
        <v>12591</v>
      </c>
      <c r="Y279" s="105">
        <v>0</v>
      </c>
      <c r="Z279" s="105">
        <v>6071</v>
      </c>
      <c r="AA279" s="105">
        <v>543789</v>
      </c>
      <c r="AB279" s="105">
        <v>0</v>
      </c>
      <c r="AC279" s="105">
        <v>0</v>
      </c>
      <c r="AD279" s="105">
        <v>0</v>
      </c>
      <c r="AE279" s="105">
        <v>543608</v>
      </c>
      <c r="AF279" s="105">
        <v>181</v>
      </c>
      <c r="AG279" s="105">
        <v>102</v>
      </c>
      <c r="AH279" s="105">
        <v>79</v>
      </c>
      <c r="AI279" s="105">
        <v>0</v>
      </c>
      <c r="AJ279" s="97">
        <v>0</v>
      </c>
    </row>
    <row r="280" spans="1:36" ht="15">
      <c r="A280" s="113" t="s">
        <v>1091</v>
      </c>
      <c r="B280" s="107">
        <v>11066</v>
      </c>
      <c r="C280" s="107">
        <v>30</v>
      </c>
      <c r="D280" s="100" t="str">
        <f t="shared" si="4"/>
        <v>11066_30</v>
      </c>
      <c r="E280" s="105">
        <v>463</v>
      </c>
      <c r="F280" s="105">
        <v>5984</v>
      </c>
      <c r="G280" s="105">
        <v>0</v>
      </c>
      <c r="H280" s="105">
        <v>619</v>
      </c>
      <c r="I280" s="105">
        <v>-75</v>
      </c>
      <c r="J280" s="105">
        <v>0</v>
      </c>
      <c r="K280" s="105">
        <v>381</v>
      </c>
      <c r="L280" s="105">
        <v>1022</v>
      </c>
      <c r="M280" s="105">
        <v>0</v>
      </c>
      <c r="N280" s="105">
        <v>157</v>
      </c>
      <c r="O280" s="105">
        <v>306</v>
      </c>
      <c r="P280" s="105">
        <v>0</v>
      </c>
      <c r="Q280" s="105">
        <v>1074</v>
      </c>
      <c r="R280" s="105">
        <v>0</v>
      </c>
      <c r="S280" s="105">
        <v>7147</v>
      </c>
      <c r="T280" s="105">
        <v>7147</v>
      </c>
      <c r="U280" s="105">
        <v>0</v>
      </c>
      <c r="V280" s="105">
        <v>1381</v>
      </c>
      <c r="W280" s="105">
        <v>0</v>
      </c>
      <c r="X280" s="105">
        <v>1381</v>
      </c>
      <c r="Y280" s="105">
        <v>0</v>
      </c>
      <c r="Z280" s="105">
        <v>11</v>
      </c>
      <c r="AA280" s="105">
        <v>63239</v>
      </c>
      <c r="AB280" s="105">
        <v>0</v>
      </c>
      <c r="AC280" s="105">
        <v>0</v>
      </c>
      <c r="AD280" s="105">
        <v>0</v>
      </c>
      <c r="AE280" s="105">
        <v>63215</v>
      </c>
      <c r="AF280" s="105">
        <v>24</v>
      </c>
      <c r="AG280" s="105">
        <v>24</v>
      </c>
      <c r="AH280" s="105">
        <v>0</v>
      </c>
      <c r="AI280" s="105">
        <v>0</v>
      </c>
      <c r="AJ280" s="97">
        <v>0</v>
      </c>
    </row>
    <row r="281" spans="1:36" ht="15">
      <c r="A281" s="113" t="s">
        <v>1092</v>
      </c>
      <c r="B281" s="107">
        <v>11066</v>
      </c>
      <c r="C281" s="107">
        <v>31</v>
      </c>
      <c r="D281" s="100" t="str">
        <f t="shared" si="4"/>
        <v>11066_31</v>
      </c>
      <c r="E281" s="105">
        <v>0</v>
      </c>
      <c r="F281" s="105">
        <v>38648</v>
      </c>
      <c r="G281" s="105">
        <v>0</v>
      </c>
      <c r="H281" s="105">
        <v>0</v>
      </c>
      <c r="I281" s="105">
        <v>545</v>
      </c>
      <c r="J281" s="105">
        <v>0</v>
      </c>
      <c r="K281" s="105">
        <v>2238</v>
      </c>
      <c r="L281" s="105">
        <v>6804</v>
      </c>
      <c r="M281" s="105">
        <v>0</v>
      </c>
      <c r="N281" s="105">
        <v>1239</v>
      </c>
      <c r="O281" s="105">
        <v>0</v>
      </c>
      <c r="P281" s="105">
        <v>0</v>
      </c>
      <c r="Q281" s="105">
        <v>8573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  <c r="Z281" s="105">
        <v>1465</v>
      </c>
      <c r="AA281" s="105">
        <v>499106</v>
      </c>
      <c r="AB281" s="105">
        <v>0</v>
      </c>
      <c r="AC281" s="105">
        <v>0</v>
      </c>
      <c r="AD281" s="105">
        <v>0</v>
      </c>
      <c r="AE281" s="105">
        <v>499106</v>
      </c>
      <c r="AF281" s="105">
        <v>0</v>
      </c>
      <c r="AG281" s="105">
        <v>0</v>
      </c>
      <c r="AH281" s="105">
        <v>0</v>
      </c>
      <c r="AI281" s="105">
        <v>0</v>
      </c>
      <c r="AJ281" s="97">
        <v>0</v>
      </c>
    </row>
    <row r="282" spans="1:36" ht="15">
      <c r="A282" s="113" t="s">
        <v>1093</v>
      </c>
      <c r="B282" s="107">
        <v>11066</v>
      </c>
      <c r="C282" s="107">
        <v>32</v>
      </c>
      <c r="D282" s="100" t="str">
        <f t="shared" si="4"/>
        <v>11066_32</v>
      </c>
      <c r="E282" s="105">
        <v>53271</v>
      </c>
      <c r="F282" s="105">
        <v>0</v>
      </c>
      <c r="G282" s="105">
        <v>0</v>
      </c>
      <c r="H282" s="105">
        <v>2231</v>
      </c>
      <c r="I282" s="105">
        <v>-448</v>
      </c>
      <c r="J282" s="105">
        <v>0</v>
      </c>
      <c r="K282" s="105">
        <v>448</v>
      </c>
      <c r="L282" s="105">
        <v>6387</v>
      </c>
      <c r="M282" s="105">
        <v>0</v>
      </c>
      <c r="N282" s="105">
        <v>0</v>
      </c>
      <c r="O282" s="105">
        <v>36551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1774</v>
      </c>
      <c r="W282" s="105">
        <v>0</v>
      </c>
      <c r="X282" s="105">
        <v>1774</v>
      </c>
      <c r="Y282" s="105">
        <v>0</v>
      </c>
      <c r="Z282" s="105">
        <v>58</v>
      </c>
      <c r="AA282" s="105">
        <v>569489</v>
      </c>
      <c r="AB282" s="105">
        <v>0</v>
      </c>
      <c r="AC282" s="105">
        <v>0</v>
      </c>
      <c r="AD282" s="105">
        <v>0</v>
      </c>
      <c r="AE282" s="105">
        <v>569467</v>
      </c>
      <c r="AF282" s="105">
        <v>22</v>
      </c>
      <c r="AG282" s="105">
        <v>0</v>
      </c>
      <c r="AH282" s="105">
        <v>22</v>
      </c>
      <c r="AI282" s="105">
        <v>0</v>
      </c>
      <c r="AJ282" s="97">
        <v>0</v>
      </c>
    </row>
    <row r="283" spans="1:36" ht="15">
      <c r="A283" s="113" t="s">
        <v>1094</v>
      </c>
      <c r="B283" s="107">
        <v>11066</v>
      </c>
      <c r="C283" s="107">
        <v>34</v>
      </c>
      <c r="D283" s="100" t="str">
        <f t="shared" si="4"/>
        <v>11066_34</v>
      </c>
      <c r="E283" s="105">
        <v>0</v>
      </c>
      <c r="F283" s="105">
        <v>36065</v>
      </c>
      <c r="G283" s="105">
        <v>0</v>
      </c>
      <c r="H283" s="105">
        <v>0</v>
      </c>
      <c r="I283" s="105">
        <v>-57</v>
      </c>
      <c r="J283" s="105">
        <v>0</v>
      </c>
      <c r="K283" s="105">
        <v>1290</v>
      </c>
      <c r="L283" s="105">
        <v>3005</v>
      </c>
      <c r="M283" s="105">
        <v>0</v>
      </c>
      <c r="N283" s="105">
        <v>475</v>
      </c>
      <c r="O283" s="105">
        <v>0</v>
      </c>
      <c r="P283" s="105">
        <v>0</v>
      </c>
      <c r="Q283" s="105">
        <v>5546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0</v>
      </c>
      <c r="X283" s="105">
        <v>0</v>
      </c>
      <c r="Y283" s="105">
        <v>0</v>
      </c>
      <c r="Z283" s="105">
        <v>682</v>
      </c>
      <c r="AA283" s="105">
        <v>222471</v>
      </c>
      <c r="AB283" s="105">
        <v>0</v>
      </c>
      <c r="AC283" s="105">
        <v>0</v>
      </c>
      <c r="AD283" s="105">
        <v>0</v>
      </c>
      <c r="AE283" s="105">
        <v>222471</v>
      </c>
      <c r="AF283" s="105">
        <v>0</v>
      </c>
      <c r="AG283" s="105">
        <v>0</v>
      </c>
      <c r="AH283" s="105">
        <v>0</v>
      </c>
      <c r="AI283" s="105">
        <v>0</v>
      </c>
      <c r="AJ283" s="97">
        <v>0</v>
      </c>
    </row>
    <row r="284" spans="1:36" ht="15">
      <c r="A284" s="113" t="s">
        <v>1095</v>
      </c>
      <c r="B284" s="107">
        <v>11066</v>
      </c>
      <c r="C284" s="107">
        <v>35</v>
      </c>
      <c r="D284" s="100" t="str">
        <f t="shared" si="4"/>
        <v>11066_35</v>
      </c>
      <c r="E284" s="105">
        <v>0</v>
      </c>
      <c r="F284" s="105">
        <v>23627</v>
      </c>
      <c r="G284" s="105">
        <v>0</v>
      </c>
      <c r="H284" s="105">
        <v>0</v>
      </c>
      <c r="I284" s="105">
        <v>-390</v>
      </c>
      <c r="J284" s="105">
        <v>0</v>
      </c>
      <c r="K284" s="105">
        <v>498</v>
      </c>
      <c r="L284" s="105">
        <v>1896</v>
      </c>
      <c r="M284" s="105">
        <v>0</v>
      </c>
      <c r="N284" s="105">
        <v>0</v>
      </c>
      <c r="O284" s="105">
        <v>0</v>
      </c>
      <c r="P284" s="105">
        <v>0</v>
      </c>
      <c r="Q284" s="105">
        <v>1839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  <c r="Z284" s="105">
        <v>30</v>
      </c>
      <c r="AA284" s="105">
        <v>106710</v>
      </c>
      <c r="AB284" s="105">
        <v>0</v>
      </c>
      <c r="AC284" s="105">
        <v>0</v>
      </c>
      <c r="AD284" s="105">
        <v>0</v>
      </c>
      <c r="AE284" s="105">
        <v>106177</v>
      </c>
      <c r="AF284" s="105">
        <v>0</v>
      </c>
      <c r="AG284" s="105">
        <v>0</v>
      </c>
      <c r="AH284" s="105">
        <v>0</v>
      </c>
      <c r="AI284" s="105">
        <v>533</v>
      </c>
      <c r="AJ284" s="97">
        <v>533</v>
      </c>
    </row>
    <row r="285" spans="1:36" ht="15">
      <c r="A285" s="113" t="s">
        <v>1096</v>
      </c>
      <c r="B285" s="107">
        <v>11066</v>
      </c>
      <c r="C285" s="107">
        <v>36</v>
      </c>
      <c r="D285" s="100" t="str">
        <f t="shared" si="4"/>
        <v>11066_36</v>
      </c>
      <c r="E285" s="105">
        <v>1612</v>
      </c>
      <c r="F285" s="105">
        <v>9453</v>
      </c>
      <c r="G285" s="105">
        <v>0</v>
      </c>
      <c r="H285" s="105">
        <v>1037</v>
      </c>
      <c r="I285" s="105">
        <v>-82</v>
      </c>
      <c r="J285" s="105">
        <v>0</v>
      </c>
      <c r="K285" s="105">
        <v>560</v>
      </c>
      <c r="L285" s="105">
        <v>1761</v>
      </c>
      <c r="M285" s="105">
        <v>0</v>
      </c>
      <c r="N285" s="105">
        <v>246</v>
      </c>
      <c r="O285" s="105">
        <v>1500</v>
      </c>
      <c r="P285" s="105">
        <v>0</v>
      </c>
      <c r="Q285" s="105">
        <v>1626</v>
      </c>
      <c r="R285" s="105">
        <v>0</v>
      </c>
      <c r="S285" s="105">
        <v>14194</v>
      </c>
      <c r="T285" s="105">
        <v>14194</v>
      </c>
      <c r="U285" s="105">
        <v>0</v>
      </c>
      <c r="V285" s="105">
        <v>3014</v>
      </c>
      <c r="W285" s="105">
        <v>1</v>
      </c>
      <c r="X285" s="105">
        <v>3013</v>
      </c>
      <c r="Y285" s="105">
        <v>0</v>
      </c>
      <c r="Z285" s="105">
        <v>160</v>
      </c>
      <c r="AA285" s="105">
        <v>125049</v>
      </c>
      <c r="AB285" s="105">
        <v>0</v>
      </c>
      <c r="AC285" s="105">
        <v>0</v>
      </c>
      <c r="AD285" s="105">
        <v>0</v>
      </c>
      <c r="AE285" s="105">
        <v>125025</v>
      </c>
      <c r="AF285" s="105">
        <v>24</v>
      </c>
      <c r="AG285" s="105">
        <v>12</v>
      </c>
      <c r="AH285" s="105">
        <v>12</v>
      </c>
      <c r="AI285" s="105">
        <v>0</v>
      </c>
      <c r="AJ285" s="97">
        <v>0</v>
      </c>
    </row>
    <row r="286" spans="1:36" ht="15">
      <c r="A286" s="113" t="s">
        <v>1097</v>
      </c>
      <c r="B286" s="107">
        <v>11066</v>
      </c>
      <c r="C286" s="107">
        <v>37</v>
      </c>
      <c r="D286" s="100" t="str">
        <f t="shared" si="4"/>
        <v>11066_37</v>
      </c>
      <c r="E286" s="105">
        <v>58979</v>
      </c>
      <c r="F286" s="105">
        <v>0</v>
      </c>
      <c r="G286" s="105">
        <v>0</v>
      </c>
      <c r="H286" s="105">
        <v>336</v>
      </c>
      <c r="I286" s="105">
        <v>-552</v>
      </c>
      <c r="J286" s="105">
        <v>0</v>
      </c>
      <c r="K286" s="105">
        <v>425</v>
      </c>
      <c r="L286" s="105">
        <v>6163</v>
      </c>
      <c r="M286" s="105">
        <v>0</v>
      </c>
      <c r="N286" s="105">
        <v>0</v>
      </c>
      <c r="O286" s="105">
        <v>31269</v>
      </c>
      <c r="P286" s="105">
        <v>0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300</v>
      </c>
      <c r="W286" s="105">
        <v>0</v>
      </c>
      <c r="X286" s="105">
        <v>300</v>
      </c>
      <c r="Y286" s="105">
        <v>0</v>
      </c>
      <c r="Z286" s="105">
        <v>897</v>
      </c>
      <c r="AA286" s="105">
        <v>573702</v>
      </c>
      <c r="AB286" s="105">
        <v>0</v>
      </c>
      <c r="AC286" s="105">
        <v>0</v>
      </c>
      <c r="AD286" s="105">
        <v>0</v>
      </c>
      <c r="AE286" s="105">
        <v>573354</v>
      </c>
      <c r="AF286" s="105">
        <v>348</v>
      </c>
      <c r="AG286" s="105">
        <v>0</v>
      </c>
      <c r="AH286" s="105">
        <v>348</v>
      </c>
      <c r="AI286" s="105">
        <v>0</v>
      </c>
      <c r="AJ286" s="97">
        <v>0</v>
      </c>
    </row>
    <row r="287" spans="1:36" ht="15">
      <c r="A287" s="113" t="s">
        <v>1098</v>
      </c>
      <c r="B287" s="107">
        <v>11066</v>
      </c>
      <c r="C287" s="107">
        <v>38</v>
      </c>
      <c r="D287" s="100" t="str">
        <f t="shared" si="4"/>
        <v>11066_38</v>
      </c>
      <c r="E287" s="105">
        <v>0</v>
      </c>
      <c r="F287" s="105">
        <v>16772</v>
      </c>
      <c r="G287" s="105">
        <v>0</v>
      </c>
      <c r="H287" s="105">
        <v>0</v>
      </c>
      <c r="I287" s="105">
        <v>75</v>
      </c>
      <c r="J287" s="105">
        <v>0</v>
      </c>
      <c r="K287" s="105">
        <v>149</v>
      </c>
      <c r="L287" s="105">
        <v>664</v>
      </c>
      <c r="M287" s="105">
        <v>0</v>
      </c>
      <c r="N287" s="105">
        <v>164</v>
      </c>
      <c r="O287" s="105">
        <v>15</v>
      </c>
      <c r="P287" s="105">
        <v>0</v>
      </c>
      <c r="Q287" s="105">
        <v>2052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0</v>
      </c>
      <c r="X287" s="105">
        <v>0</v>
      </c>
      <c r="Y287" s="105">
        <v>0</v>
      </c>
      <c r="Z287" s="105">
        <v>0</v>
      </c>
      <c r="AA287" s="105">
        <v>42720</v>
      </c>
      <c r="AB287" s="105">
        <v>0</v>
      </c>
      <c r="AC287" s="105">
        <v>0</v>
      </c>
      <c r="AD287" s="105">
        <v>0</v>
      </c>
      <c r="AE287" s="105">
        <v>42720</v>
      </c>
      <c r="AF287" s="105">
        <v>0</v>
      </c>
      <c r="AG287" s="105">
        <v>0</v>
      </c>
      <c r="AH287" s="105">
        <v>0</v>
      </c>
      <c r="AI287" s="105">
        <v>0</v>
      </c>
      <c r="AJ287" s="97">
        <v>0</v>
      </c>
    </row>
    <row r="288" spans="1:36" ht="15">
      <c r="A288" s="113" t="s">
        <v>1099</v>
      </c>
      <c r="B288" s="107">
        <v>11066</v>
      </c>
      <c r="C288" s="107">
        <v>41</v>
      </c>
      <c r="D288" s="100" t="str">
        <f t="shared" si="4"/>
        <v>11066_41</v>
      </c>
      <c r="E288" s="105">
        <v>-1212</v>
      </c>
      <c r="F288" s="105">
        <v>2072</v>
      </c>
      <c r="G288" s="105">
        <v>0</v>
      </c>
      <c r="H288" s="105">
        <v>6662</v>
      </c>
      <c r="I288" s="105">
        <v>-155</v>
      </c>
      <c r="J288" s="105">
        <v>0</v>
      </c>
      <c r="K288" s="105">
        <v>353</v>
      </c>
      <c r="L288" s="105">
        <v>1324</v>
      </c>
      <c r="M288" s="105">
        <v>0</v>
      </c>
      <c r="N288" s="105">
        <v>112</v>
      </c>
      <c r="O288" s="105">
        <v>1727</v>
      </c>
      <c r="P288" s="105">
        <v>0</v>
      </c>
      <c r="Q288" s="105">
        <v>748</v>
      </c>
      <c r="R288" s="105">
        <v>0</v>
      </c>
      <c r="S288" s="105">
        <v>12965</v>
      </c>
      <c r="T288" s="105">
        <v>12965</v>
      </c>
      <c r="U288" s="105">
        <v>0</v>
      </c>
      <c r="V288" s="105">
        <v>2595</v>
      </c>
      <c r="W288" s="105">
        <v>1</v>
      </c>
      <c r="X288" s="105">
        <v>2594</v>
      </c>
      <c r="Y288" s="105">
        <v>0</v>
      </c>
      <c r="Z288" s="105">
        <v>10</v>
      </c>
      <c r="AA288" s="105">
        <v>107991</v>
      </c>
      <c r="AB288" s="105">
        <v>0</v>
      </c>
      <c r="AC288" s="105">
        <v>0</v>
      </c>
      <c r="AD288" s="105">
        <v>0</v>
      </c>
      <c r="AE288" s="105">
        <v>107947</v>
      </c>
      <c r="AF288" s="105">
        <v>44</v>
      </c>
      <c r="AG288" s="105">
        <v>18</v>
      </c>
      <c r="AH288" s="105">
        <v>26</v>
      </c>
      <c r="AI288" s="105">
        <v>0</v>
      </c>
      <c r="AJ288" s="97">
        <v>0</v>
      </c>
    </row>
    <row r="289" spans="1:36" ht="15">
      <c r="A289" s="113" t="s">
        <v>1100</v>
      </c>
      <c r="B289" s="107">
        <v>11066</v>
      </c>
      <c r="C289" s="107">
        <v>42</v>
      </c>
      <c r="D289" s="100" t="str">
        <f t="shared" si="4"/>
        <v>11066_42</v>
      </c>
      <c r="E289" s="105">
        <v>15011</v>
      </c>
      <c r="F289" s="105">
        <v>127</v>
      </c>
      <c r="G289" s="105">
        <v>0</v>
      </c>
      <c r="H289" s="105">
        <v>992</v>
      </c>
      <c r="I289" s="105">
        <v>-306</v>
      </c>
      <c r="J289" s="105">
        <v>0</v>
      </c>
      <c r="K289" s="105">
        <v>298</v>
      </c>
      <c r="L289" s="105">
        <v>2947</v>
      </c>
      <c r="M289" s="105">
        <v>0</v>
      </c>
      <c r="N289" s="105">
        <v>0</v>
      </c>
      <c r="O289" s="105">
        <v>11997</v>
      </c>
      <c r="P289" s="105">
        <v>0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4489</v>
      </c>
      <c r="W289" s="105">
        <v>4</v>
      </c>
      <c r="X289" s="105">
        <v>4485</v>
      </c>
      <c r="Y289" s="105">
        <v>0</v>
      </c>
      <c r="Z289" s="105">
        <v>0</v>
      </c>
      <c r="AA289" s="105">
        <v>294978</v>
      </c>
      <c r="AB289" s="105">
        <v>0</v>
      </c>
      <c r="AC289" s="105">
        <v>0</v>
      </c>
      <c r="AD289" s="105">
        <v>0</v>
      </c>
      <c r="AE289" s="105">
        <v>294150</v>
      </c>
      <c r="AF289" s="105">
        <v>226</v>
      </c>
      <c r="AG289" s="105">
        <v>226</v>
      </c>
      <c r="AH289" s="105">
        <v>0</v>
      </c>
      <c r="AI289" s="105">
        <v>602</v>
      </c>
      <c r="AJ289" s="97">
        <v>602</v>
      </c>
    </row>
    <row r="290" spans="1:36" ht="15">
      <c r="A290" s="113" t="s">
        <v>1101</v>
      </c>
      <c r="B290" s="107">
        <v>11066</v>
      </c>
      <c r="C290" s="107">
        <v>43</v>
      </c>
      <c r="D290" s="100" t="str">
        <f t="shared" si="4"/>
        <v>11066_43</v>
      </c>
      <c r="E290" s="105">
        <v>12863</v>
      </c>
      <c r="F290" s="105">
        <v>0</v>
      </c>
      <c r="G290" s="105">
        <v>0</v>
      </c>
      <c r="H290" s="105">
        <v>-492</v>
      </c>
      <c r="I290" s="105">
        <v>0</v>
      </c>
      <c r="J290" s="105">
        <v>0</v>
      </c>
      <c r="K290" s="105">
        <v>157</v>
      </c>
      <c r="L290" s="105">
        <v>1552</v>
      </c>
      <c r="M290" s="105">
        <v>0</v>
      </c>
      <c r="N290" s="105">
        <v>22</v>
      </c>
      <c r="O290" s="105">
        <v>7536</v>
      </c>
      <c r="P290" s="105">
        <v>0</v>
      </c>
      <c r="Q290" s="105">
        <v>0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0</v>
      </c>
      <c r="X290" s="105">
        <v>0</v>
      </c>
      <c r="Y290" s="105">
        <v>0</v>
      </c>
      <c r="Z290" s="105">
        <v>0</v>
      </c>
      <c r="AA290" s="105">
        <v>207363</v>
      </c>
      <c r="AB290" s="105">
        <v>0</v>
      </c>
      <c r="AC290" s="105">
        <v>0</v>
      </c>
      <c r="AD290" s="105">
        <v>0</v>
      </c>
      <c r="AE290" s="105">
        <v>207314</v>
      </c>
      <c r="AF290" s="105">
        <v>49</v>
      </c>
      <c r="AG290" s="105">
        <v>49</v>
      </c>
      <c r="AH290" s="105">
        <v>0</v>
      </c>
      <c r="AI290" s="105">
        <v>0</v>
      </c>
      <c r="AJ290" s="97">
        <v>0</v>
      </c>
    </row>
    <row r="291" spans="1:36" ht="15">
      <c r="A291" s="113" t="s">
        <v>1102</v>
      </c>
      <c r="B291" s="107">
        <v>11066</v>
      </c>
      <c r="C291" s="107">
        <v>44</v>
      </c>
      <c r="D291" s="100" t="str">
        <f t="shared" si="4"/>
        <v>11066_44</v>
      </c>
      <c r="E291" s="105">
        <v>-405</v>
      </c>
      <c r="F291" s="105">
        <v>4783</v>
      </c>
      <c r="G291" s="105">
        <v>0</v>
      </c>
      <c r="H291" s="105">
        <v>4765</v>
      </c>
      <c r="I291" s="105">
        <v>-83</v>
      </c>
      <c r="J291" s="105">
        <v>0</v>
      </c>
      <c r="K291" s="105">
        <v>396</v>
      </c>
      <c r="L291" s="105">
        <v>1647</v>
      </c>
      <c r="M291" s="105">
        <v>0</v>
      </c>
      <c r="N291" s="105">
        <v>138</v>
      </c>
      <c r="O291" s="105">
        <v>2208</v>
      </c>
      <c r="P291" s="105">
        <v>0</v>
      </c>
      <c r="Q291" s="105">
        <v>938</v>
      </c>
      <c r="R291" s="105">
        <v>0</v>
      </c>
      <c r="S291" s="105">
        <v>15869</v>
      </c>
      <c r="T291" s="105">
        <v>15869</v>
      </c>
      <c r="U291" s="105">
        <v>0</v>
      </c>
      <c r="V291" s="105">
        <v>2355</v>
      </c>
      <c r="W291" s="105">
        <v>2</v>
      </c>
      <c r="X291" s="105">
        <v>2353</v>
      </c>
      <c r="Y291" s="105">
        <v>0</v>
      </c>
      <c r="Z291" s="105">
        <v>13</v>
      </c>
      <c r="AA291" s="105">
        <v>130675</v>
      </c>
      <c r="AB291" s="105">
        <v>0</v>
      </c>
      <c r="AC291" s="105">
        <v>0</v>
      </c>
      <c r="AD291" s="105">
        <v>0</v>
      </c>
      <c r="AE291" s="105">
        <v>130192</v>
      </c>
      <c r="AF291" s="105">
        <v>483</v>
      </c>
      <c r="AG291" s="105">
        <v>18</v>
      </c>
      <c r="AH291" s="105">
        <v>465</v>
      </c>
      <c r="AI291" s="105">
        <v>0</v>
      </c>
      <c r="AJ291" s="97">
        <v>0</v>
      </c>
    </row>
    <row r="292" spans="1:36" ht="15">
      <c r="A292" s="113" t="s">
        <v>1103</v>
      </c>
      <c r="B292" s="107">
        <v>16024</v>
      </c>
      <c r="C292" s="107">
        <v>2</v>
      </c>
      <c r="D292" s="100" t="str">
        <f t="shared" si="4"/>
        <v>16024_2</v>
      </c>
      <c r="E292" s="105">
        <v>10241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3</v>
      </c>
      <c r="L292" s="105">
        <v>479</v>
      </c>
      <c r="M292" s="105">
        <v>0</v>
      </c>
      <c r="N292" s="105">
        <v>0</v>
      </c>
      <c r="O292" s="105">
        <v>15151</v>
      </c>
      <c r="P292" s="105">
        <v>0</v>
      </c>
      <c r="Q292" s="105">
        <v>0</v>
      </c>
      <c r="R292" s="105">
        <v>0</v>
      </c>
      <c r="S292" s="105">
        <v>0</v>
      </c>
      <c r="T292" s="105">
        <v>0</v>
      </c>
      <c r="U292" s="105">
        <v>0</v>
      </c>
      <c r="V292" s="105">
        <v>0</v>
      </c>
      <c r="W292" s="105">
        <v>0</v>
      </c>
      <c r="X292" s="105">
        <v>0</v>
      </c>
      <c r="Y292" s="105">
        <v>0</v>
      </c>
      <c r="Z292" s="105">
        <v>0</v>
      </c>
      <c r="AA292" s="105">
        <v>580444</v>
      </c>
      <c r="AB292" s="105">
        <v>0</v>
      </c>
      <c r="AC292" s="105">
        <v>0</v>
      </c>
      <c r="AD292" s="105">
        <v>0</v>
      </c>
      <c r="AE292" s="105">
        <v>567219</v>
      </c>
      <c r="AF292" s="105">
        <v>0</v>
      </c>
      <c r="AG292" s="105">
        <v>0</v>
      </c>
      <c r="AH292" s="105">
        <v>0</v>
      </c>
      <c r="AI292" s="105">
        <v>13225</v>
      </c>
      <c r="AJ292" s="97">
        <v>13225</v>
      </c>
    </row>
    <row r="293" spans="1:36" ht="15">
      <c r="A293" s="113" t="s">
        <v>1104</v>
      </c>
      <c r="B293" s="107">
        <v>16024</v>
      </c>
      <c r="C293" s="107">
        <v>3</v>
      </c>
      <c r="D293" s="100" t="str">
        <f t="shared" si="4"/>
        <v>16024_3</v>
      </c>
      <c r="E293" s="105">
        <v>5310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3</v>
      </c>
      <c r="L293" s="105">
        <v>426</v>
      </c>
      <c r="M293" s="105">
        <v>0</v>
      </c>
      <c r="N293" s="105">
        <v>0</v>
      </c>
      <c r="O293" s="105">
        <v>14461</v>
      </c>
      <c r="P293" s="105">
        <v>0</v>
      </c>
      <c r="Q293" s="105">
        <v>0</v>
      </c>
      <c r="R293" s="105">
        <v>0</v>
      </c>
      <c r="S293" s="105">
        <v>0</v>
      </c>
      <c r="T293" s="105">
        <v>0</v>
      </c>
      <c r="U293" s="105">
        <v>0</v>
      </c>
      <c r="V293" s="105">
        <v>0</v>
      </c>
      <c r="W293" s="105">
        <v>0</v>
      </c>
      <c r="X293" s="105">
        <v>0</v>
      </c>
      <c r="Y293" s="105">
        <v>0</v>
      </c>
      <c r="Z293" s="105">
        <v>0</v>
      </c>
      <c r="AA293" s="105">
        <v>507195</v>
      </c>
      <c r="AB293" s="105">
        <v>0</v>
      </c>
      <c r="AC293" s="105">
        <v>0</v>
      </c>
      <c r="AD293" s="105">
        <v>0</v>
      </c>
      <c r="AE293" s="105">
        <v>507195</v>
      </c>
      <c r="AF293" s="105">
        <v>0</v>
      </c>
      <c r="AG293" s="105">
        <v>0</v>
      </c>
      <c r="AH293" s="105">
        <v>0</v>
      </c>
      <c r="AI293" s="105">
        <v>0</v>
      </c>
      <c r="AJ293" s="97">
        <v>0</v>
      </c>
    </row>
    <row r="294" spans="1:36" ht="15">
      <c r="A294" s="113" t="s">
        <v>1105</v>
      </c>
      <c r="B294" s="107">
        <v>16024</v>
      </c>
      <c r="C294" s="107">
        <v>4</v>
      </c>
      <c r="D294" s="100" t="str">
        <f t="shared" si="4"/>
        <v>16024_4</v>
      </c>
      <c r="E294" s="105">
        <v>8136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15</v>
      </c>
      <c r="L294" s="105">
        <v>372</v>
      </c>
      <c r="M294" s="105">
        <v>0</v>
      </c>
      <c r="N294" s="105">
        <v>0</v>
      </c>
      <c r="O294" s="105">
        <v>13098</v>
      </c>
      <c r="P294" s="105">
        <v>0</v>
      </c>
      <c r="Q294" s="105">
        <v>0</v>
      </c>
      <c r="R294" s="105">
        <v>0</v>
      </c>
      <c r="S294" s="105">
        <v>0</v>
      </c>
      <c r="T294" s="105">
        <v>0</v>
      </c>
      <c r="U294" s="105">
        <v>0</v>
      </c>
      <c r="V294" s="105">
        <v>0</v>
      </c>
      <c r="W294" s="105">
        <v>0</v>
      </c>
      <c r="X294" s="105">
        <v>0</v>
      </c>
      <c r="Y294" s="105">
        <v>0</v>
      </c>
      <c r="Z294" s="105">
        <v>0</v>
      </c>
      <c r="AA294" s="105">
        <v>467869</v>
      </c>
      <c r="AB294" s="105">
        <v>0</v>
      </c>
      <c r="AC294" s="105">
        <v>0</v>
      </c>
      <c r="AD294" s="105">
        <v>0</v>
      </c>
      <c r="AE294" s="105">
        <v>467869</v>
      </c>
      <c r="AF294" s="105">
        <v>0</v>
      </c>
      <c r="AG294" s="105">
        <v>0</v>
      </c>
      <c r="AH294" s="105">
        <v>0</v>
      </c>
      <c r="AI294" s="105">
        <v>0</v>
      </c>
      <c r="AJ294" s="97">
        <v>0</v>
      </c>
    </row>
    <row r="295" spans="1:36" ht="15">
      <c r="A295" s="113" t="s">
        <v>1106</v>
      </c>
      <c r="B295" s="107">
        <v>16024</v>
      </c>
      <c r="C295" s="107">
        <v>5</v>
      </c>
      <c r="D295" s="100" t="str">
        <f t="shared" si="4"/>
        <v>16024_5</v>
      </c>
      <c r="E295" s="105">
        <v>3331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3</v>
      </c>
      <c r="L295" s="105">
        <v>461</v>
      </c>
      <c r="M295" s="105">
        <v>0</v>
      </c>
      <c r="N295" s="105">
        <v>0</v>
      </c>
      <c r="O295" s="105">
        <v>12548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0</v>
      </c>
      <c r="X295" s="105">
        <v>0</v>
      </c>
      <c r="Y295" s="105">
        <v>0</v>
      </c>
      <c r="Z295" s="105">
        <v>1232</v>
      </c>
      <c r="AA295" s="105">
        <v>534874</v>
      </c>
      <c r="AB295" s="105">
        <v>0</v>
      </c>
      <c r="AC295" s="105">
        <v>0</v>
      </c>
      <c r="AD295" s="105">
        <v>0</v>
      </c>
      <c r="AE295" s="105">
        <v>515594</v>
      </c>
      <c r="AF295" s="105">
        <v>0</v>
      </c>
      <c r="AG295" s="105">
        <v>0</v>
      </c>
      <c r="AH295" s="105">
        <v>0</v>
      </c>
      <c r="AI295" s="105">
        <v>19280</v>
      </c>
      <c r="AJ295" s="97">
        <v>19280</v>
      </c>
    </row>
    <row r="296" spans="1:36" ht="15">
      <c r="A296" s="113" t="s">
        <v>1107</v>
      </c>
      <c r="B296" s="107">
        <v>16024</v>
      </c>
      <c r="C296" s="107">
        <v>6</v>
      </c>
      <c r="D296" s="100" t="str">
        <f t="shared" si="4"/>
        <v>16024_6</v>
      </c>
      <c r="E296" s="105">
        <v>610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2</v>
      </c>
      <c r="L296" s="105">
        <v>270</v>
      </c>
      <c r="M296" s="105">
        <v>0</v>
      </c>
      <c r="N296" s="105">
        <v>0</v>
      </c>
      <c r="O296" s="105">
        <v>6750</v>
      </c>
      <c r="P296" s="105">
        <v>0</v>
      </c>
      <c r="Q296" s="105">
        <v>0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0</v>
      </c>
      <c r="X296" s="105">
        <v>0</v>
      </c>
      <c r="Y296" s="105">
        <v>0</v>
      </c>
      <c r="Z296" s="105">
        <v>0</v>
      </c>
      <c r="AA296" s="105">
        <v>318404</v>
      </c>
      <c r="AB296" s="105">
        <v>0</v>
      </c>
      <c r="AC296" s="105">
        <v>0</v>
      </c>
      <c r="AD296" s="105">
        <v>0</v>
      </c>
      <c r="AE296" s="105">
        <v>257143</v>
      </c>
      <c r="AF296" s="105">
        <v>0</v>
      </c>
      <c r="AG296" s="105">
        <v>0</v>
      </c>
      <c r="AH296" s="105">
        <v>0</v>
      </c>
      <c r="AI296" s="105">
        <v>61261</v>
      </c>
      <c r="AJ296" s="97">
        <v>61261</v>
      </c>
    </row>
    <row r="297" spans="1:36" ht="15">
      <c r="A297" s="113" t="s">
        <v>1108</v>
      </c>
      <c r="B297" s="107">
        <v>16024</v>
      </c>
      <c r="C297" s="107">
        <v>7</v>
      </c>
      <c r="D297" s="100" t="str">
        <f t="shared" si="4"/>
        <v>16024_7</v>
      </c>
      <c r="E297" s="105">
        <v>1883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11</v>
      </c>
      <c r="L297" s="105">
        <v>317</v>
      </c>
      <c r="M297" s="105">
        <v>0</v>
      </c>
      <c r="N297" s="105">
        <v>0</v>
      </c>
      <c r="O297" s="105">
        <v>6799</v>
      </c>
      <c r="P297" s="105">
        <v>0</v>
      </c>
      <c r="Q297" s="105">
        <v>0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0</v>
      </c>
      <c r="X297" s="105">
        <v>0</v>
      </c>
      <c r="Y297" s="105">
        <v>0</v>
      </c>
      <c r="Z297" s="105">
        <v>0</v>
      </c>
      <c r="AA297" s="105">
        <v>271183</v>
      </c>
      <c r="AB297" s="105">
        <v>0</v>
      </c>
      <c r="AC297" s="105">
        <v>0</v>
      </c>
      <c r="AD297" s="105">
        <v>0</v>
      </c>
      <c r="AE297" s="105">
        <v>261328</v>
      </c>
      <c r="AF297" s="105">
        <v>0</v>
      </c>
      <c r="AG297" s="105">
        <v>0</v>
      </c>
      <c r="AH297" s="105">
        <v>0</v>
      </c>
      <c r="AI297" s="105">
        <v>9855</v>
      </c>
      <c r="AJ297" s="97">
        <v>9855</v>
      </c>
    </row>
    <row r="298" spans="1:36" ht="15">
      <c r="A298" s="113" t="s">
        <v>1109</v>
      </c>
      <c r="B298" s="107">
        <v>16024</v>
      </c>
      <c r="C298" s="107">
        <v>8</v>
      </c>
      <c r="D298" s="100" t="str">
        <f t="shared" si="4"/>
        <v>16024_8</v>
      </c>
      <c r="E298" s="105">
        <v>-220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136</v>
      </c>
      <c r="L298" s="105">
        <v>389</v>
      </c>
      <c r="M298" s="105">
        <v>0</v>
      </c>
      <c r="N298" s="105">
        <v>0</v>
      </c>
      <c r="O298" s="105">
        <v>7417</v>
      </c>
      <c r="P298" s="105">
        <v>0</v>
      </c>
      <c r="Q298" s="105">
        <v>0</v>
      </c>
      <c r="R298" s="105">
        <v>0</v>
      </c>
      <c r="S298" s="105">
        <v>0</v>
      </c>
      <c r="T298" s="105">
        <v>0</v>
      </c>
      <c r="U298" s="105">
        <v>0</v>
      </c>
      <c r="V298" s="105">
        <v>0</v>
      </c>
      <c r="W298" s="105">
        <v>0</v>
      </c>
      <c r="X298" s="105">
        <v>0</v>
      </c>
      <c r="Y298" s="105">
        <v>0</v>
      </c>
      <c r="Z298" s="105">
        <v>0</v>
      </c>
      <c r="AA298" s="105">
        <v>282378</v>
      </c>
      <c r="AB298" s="105">
        <v>0</v>
      </c>
      <c r="AC298" s="105">
        <v>0</v>
      </c>
      <c r="AD298" s="105">
        <v>0</v>
      </c>
      <c r="AE298" s="105">
        <v>275284</v>
      </c>
      <c r="AF298" s="105">
        <v>0</v>
      </c>
      <c r="AG298" s="105">
        <v>0</v>
      </c>
      <c r="AH298" s="105">
        <v>0</v>
      </c>
      <c r="AI298" s="105">
        <v>7094</v>
      </c>
      <c r="AJ298" s="97">
        <v>7094</v>
      </c>
    </row>
    <row r="299" spans="1:36" ht="15">
      <c r="A299" s="113" t="s">
        <v>1110</v>
      </c>
      <c r="B299" s="107">
        <v>11011</v>
      </c>
      <c r="C299" s="107">
        <v>2</v>
      </c>
      <c r="D299" s="100" t="str">
        <f t="shared" si="4"/>
        <v>11011_2</v>
      </c>
      <c r="E299" s="105">
        <v>0</v>
      </c>
      <c r="F299" s="105">
        <v>19320</v>
      </c>
      <c r="G299" s="105">
        <v>0</v>
      </c>
      <c r="H299" s="105">
        <v>0</v>
      </c>
      <c r="I299" s="105">
        <v>0</v>
      </c>
      <c r="J299" s="105">
        <v>0</v>
      </c>
      <c r="K299" s="105">
        <v>1075</v>
      </c>
      <c r="L299" s="105">
        <v>2861</v>
      </c>
      <c r="M299" s="105">
        <v>0</v>
      </c>
      <c r="N299" s="105">
        <v>553</v>
      </c>
      <c r="O299" s="105">
        <v>0</v>
      </c>
      <c r="P299" s="105">
        <v>4</v>
      </c>
      <c r="Q299" s="105">
        <v>4748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0</v>
      </c>
      <c r="X299" s="105">
        <v>0</v>
      </c>
      <c r="Y299" s="105">
        <v>0</v>
      </c>
      <c r="Z299" s="105">
        <v>109</v>
      </c>
      <c r="AA299" s="105">
        <v>201926</v>
      </c>
      <c r="AB299" s="105">
        <v>0</v>
      </c>
      <c r="AC299" s="105">
        <v>0</v>
      </c>
      <c r="AD299" s="105">
        <v>0</v>
      </c>
      <c r="AE299" s="105">
        <v>201470</v>
      </c>
      <c r="AF299" s="105">
        <v>0</v>
      </c>
      <c r="AG299" s="105">
        <v>0</v>
      </c>
      <c r="AH299" s="105">
        <v>0</v>
      </c>
      <c r="AI299" s="105">
        <v>456</v>
      </c>
      <c r="AJ299" s="97">
        <v>456</v>
      </c>
    </row>
    <row r="300" spans="1:36" ht="15">
      <c r="A300" s="113" t="s">
        <v>1111</v>
      </c>
      <c r="B300" s="107">
        <v>11011</v>
      </c>
      <c r="C300" s="107">
        <v>3</v>
      </c>
      <c r="D300" s="100" t="str">
        <f t="shared" si="4"/>
        <v>11011_3</v>
      </c>
      <c r="E300" s="105">
        <v>0</v>
      </c>
      <c r="F300" s="105">
        <v>44469</v>
      </c>
      <c r="G300" s="105">
        <v>0</v>
      </c>
      <c r="H300" s="105">
        <v>0</v>
      </c>
      <c r="I300" s="105">
        <v>0</v>
      </c>
      <c r="J300" s="105">
        <v>0</v>
      </c>
      <c r="K300" s="105">
        <v>423</v>
      </c>
      <c r="L300" s="105">
        <v>2557</v>
      </c>
      <c r="M300" s="105">
        <v>0</v>
      </c>
      <c r="N300" s="105">
        <v>55</v>
      </c>
      <c r="O300" s="105">
        <v>0</v>
      </c>
      <c r="P300" s="105">
        <v>0</v>
      </c>
      <c r="Q300" s="105">
        <v>4137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0</v>
      </c>
      <c r="X300" s="105">
        <v>0</v>
      </c>
      <c r="Y300" s="105">
        <v>0</v>
      </c>
      <c r="Z300" s="105">
        <v>0</v>
      </c>
      <c r="AA300" s="105">
        <v>207401</v>
      </c>
      <c r="AB300" s="105">
        <v>0</v>
      </c>
      <c r="AC300" s="105">
        <v>0</v>
      </c>
      <c r="AD300" s="105">
        <v>0</v>
      </c>
      <c r="AE300" s="105">
        <v>207027</v>
      </c>
      <c r="AF300" s="105">
        <v>0</v>
      </c>
      <c r="AG300" s="105">
        <v>0</v>
      </c>
      <c r="AH300" s="105">
        <v>0</v>
      </c>
      <c r="AI300" s="105">
        <v>374</v>
      </c>
      <c r="AJ300" s="97">
        <v>374</v>
      </c>
    </row>
    <row r="301" spans="1:36" ht="15">
      <c r="A301" s="113" t="s">
        <v>1112</v>
      </c>
      <c r="B301" s="107">
        <v>11011</v>
      </c>
      <c r="C301" s="107">
        <v>4</v>
      </c>
      <c r="D301" s="100" t="str">
        <f t="shared" si="4"/>
        <v>11011_4</v>
      </c>
      <c r="E301" s="105">
        <v>12508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556</v>
      </c>
      <c r="L301" s="105">
        <v>5933</v>
      </c>
      <c r="M301" s="105">
        <v>0</v>
      </c>
      <c r="N301" s="105">
        <v>0</v>
      </c>
      <c r="O301" s="105">
        <v>40758</v>
      </c>
      <c r="P301" s="105">
        <v>0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0</v>
      </c>
      <c r="X301" s="105">
        <v>0</v>
      </c>
      <c r="Y301" s="105">
        <v>0</v>
      </c>
      <c r="Z301" s="105">
        <v>0</v>
      </c>
      <c r="AA301" s="105">
        <v>1318910</v>
      </c>
      <c r="AB301" s="105">
        <v>0</v>
      </c>
      <c r="AC301" s="105">
        <v>0</v>
      </c>
      <c r="AD301" s="105">
        <v>0</v>
      </c>
      <c r="AE301" s="105">
        <v>1318034</v>
      </c>
      <c r="AF301" s="105">
        <v>0</v>
      </c>
      <c r="AG301" s="105">
        <v>0</v>
      </c>
      <c r="AH301" s="105">
        <v>0</v>
      </c>
      <c r="AI301" s="105">
        <v>876</v>
      </c>
      <c r="AJ301" s="97">
        <v>876</v>
      </c>
    </row>
    <row r="302" spans="1:36" ht="15">
      <c r="A302" s="113" t="s">
        <v>1113</v>
      </c>
      <c r="B302" s="107">
        <v>11011</v>
      </c>
      <c r="C302" s="107">
        <v>5</v>
      </c>
      <c r="D302" s="100" t="str">
        <f t="shared" si="4"/>
        <v>11011_5</v>
      </c>
      <c r="E302" s="105">
        <v>0</v>
      </c>
      <c r="F302" s="105">
        <v>13540</v>
      </c>
      <c r="G302" s="105">
        <v>0</v>
      </c>
      <c r="H302" s="105">
        <v>0</v>
      </c>
      <c r="I302" s="105">
        <v>0</v>
      </c>
      <c r="J302" s="105">
        <v>0</v>
      </c>
      <c r="K302" s="105">
        <v>991</v>
      </c>
      <c r="L302" s="105">
        <v>1873</v>
      </c>
      <c r="M302" s="105">
        <v>0</v>
      </c>
      <c r="N302" s="105">
        <v>425</v>
      </c>
      <c r="O302" s="105">
        <v>38</v>
      </c>
      <c r="P302" s="105">
        <v>0</v>
      </c>
      <c r="Q302" s="105">
        <v>4077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0</v>
      </c>
      <c r="X302" s="105">
        <v>0</v>
      </c>
      <c r="Y302" s="105">
        <v>0</v>
      </c>
      <c r="Z302" s="105">
        <v>160</v>
      </c>
      <c r="AA302" s="105">
        <v>106885</v>
      </c>
      <c r="AB302" s="105">
        <v>0</v>
      </c>
      <c r="AC302" s="105">
        <v>0</v>
      </c>
      <c r="AD302" s="105">
        <v>0</v>
      </c>
      <c r="AE302" s="105">
        <v>106607</v>
      </c>
      <c r="AF302" s="105">
        <v>0</v>
      </c>
      <c r="AG302" s="105">
        <v>0</v>
      </c>
      <c r="AH302" s="105">
        <v>0</v>
      </c>
      <c r="AI302" s="105">
        <v>278</v>
      </c>
      <c r="AJ302" s="97">
        <v>278</v>
      </c>
    </row>
    <row r="303" spans="1:36" ht="15">
      <c r="A303" s="113" t="s">
        <v>1114</v>
      </c>
      <c r="B303" s="107">
        <v>11011</v>
      </c>
      <c r="C303" s="107">
        <v>8</v>
      </c>
      <c r="D303" s="100" t="str">
        <f t="shared" si="4"/>
        <v>11011_8</v>
      </c>
      <c r="E303" s="105">
        <v>-1063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378</v>
      </c>
      <c r="L303" s="105">
        <v>2889</v>
      </c>
      <c r="M303" s="105">
        <v>0</v>
      </c>
      <c r="N303" s="105">
        <v>0</v>
      </c>
      <c r="O303" s="105">
        <v>18961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  <c r="Z303" s="105">
        <v>0</v>
      </c>
      <c r="AA303" s="105">
        <v>566555</v>
      </c>
      <c r="AB303" s="105">
        <v>0</v>
      </c>
      <c r="AC303" s="105">
        <v>0</v>
      </c>
      <c r="AD303" s="105">
        <v>0</v>
      </c>
      <c r="AE303" s="105">
        <v>566133</v>
      </c>
      <c r="AF303" s="105">
        <v>0</v>
      </c>
      <c r="AG303" s="105">
        <v>0</v>
      </c>
      <c r="AH303" s="105">
        <v>0</v>
      </c>
      <c r="AI303" s="105">
        <v>422</v>
      </c>
      <c r="AJ303" s="97">
        <v>422</v>
      </c>
    </row>
    <row r="304" spans="1:36" ht="15">
      <c r="A304" s="113" t="s">
        <v>1115</v>
      </c>
      <c r="B304" s="107">
        <v>11011</v>
      </c>
      <c r="C304" s="107">
        <v>9</v>
      </c>
      <c r="D304" s="100" t="str">
        <f t="shared" si="4"/>
        <v>11011_9</v>
      </c>
      <c r="E304" s="105">
        <v>0</v>
      </c>
      <c r="F304" s="105">
        <v>10101</v>
      </c>
      <c r="G304" s="105">
        <v>0</v>
      </c>
      <c r="H304" s="105">
        <v>0</v>
      </c>
      <c r="I304" s="105">
        <v>0</v>
      </c>
      <c r="J304" s="105">
        <v>0</v>
      </c>
      <c r="K304" s="105">
        <v>472</v>
      </c>
      <c r="L304" s="105">
        <v>1481</v>
      </c>
      <c r="M304" s="105">
        <v>0</v>
      </c>
      <c r="N304" s="105">
        <v>291</v>
      </c>
      <c r="O304" s="105">
        <v>0</v>
      </c>
      <c r="P304" s="105">
        <v>0</v>
      </c>
      <c r="Q304" s="105">
        <v>1959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5">
        <v>0</v>
      </c>
      <c r="X304" s="105">
        <v>0</v>
      </c>
      <c r="Y304" s="105">
        <v>0</v>
      </c>
      <c r="Z304" s="105">
        <v>0</v>
      </c>
      <c r="AA304" s="105">
        <v>77260</v>
      </c>
      <c r="AB304" s="105">
        <v>0</v>
      </c>
      <c r="AC304" s="105">
        <v>0</v>
      </c>
      <c r="AD304" s="105">
        <v>0</v>
      </c>
      <c r="AE304" s="105">
        <v>77038</v>
      </c>
      <c r="AF304" s="105">
        <v>0</v>
      </c>
      <c r="AG304" s="105">
        <v>0</v>
      </c>
      <c r="AH304" s="105">
        <v>0</v>
      </c>
      <c r="AI304" s="105">
        <v>222</v>
      </c>
      <c r="AJ304" s="97">
        <v>222</v>
      </c>
    </row>
    <row r="305" spans="1:36" ht="15">
      <c r="A305" s="113" t="s">
        <v>1116</v>
      </c>
      <c r="B305" s="107">
        <v>11011</v>
      </c>
      <c r="C305" s="107">
        <v>11</v>
      </c>
      <c r="D305" s="100" t="str">
        <f t="shared" si="4"/>
        <v>11011_11</v>
      </c>
      <c r="E305" s="105">
        <v>4758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105</v>
      </c>
      <c r="L305" s="105">
        <v>1052</v>
      </c>
      <c r="M305" s="105">
        <v>0</v>
      </c>
      <c r="N305" s="105">
        <v>0</v>
      </c>
      <c r="O305" s="105">
        <v>5432</v>
      </c>
      <c r="P305" s="105">
        <v>0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0</v>
      </c>
      <c r="X305" s="105">
        <v>0</v>
      </c>
      <c r="Y305" s="105">
        <v>0</v>
      </c>
      <c r="Z305" s="105">
        <v>0</v>
      </c>
      <c r="AA305" s="105">
        <v>185994</v>
      </c>
      <c r="AB305" s="105">
        <v>0</v>
      </c>
      <c r="AC305" s="105">
        <v>0</v>
      </c>
      <c r="AD305" s="105">
        <v>0</v>
      </c>
      <c r="AE305" s="105">
        <v>185858</v>
      </c>
      <c r="AF305" s="105">
        <v>0</v>
      </c>
      <c r="AG305" s="105">
        <v>0</v>
      </c>
      <c r="AH305" s="105">
        <v>0</v>
      </c>
      <c r="AI305" s="105">
        <v>136</v>
      </c>
      <c r="AJ305" s="97">
        <v>136</v>
      </c>
    </row>
    <row r="306" spans="1:36" ht="15">
      <c r="A306" s="113" t="s">
        <v>1117</v>
      </c>
      <c r="B306" s="107">
        <v>16036</v>
      </c>
      <c r="C306" s="107">
        <v>1</v>
      </c>
      <c r="D306" s="100" t="str">
        <f t="shared" si="4"/>
        <v>16036_1</v>
      </c>
      <c r="E306" s="105">
        <v>0</v>
      </c>
      <c r="F306" s="105">
        <v>28043</v>
      </c>
      <c r="G306" s="105">
        <v>0</v>
      </c>
      <c r="H306" s="105">
        <v>0</v>
      </c>
      <c r="I306" s="105">
        <v>0</v>
      </c>
      <c r="J306" s="105">
        <v>0</v>
      </c>
      <c r="K306" s="105">
        <v>6</v>
      </c>
      <c r="L306" s="105">
        <v>596</v>
      </c>
      <c r="M306" s="105">
        <v>0</v>
      </c>
      <c r="N306" s="105">
        <v>0</v>
      </c>
      <c r="O306" s="105">
        <v>0</v>
      </c>
      <c r="P306" s="105">
        <v>0</v>
      </c>
      <c r="Q306" s="105">
        <v>8679</v>
      </c>
      <c r="R306" s="105">
        <v>0</v>
      </c>
      <c r="S306" s="105">
        <v>343299</v>
      </c>
      <c r="T306" s="105">
        <v>343299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  <c r="Z306" s="105">
        <v>0</v>
      </c>
      <c r="AA306" s="105">
        <v>345209</v>
      </c>
      <c r="AB306" s="105">
        <v>0</v>
      </c>
      <c r="AC306" s="105">
        <v>0</v>
      </c>
      <c r="AD306" s="105">
        <v>0</v>
      </c>
      <c r="AE306" s="105">
        <v>345068</v>
      </c>
      <c r="AF306" s="105">
        <v>0</v>
      </c>
      <c r="AG306" s="105">
        <v>0</v>
      </c>
      <c r="AH306" s="105">
        <v>0</v>
      </c>
      <c r="AI306" s="105">
        <v>141</v>
      </c>
      <c r="AJ306" s="97">
        <v>141</v>
      </c>
    </row>
    <row r="307" spans="1:36" ht="15">
      <c r="A307" s="113" t="s">
        <v>1118</v>
      </c>
      <c r="B307" s="107">
        <v>16036</v>
      </c>
      <c r="C307" s="107">
        <v>2</v>
      </c>
      <c r="D307" s="100" t="str">
        <f t="shared" si="4"/>
        <v>16036_2</v>
      </c>
      <c r="E307" s="105">
        <v>0</v>
      </c>
      <c r="F307" s="105">
        <v>6336</v>
      </c>
      <c r="G307" s="105">
        <v>0</v>
      </c>
      <c r="H307" s="105">
        <v>0</v>
      </c>
      <c r="I307" s="105">
        <v>0</v>
      </c>
      <c r="J307" s="105">
        <v>0</v>
      </c>
      <c r="K307" s="105">
        <v>4</v>
      </c>
      <c r="L307" s="105">
        <v>359</v>
      </c>
      <c r="M307" s="105">
        <v>0</v>
      </c>
      <c r="N307" s="105">
        <v>0</v>
      </c>
      <c r="O307" s="105">
        <v>0</v>
      </c>
      <c r="P307" s="105">
        <v>0</v>
      </c>
      <c r="Q307" s="105">
        <v>3696</v>
      </c>
      <c r="R307" s="105">
        <v>0</v>
      </c>
      <c r="S307" s="105">
        <v>164407</v>
      </c>
      <c r="T307" s="105">
        <v>164407</v>
      </c>
      <c r="U307" s="105">
        <v>0</v>
      </c>
      <c r="V307" s="105">
        <v>0</v>
      </c>
      <c r="W307" s="105">
        <v>0</v>
      </c>
      <c r="X307" s="105">
        <v>0</v>
      </c>
      <c r="Y307" s="105">
        <v>0</v>
      </c>
      <c r="Z307" s="105">
        <v>0</v>
      </c>
      <c r="AA307" s="105">
        <v>165825</v>
      </c>
      <c r="AB307" s="105">
        <v>0</v>
      </c>
      <c r="AC307" s="105">
        <v>0</v>
      </c>
      <c r="AD307" s="105">
        <v>0</v>
      </c>
      <c r="AE307" s="105">
        <v>165754</v>
      </c>
      <c r="AF307" s="105">
        <v>0</v>
      </c>
      <c r="AG307" s="105">
        <v>0</v>
      </c>
      <c r="AH307" s="105">
        <v>0</v>
      </c>
      <c r="AI307" s="105">
        <v>71</v>
      </c>
      <c r="AJ307" s="97">
        <v>71</v>
      </c>
    </row>
    <row r="308" spans="1:36" ht="15">
      <c r="A308" s="113" t="s">
        <v>1119</v>
      </c>
      <c r="B308" s="107">
        <v>16036</v>
      </c>
      <c r="C308" s="107">
        <v>3</v>
      </c>
      <c r="D308" s="100" t="str">
        <f t="shared" si="4"/>
        <v>16036_3</v>
      </c>
      <c r="E308" s="105">
        <v>0</v>
      </c>
      <c r="F308" s="105">
        <v>1016</v>
      </c>
      <c r="G308" s="105">
        <v>0</v>
      </c>
      <c r="H308" s="105">
        <v>0</v>
      </c>
      <c r="I308" s="105">
        <v>0</v>
      </c>
      <c r="J308" s="105">
        <v>0</v>
      </c>
      <c r="K308" s="105">
        <v>9</v>
      </c>
      <c r="L308" s="105">
        <v>290</v>
      </c>
      <c r="M308" s="105">
        <v>0</v>
      </c>
      <c r="N308" s="105">
        <v>0</v>
      </c>
      <c r="O308" s="105">
        <v>0</v>
      </c>
      <c r="P308" s="105">
        <v>0</v>
      </c>
      <c r="Q308" s="105">
        <v>2845</v>
      </c>
      <c r="R308" s="105">
        <v>0</v>
      </c>
      <c r="S308" s="105">
        <v>74679</v>
      </c>
      <c r="T308" s="105">
        <v>74679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  <c r="Z308" s="105">
        <v>0</v>
      </c>
      <c r="AA308" s="105">
        <v>75947</v>
      </c>
      <c r="AB308" s="105">
        <v>0</v>
      </c>
      <c r="AC308" s="105">
        <v>0</v>
      </c>
      <c r="AD308" s="105">
        <v>0</v>
      </c>
      <c r="AE308" s="105">
        <v>74885</v>
      </c>
      <c r="AF308" s="105">
        <v>0</v>
      </c>
      <c r="AG308" s="105">
        <v>0</v>
      </c>
      <c r="AH308" s="105">
        <v>0</v>
      </c>
      <c r="AI308" s="105">
        <v>1062</v>
      </c>
      <c r="AJ308" s="97">
        <v>1062</v>
      </c>
    </row>
    <row r="309" spans="1:36" ht="15">
      <c r="A309" s="113" t="s">
        <v>1120</v>
      </c>
      <c r="B309" s="107">
        <v>11153</v>
      </c>
      <c r="C309" s="107">
        <v>1</v>
      </c>
      <c r="D309" s="100" t="str">
        <f t="shared" si="4"/>
        <v>11153_1</v>
      </c>
      <c r="E309" s="105">
        <v>0</v>
      </c>
      <c r="F309" s="105">
        <v>17941</v>
      </c>
      <c r="G309" s="105">
        <v>0</v>
      </c>
      <c r="H309" s="105">
        <v>74</v>
      </c>
      <c r="I309" s="105">
        <v>469</v>
      </c>
      <c r="J309" s="105">
        <v>15</v>
      </c>
      <c r="K309" s="105">
        <v>530</v>
      </c>
      <c r="L309" s="105">
        <v>2883</v>
      </c>
      <c r="M309" s="105">
        <v>0</v>
      </c>
      <c r="N309" s="105">
        <v>734</v>
      </c>
      <c r="O309" s="105">
        <v>2</v>
      </c>
      <c r="P309" s="105">
        <v>1</v>
      </c>
      <c r="Q309" s="105">
        <v>5902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0</v>
      </c>
      <c r="X309" s="105">
        <v>0</v>
      </c>
      <c r="Y309" s="105">
        <v>0</v>
      </c>
      <c r="Z309" s="105">
        <v>7512</v>
      </c>
      <c r="AA309" s="105">
        <v>457510</v>
      </c>
      <c r="AB309" s="105">
        <v>1701</v>
      </c>
      <c r="AC309" s="105">
        <v>1701</v>
      </c>
      <c r="AD309" s="105">
        <v>0</v>
      </c>
      <c r="AE309" s="105">
        <v>455371</v>
      </c>
      <c r="AF309" s="105">
        <v>1</v>
      </c>
      <c r="AG309" s="105">
        <v>0</v>
      </c>
      <c r="AH309" s="105">
        <v>1</v>
      </c>
      <c r="AI309" s="105">
        <v>437</v>
      </c>
      <c r="AJ309" s="97">
        <v>437</v>
      </c>
    </row>
    <row r="310" spans="1:36" ht="15">
      <c r="A310" s="113" t="s">
        <v>1121</v>
      </c>
      <c r="B310" s="107">
        <v>11153</v>
      </c>
      <c r="C310" s="107">
        <v>5</v>
      </c>
      <c r="D310" s="100" t="str">
        <f t="shared" si="4"/>
        <v>11153_5</v>
      </c>
      <c r="E310" s="105">
        <v>0</v>
      </c>
      <c r="F310" s="105">
        <v>26910</v>
      </c>
      <c r="G310" s="105">
        <v>0</v>
      </c>
      <c r="H310" s="105">
        <v>0</v>
      </c>
      <c r="I310" s="105">
        <v>-119</v>
      </c>
      <c r="J310" s="105">
        <v>-3</v>
      </c>
      <c r="K310" s="105">
        <v>2</v>
      </c>
      <c r="L310" s="105">
        <v>1560</v>
      </c>
      <c r="M310" s="105">
        <v>0</v>
      </c>
      <c r="N310" s="105">
        <v>852</v>
      </c>
      <c r="O310" s="105">
        <v>1</v>
      </c>
      <c r="P310" s="105">
        <v>0</v>
      </c>
      <c r="Q310" s="105">
        <v>7067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  <c r="Z310" s="105">
        <v>213</v>
      </c>
      <c r="AA310" s="105">
        <v>175447</v>
      </c>
      <c r="AB310" s="105">
        <v>510</v>
      </c>
      <c r="AC310" s="105">
        <v>510</v>
      </c>
      <c r="AD310" s="105">
        <v>0</v>
      </c>
      <c r="AE310" s="105">
        <v>174937</v>
      </c>
      <c r="AF310" s="105">
        <v>0</v>
      </c>
      <c r="AG310" s="105">
        <v>0</v>
      </c>
      <c r="AH310" s="105">
        <v>0</v>
      </c>
      <c r="AI310" s="105">
        <v>0</v>
      </c>
      <c r="AJ310" s="97">
        <v>0</v>
      </c>
    </row>
    <row r="311" spans="1:36" ht="15">
      <c r="A311" s="113" t="s">
        <v>1122</v>
      </c>
      <c r="B311" s="107">
        <v>11153</v>
      </c>
      <c r="C311" s="107">
        <v>7</v>
      </c>
      <c r="D311" s="100" t="str">
        <f t="shared" si="4"/>
        <v>11153_7</v>
      </c>
      <c r="E311" s="105">
        <v>0</v>
      </c>
      <c r="F311" s="105">
        <v>29396</v>
      </c>
      <c r="G311" s="105">
        <v>0</v>
      </c>
      <c r="H311" s="105">
        <v>0</v>
      </c>
      <c r="I311" s="105">
        <v>-34</v>
      </c>
      <c r="J311" s="105">
        <v>2</v>
      </c>
      <c r="K311" s="105">
        <v>1</v>
      </c>
      <c r="L311" s="105">
        <v>1380</v>
      </c>
      <c r="M311" s="105">
        <v>0</v>
      </c>
      <c r="N311" s="105">
        <v>739</v>
      </c>
      <c r="O311" s="105">
        <v>2</v>
      </c>
      <c r="P311" s="105">
        <v>0</v>
      </c>
      <c r="Q311" s="105">
        <v>6623</v>
      </c>
      <c r="R311" s="105">
        <v>0</v>
      </c>
      <c r="S311" s="105">
        <v>0</v>
      </c>
      <c r="T311" s="105">
        <v>0</v>
      </c>
      <c r="U311" s="105">
        <v>0</v>
      </c>
      <c r="V311" s="105">
        <v>0</v>
      </c>
      <c r="W311" s="105">
        <v>0</v>
      </c>
      <c r="X311" s="105">
        <v>0</v>
      </c>
      <c r="Y311" s="105">
        <v>0</v>
      </c>
      <c r="Z311" s="105">
        <v>3243</v>
      </c>
      <c r="AA311" s="105">
        <v>355285</v>
      </c>
      <c r="AB311" s="105">
        <v>2042</v>
      </c>
      <c r="AC311" s="105">
        <v>2042</v>
      </c>
      <c r="AD311" s="105">
        <v>0</v>
      </c>
      <c r="AE311" s="105">
        <v>353133</v>
      </c>
      <c r="AF311" s="105">
        <v>0</v>
      </c>
      <c r="AG311" s="105">
        <v>0</v>
      </c>
      <c r="AH311" s="105">
        <v>0</v>
      </c>
      <c r="AI311" s="105">
        <v>111</v>
      </c>
      <c r="AJ311" s="97">
        <v>111</v>
      </c>
    </row>
    <row r="312" spans="1:36" ht="15">
      <c r="A312" s="113" t="s">
        <v>1123</v>
      </c>
      <c r="B312" s="107">
        <v>11153</v>
      </c>
      <c r="C312" s="107">
        <v>12</v>
      </c>
      <c r="D312" s="100" t="str">
        <f t="shared" si="4"/>
        <v>11153_12</v>
      </c>
      <c r="E312" s="105">
        <v>0</v>
      </c>
      <c r="F312" s="105">
        <v>8779</v>
      </c>
      <c r="G312" s="105">
        <v>0</v>
      </c>
      <c r="H312" s="105">
        <v>0</v>
      </c>
      <c r="I312" s="105">
        <v>11</v>
      </c>
      <c r="J312" s="105">
        <v>-4</v>
      </c>
      <c r="K312" s="105">
        <v>8</v>
      </c>
      <c r="L312" s="105">
        <v>758</v>
      </c>
      <c r="M312" s="105">
        <v>0</v>
      </c>
      <c r="N312" s="105">
        <v>364</v>
      </c>
      <c r="O312" s="105">
        <v>4</v>
      </c>
      <c r="P312" s="105">
        <v>0</v>
      </c>
      <c r="Q312" s="105">
        <v>3391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  <c r="Z312" s="105">
        <v>126</v>
      </c>
      <c r="AA312" s="105">
        <v>97501</v>
      </c>
      <c r="AB312" s="105">
        <v>247</v>
      </c>
      <c r="AC312" s="105">
        <v>247</v>
      </c>
      <c r="AD312" s="105">
        <v>0</v>
      </c>
      <c r="AE312" s="105">
        <v>97254</v>
      </c>
      <c r="AF312" s="105">
        <v>0</v>
      </c>
      <c r="AG312" s="105">
        <v>0</v>
      </c>
      <c r="AH312" s="105">
        <v>0</v>
      </c>
      <c r="AI312" s="105">
        <v>0</v>
      </c>
      <c r="AJ312" s="97">
        <v>0</v>
      </c>
    </row>
    <row r="313" spans="1:36" ht="15">
      <c r="A313" s="113" t="s">
        <v>1124</v>
      </c>
      <c r="B313" s="107">
        <v>11153</v>
      </c>
      <c r="C313" s="107">
        <v>14</v>
      </c>
      <c r="D313" s="100" t="str">
        <f t="shared" si="4"/>
        <v>11153_14</v>
      </c>
      <c r="E313" s="105">
        <v>0</v>
      </c>
      <c r="F313" s="105">
        <v>86764</v>
      </c>
      <c r="G313" s="105">
        <v>0</v>
      </c>
      <c r="H313" s="105">
        <v>0</v>
      </c>
      <c r="I313" s="105">
        <v>-322</v>
      </c>
      <c r="J313" s="105">
        <v>-9</v>
      </c>
      <c r="K313" s="105">
        <v>321</v>
      </c>
      <c r="L313" s="105">
        <v>4019</v>
      </c>
      <c r="M313" s="105">
        <v>0</v>
      </c>
      <c r="N313" s="105">
        <v>1125</v>
      </c>
      <c r="O313" s="105">
        <v>15</v>
      </c>
      <c r="P313" s="105">
        <v>0</v>
      </c>
      <c r="Q313" s="105">
        <v>11312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0</v>
      </c>
      <c r="X313" s="105">
        <v>0</v>
      </c>
      <c r="Y313" s="105">
        <v>0</v>
      </c>
      <c r="Z313" s="105">
        <v>825</v>
      </c>
      <c r="AA313" s="105">
        <v>445363</v>
      </c>
      <c r="AB313" s="105">
        <v>1039</v>
      </c>
      <c r="AC313" s="105">
        <v>1039</v>
      </c>
      <c r="AD313" s="105">
        <v>0</v>
      </c>
      <c r="AE313" s="105">
        <v>444314</v>
      </c>
      <c r="AF313" s="105">
        <v>0</v>
      </c>
      <c r="AG313" s="105">
        <v>0</v>
      </c>
      <c r="AH313" s="105">
        <v>0</v>
      </c>
      <c r="AI313" s="105">
        <v>10</v>
      </c>
      <c r="AJ313" s="97">
        <v>10</v>
      </c>
    </row>
    <row r="314" spans="1:36" ht="15">
      <c r="A314" s="113" t="s">
        <v>1125</v>
      </c>
      <c r="B314" s="107">
        <v>11153</v>
      </c>
      <c r="C314" s="107">
        <v>15</v>
      </c>
      <c r="D314" s="100" t="str">
        <f t="shared" si="4"/>
        <v>11153_15</v>
      </c>
      <c r="E314" s="105">
        <v>0</v>
      </c>
      <c r="F314" s="105">
        <v>49114</v>
      </c>
      <c r="G314" s="105">
        <v>0</v>
      </c>
      <c r="H314" s="105">
        <v>0</v>
      </c>
      <c r="I314" s="105">
        <v>46</v>
      </c>
      <c r="J314" s="105">
        <v>1</v>
      </c>
      <c r="K314" s="105">
        <v>419</v>
      </c>
      <c r="L314" s="105">
        <v>3021</v>
      </c>
      <c r="M314" s="105">
        <v>0</v>
      </c>
      <c r="N314" s="105">
        <v>1034</v>
      </c>
      <c r="O314" s="105">
        <v>11</v>
      </c>
      <c r="P314" s="105">
        <v>0</v>
      </c>
      <c r="Q314" s="105">
        <v>10247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0</v>
      </c>
      <c r="X314" s="105">
        <v>0</v>
      </c>
      <c r="Y314" s="105">
        <v>0</v>
      </c>
      <c r="Z314" s="105">
        <v>12548</v>
      </c>
      <c r="AA314" s="105">
        <v>324691</v>
      </c>
      <c r="AB314" s="105">
        <v>773</v>
      </c>
      <c r="AC314" s="105">
        <v>773</v>
      </c>
      <c r="AD314" s="105">
        <v>0</v>
      </c>
      <c r="AE314" s="105">
        <v>315752</v>
      </c>
      <c r="AF314" s="105">
        <v>0</v>
      </c>
      <c r="AG314" s="105">
        <v>0</v>
      </c>
      <c r="AH314" s="105">
        <v>0</v>
      </c>
      <c r="AI314" s="105">
        <v>8165</v>
      </c>
      <c r="AJ314" s="97">
        <v>8165</v>
      </c>
    </row>
    <row r="315" spans="1:36" ht="15">
      <c r="A315" s="113" t="s">
        <v>1126</v>
      </c>
      <c r="B315" s="107">
        <v>11153</v>
      </c>
      <c r="C315" s="107">
        <v>16</v>
      </c>
      <c r="D315" s="100" t="str">
        <f t="shared" si="4"/>
        <v>11153_16</v>
      </c>
      <c r="E315" s="105">
        <v>0</v>
      </c>
      <c r="F315" s="105">
        <v>98594</v>
      </c>
      <c r="G315" s="105">
        <v>0</v>
      </c>
      <c r="H315" s="105">
        <v>0</v>
      </c>
      <c r="I315" s="105">
        <v>-932</v>
      </c>
      <c r="J315" s="105">
        <v>-29</v>
      </c>
      <c r="K315" s="105">
        <v>314</v>
      </c>
      <c r="L315" s="105">
        <v>4334</v>
      </c>
      <c r="M315" s="105">
        <v>0</v>
      </c>
      <c r="N315" s="105">
        <v>1991</v>
      </c>
      <c r="O315" s="105">
        <v>35</v>
      </c>
      <c r="P315" s="105">
        <v>0</v>
      </c>
      <c r="Q315" s="105">
        <v>14587</v>
      </c>
      <c r="R315" s="105">
        <v>0</v>
      </c>
      <c r="S315" s="105">
        <v>0</v>
      </c>
      <c r="T315" s="105">
        <v>0</v>
      </c>
      <c r="U315" s="105">
        <v>0</v>
      </c>
      <c r="V315" s="105">
        <v>0</v>
      </c>
      <c r="W315" s="105">
        <v>0</v>
      </c>
      <c r="X315" s="105">
        <v>0</v>
      </c>
      <c r="Y315" s="105">
        <v>0</v>
      </c>
      <c r="Z315" s="105">
        <v>6756</v>
      </c>
      <c r="AA315" s="105">
        <v>758474</v>
      </c>
      <c r="AB315" s="105">
        <v>1116</v>
      </c>
      <c r="AC315" s="105">
        <v>1116</v>
      </c>
      <c r="AD315" s="105">
        <v>0</v>
      </c>
      <c r="AE315" s="105">
        <v>754359</v>
      </c>
      <c r="AF315" s="105">
        <v>0</v>
      </c>
      <c r="AG315" s="105">
        <v>0</v>
      </c>
      <c r="AH315" s="105">
        <v>0</v>
      </c>
      <c r="AI315" s="105">
        <v>3000</v>
      </c>
      <c r="AJ315" s="97">
        <v>3000</v>
      </c>
    </row>
    <row r="316" spans="1:36" ht="15">
      <c r="A316" s="113" t="s">
        <v>1127</v>
      </c>
      <c r="B316" s="107">
        <v>11153</v>
      </c>
      <c r="C316" s="107">
        <v>18</v>
      </c>
      <c r="D316" s="100" t="str">
        <f t="shared" si="4"/>
        <v>11153_18</v>
      </c>
      <c r="E316" s="105">
        <v>0</v>
      </c>
      <c r="F316" s="105">
        <v>6617</v>
      </c>
      <c r="G316" s="105">
        <v>0</v>
      </c>
      <c r="H316" s="105">
        <v>0</v>
      </c>
      <c r="I316" s="105">
        <v>-1</v>
      </c>
      <c r="J316" s="105">
        <v>0</v>
      </c>
      <c r="K316" s="105">
        <v>1</v>
      </c>
      <c r="L316" s="105">
        <v>327</v>
      </c>
      <c r="M316" s="105">
        <v>0</v>
      </c>
      <c r="N316" s="105">
        <v>250</v>
      </c>
      <c r="O316" s="105">
        <v>1</v>
      </c>
      <c r="P316" s="105">
        <v>0</v>
      </c>
      <c r="Q316" s="105">
        <v>2445</v>
      </c>
      <c r="R316" s="105">
        <v>0</v>
      </c>
      <c r="S316" s="105">
        <v>91219</v>
      </c>
      <c r="T316" s="105">
        <v>84485</v>
      </c>
      <c r="U316" s="105">
        <v>6734</v>
      </c>
      <c r="V316" s="105">
        <v>0</v>
      </c>
      <c r="W316" s="105">
        <v>0</v>
      </c>
      <c r="X316" s="105">
        <v>0</v>
      </c>
      <c r="Y316" s="105">
        <v>0</v>
      </c>
      <c r="Z316" s="105">
        <v>0</v>
      </c>
      <c r="AA316" s="105">
        <v>97914</v>
      </c>
      <c r="AB316" s="105">
        <v>83</v>
      </c>
      <c r="AC316" s="105">
        <v>83</v>
      </c>
      <c r="AD316" s="105">
        <v>0</v>
      </c>
      <c r="AE316" s="105">
        <v>97831</v>
      </c>
      <c r="AF316" s="105">
        <v>0</v>
      </c>
      <c r="AG316" s="105">
        <v>0</v>
      </c>
      <c r="AH316" s="105">
        <v>0</v>
      </c>
      <c r="AI316" s="105">
        <v>0</v>
      </c>
      <c r="AJ316" s="97">
        <v>0</v>
      </c>
    </row>
    <row r="317" spans="1:36" ht="15">
      <c r="A317" s="113" t="s">
        <v>1128</v>
      </c>
      <c r="B317" s="107">
        <v>11153</v>
      </c>
      <c r="C317" s="107">
        <v>19</v>
      </c>
      <c r="D317" s="100" t="str">
        <f t="shared" si="4"/>
        <v>11153_19</v>
      </c>
      <c r="E317" s="105">
        <v>325540</v>
      </c>
      <c r="F317" s="105">
        <v>861</v>
      </c>
      <c r="G317" s="105">
        <v>0</v>
      </c>
      <c r="H317" s="105">
        <v>-100916</v>
      </c>
      <c r="I317" s="105">
        <v>122673</v>
      </c>
      <c r="J317" s="105">
        <v>-10</v>
      </c>
      <c r="K317" s="105">
        <v>189</v>
      </c>
      <c r="L317" s="105">
        <v>24236</v>
      </c>
      <c r="M317" s="105">
        <v>0</v>
      </c>
      <c r="N317" s="105">
        <v>73</v>
      </c>
      <c r="O317" s="105">
        <v>304406</v>
      </c>
      <c r="P317" s="105">
        <v>0</v>
      </c>
      <c r="Q317" s="105">
        <v>114</v>
      </c>
      <c r="R317" s="105">
        <v>0</v>
      </c>
      <c r="S317" s="105">
        <v>0</v>
      </c>
      <c r="T317" s="105">
        <v>0</v>
      </c>
      <c r="U317" s="105">
        <v>0</v>
      </c>
      <c r="V317" s="105">
        <v>35538</v>
      </c>
      <c r="W317" s="105">
        <v>0</v>
      </c>
      <c r="X317" s="105">
        <v>35538</v>
      </c>
      <c r="Y317" s="105">
        <v>0</v>
      </c>
      <c r="Z317" s="105">
        <v>0</v>
      </c>
      <c r="AA317" s="105">
        <v>4403371</v>
      </c>
      <c r="AB317" s="105">
        <v>6137</v>
      </c>
      <c r="AC317" s="105">
        <v>6137</v>
      </c>
      <c r="AD317" s="105">
        <v>0</v>
      </c>
      <c r="AE317" s="105">
        <v>4387430</v>
      </c>
      <c r="AF317" s="105">
        <v>6292</v>
      </c>
      <c r="AG317" s="105">
        <v>0</v>
      </c>
      <c r="AH317" s="105">
        <v>6292</v>
      </c>
      <c r="AI317" s="105">
        <v>3512</v>
      </c>
      <c r="AJ317" s="97">
        <v>3512</v>
      </c>
    </row>
    <row r="318" spans="1:36" ht="15">
      <c r="A318" s="113" t="s">
        <v>1129</v>
      </c>
      <c r="B318" s="107">
        <v>11153</v>
      </c>
      <c r="C318" s="107">
        <v>20</v>
      </c>
      <c r="D318" s="100" t="str">
        <f t="shared" si="4"/>
        <v>11153_20</v>
      </c>
      <c r="E318" s="105">
        <v>31123</v>
      </c>
      <c r="F318" s="105">
        <v>0</v>
      </c>
      <c r="G318" s="105">
        <v>0</v>
      </c>
      <c r="H318" s="105">
        <v>0</v>
      </c>
      <c r="I318" s="105">
        <v>1</v>
      </c>
      <c r="J318" s="105">
        <v>0</v>
      </c>
      <c r="K318" s="105">
        <v>5</v>
      </c>
      <c r="L318" s="105">
        <v>4247</v>
      </c>
      <c r="M318" s="105">
        <v>0</v>
      </c>
      <c r="N318" s="105">
        <v>0</v>
      </c>
      <c r="O318" s="105">
        <v>50971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0</v>
      </c>
      <c r="X318" s="105">
        <v>0</v>
      </c>
      <c r="Y318" s="105">
        <v>0</v>
      </c>
      <c r="Z318" s="105">
        <v>15000</v>
      </c>
      <c r="AA318" s="105">
        <v>1717991</v>
      </c>
      <c r="AB318" s="105">
        <v>1133</v>
      </c>
      <c r="AC318" s="105">
        <v>1133</v>
      </c>
      <c r="AD318" s="105">
        <v>0</v>
      </c>
      <c r="AE318" s="105">
        <v>1716858</v>
      </c>
      <c r="AF318" s="105">
        <v>0</v>
      </c>
      <c r="AG318" s="105">
        <v>0</v>
      </c>
      <c r="AH318" s="105">
        <v>0</v>
      </c>
      <c r="AI318" s="105">
        <v>0</v>
      </c>
      <c r="AJ318" s="97">
        <v>0</v>
      </c>
    </row>
    <row r="319" spans="1:36" ht="15">
      <c r="A319" s="113" t="s">
        <v>1130</v>
      </c>
      <c r="B319" s="107">
        <v>11153</v>
      </c>
      <c r="C319" s="107">
        <v>21</v>
      </c>
      <c r="D319" s="100" t="str">
        <f t="shared" si="4"/>
        <v>11153_21</v>
      </c>
      <c r="E319" s="105">
        <v>11934</v>
      </c>
      <c r="F319" s="105">
        <v>0</v>
      </c>
      <c r="G319" s="105">
        <v>0</v>
      </c>
      <c r="H319" s="105">
        <v>1497</v>
      </c>
      <c r="I319" s="105">
        <v>-1252</v>
      </c>
      <c r="J319" s="105">
        <v>0</v>
      </c>
      <c r="K319" s="105">
        <v>18</v>
      </c>
      <c r="L319" s="105">
        <v>1197</v>
      </c>
      <c r="M319" s="105">
        <v>0</v>
      </c>
      <c r="N319" s="105">
        <v>0</v>
      </c>
      <c r="O319" s="105">
        <v>4086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4758</v>
      </c>
      <c r="W319" s="105">
        <v>0</v>
      </c>
      <c r="X319" s="105">
        <v>4758</v>
      </c>
      <c r="Y319" s="105">
        <v>0</v>
      </c>
      <c r="Z319" s="105">
        <v>0</v>
      </c>
      <c r="AA319" s="105">
        <v>278898</v>
      </c>
      <c r="AB319" s="105">
        <v>377</v>
      </c>
      <c r="AC319" s="105">
        <v>377</v>
      </c>
      <c r="AD319" s="105">
        <v>0</v>
      </c>
      <c r="AE319" s="105">
        <v>278311</v>
      </c>
      <c r="AF319" s="105">
        <v>210</v>
      </c>
      <c r="AG319" s="105">
        <v>0</v>
      </c>
      <c r="AH319" s="105">
        <v>210</v>
      </c>
      <c r="AI319" s="105">
        <v>0</v>
      </c>
      <c r="AJ319" s="97">
        <v>0</v>
      </c>
    </row>
    <row r="320" spans="1:36" ht="15">
      <c r="A320" s="113" t="s">
        <v>1131</v>
      </c>
      <c r="B320" s="107">
        <v>11153</v>
      </c>
      <c r="C320" s="107">
        <v>22</v>
      </c>
      <c r="D320" s="100" t="str">
        <f t="shared" si="4"/>
        <v>11153_22</v>
      </c>
      <c r="E320" s="105">
        <v>7685</v>
      </c>
      <c r="F320" s="105">
        <v>0</v>
      </c>
      <c r="G320" s="105">
        <v>0</v>
      </c>
      <c r="H320" s="105">
        <v>19</v>
      </c>
      <c r="I320" s="105">
        <v>9</v>
      </c>
      <c r="J320" s="105">
        <v>0</v>
      </c>
      <c r="K320" s="105">
        <v>2</v>
      </c>
      <c r="L320" s="105">
        <v>2505</v>
      </c>
      <c r="M320" s="105">
        <v>0</v>
      </c>
      <c r="N320" s="105">
        <v>0</v>
      </c>
      <c r="O320" s="105">
        <v>23995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  <c r="Z320" s="105">
        <v>0</v>
      </c>
      <c r="AA320" s="105">
        <v>912201</v>
      </c>
      <c r="AB320" s="105">
        <v>672</v>
      </c>
      <c r="AC320" s="105">
        <v>672</v>
      </c>
      <c r="AD320" s="105">
        <v>0</v>
      </c>
      <c r="AE320" s="105">
        <v>911528</v>
      </c>
      <c r="AF320" s="105">
        <v>0</v>
      </c>
      <c r="AG320" s="105">
        <v>0</v>
      </c>
      <c r="AH320" s="105">
        <v>0</v>
      </c>
      <c r="AI320" s="105">
        <v>0</v>
      </c>
      <c r="AJ320" s="97">
        <v>0</v>
      </c>
    </row>
    <row r="321" spans="1:36" ht="15">
      <c r="A321" s="113" t="s">
        <v>1132</v>
      </c>
      <c r="B321" s="107">
        <v>11153</v>
      </c>
      <c r="C321" s="107">
        <v>24</v>
      </c>
      <c r="D321" s="100" t="str">
        <f t="shared" si="4"/>
        <v>11153_24</v>
      </c>
      <c r="E321" s="105">
        <v>0</v>
      </c>
      <c r="F321" s="105">
        <v>130849</v>
      </c>
      <c r="G321" s="105">
        <v>0</v>
      </c>
      <c r="H321" s="105">
        <v>0</v>
      </c>
      <c r="I321" s="105">
        <v>0</v>
      </c>
      <c r="J321" s="105">
        <v>0</v>
      </c>
      <c r="K321" s="105">
        <v>309</v>
      </c>
      <c r="L321" s="105">
        <v>3729</v>
      </c>
      <c r="M321" s="105">
        <v>0</v>
      </c>
      <c r="N321" s="105">
        <v>74</v>
      </c>
      <c r="O321" s="105">
        <v>2</v>
      </c>
      <c r="P321" s="105">
        <v>0</v>
      </c>
      <c r="Q321" s="105">
        <v>10292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0</v>
      </c>
      <c r="X321" s="105">
        <v>0</v>
      </c>
      <c r="Y321" s="105">
        <v>0</v>
      </c>
      <c r="Z321" s="105">
        <v>0</v>
      </c>
      <c r="AA321" s="105">
        <v>609221</v>
      </c>
      <c r="AB321" s="105">
        <v>968</v>
      </c>
      <c r="AC321" s="105">
        <v>968</v>
      </c>
      <c r="AD321" s="105">
        <v>0</v>
      </c>
      <c r="AE321" s="105">
        <v>608253</v>
      </c>
      <c r="AF321" s="105">
        <v>0</v>
      </c>
      <c r="AG321" s="105">
        <v>0</v>
      </c>
      <c r="AH321" s="105">
        <v>0</v>
      </c>
      <c r="AI321" s="105">
        <v>0</v>
      </c>
      <c r="AJ321" s="97">
        <v>0</v>
      </c>
    </row>
    <row r="322" spans="1:36" ht="15">
      <c r="A322" s="113" t="s">
        <v>1133</v>
      </c>
      <c r="B322" s="107">
        <v>11153</v>
      </c>
      <c r="C322" s="107">
        <v>25</v>
      </c>
      <c r="D322" s="100" t="str">
        <f t="shared" si="4"/>
        <v>11153_25</v>
      </c>
      <c r="E322" s="105">
        <v>0</v>
      </c>
      <c r="F322" s="105">
        <v>137283</v>
      </c>
      <c r="G322" s="105">
        <v>0</v>
      </c>
      <c r="H322" s="105">
        <v>0</v>
      </c>
      <c r="I322" s="105">
        <v>876</v>
      </c>
      <c r="J322" s="105">
        <v>-14</v>
      </c>
      <c r="K322" s="105">
        <v>34</v>
      </c>
      <c r="L322" s="105">
        <v>11295</v>
      </c>
      <c r="M322" s="105">
        <v>0</v>
      </c>
      <c r="N322" s="105">
        <v>3571</v>
      </c>
      <c r="O322" s="105">
        <v>166</v>
      </c>
      <c r="P322" s="105">
        <v>1</v>
      </c>
      <c r="Q322" s="105">
        <v>56768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  <c r="Z322" s="105">
        <v>7442</v>
      </c>
      <c r="AA322" s="105">
        <v>1248375</v>
      </c>
      <c r="AB322" s="105">
        <v>2147</v>
      </c>
      <c r="AC322" s="105">
        <v>2147</v>
      </c>
      <c r="AD322" s="105">
        <v>0</v>
      </c>
      <c r="AE322" s="105">
        <v>1246229</v>
      </c>
      <c r="AF322" s="105">
        <v>0</v>
      </c>
      <c r="AG322" s="105">
        <v>0</v>
      </c>
      <c r="AH322" s="105">
        <v>0</v>
      </c>
      <c r="AI322" s="105">
        <v>0</v>
      </c>
      <c r="AJ322" s="97">
        <v>0</v>
      </c>
    </row>
    <row r="323" spans="1:36" ht="15">
      <c r="A323" s="113" t="s">
        <v>1134</v>
      </c>
      <c r="B323" s="107">
        <v>11153</v>
      </c>
      <c r="C323" s="107">
        <v>26</v>
      </c>
      <c r="D323" s="100" t="str">
        <f aca="true" t="shared" si="5" ref="D323:D386">B323&amp;"_"&amp;C323</f>
        <v>11153_26</v>
      </c>
      <c r="E323" s="105">
        <v>66039</v>
      </c>
      <c r="F323" s="105">
        <v>194</v>
      </c>
      <c r="G323" s="105">
        <v>0</v>
      </c>
      <c r="H323" s="105">
        <v>-16444</v>
      </c>
      <c r="I323" s="105">
        <v>20708</v>
      </c>
      <c r="J323" s="105">
        <v>-7</v>
      </c>
      <c r="K323" s="105">
        <v>234</v>
      </c>
      <c r="L323" s="105">
        <v>7221</v>
      </c>
      <c r="M323" s="105">
        <v>0</v>
      </c>
      <c r="N323" s="105">
        <v>9</v>
      </c>
      <c r="O323" s="105">
        <v>60608</v>
      </c>
      <c r="P323" s="105">
        <v>0</v>
      </c>
      <c r="Q323" s="105">
        <v>57</v>
      </c>
      <c r="R323" s="105">
        <v>0</v>
      </c>
      <c r="S323" s="105">
        <v>0</v>
      </c>
      <c r="T323" s="105">
        <v>0</v>
      </c>
      <c r="U323" s="105">
        <v>0</v>
      </c>
      <c r="V323" s="105">
        <v>7697</v>
      </c>
      <c r="W323" s="105">
        <v>0</v>
      </c>
      <c r="X323" s="105">
        <v>7697</v>
      </c>
      <c r="Y323" s="105">
        <v>0</v>
      </c>
      <c r="Z323" s="105">
        <v>6000</v>
      </c>
      <c r="AA323" s="105">
        <v>965222</v>
      </c>
      <c r="AB323" s="105">
        <v>1382</v>
      </c>
      <c r="AC323" s="105">
        <v>1382</v>
      </c>
      <c r="AD323" s="105">
        <v>0</v>
      </c>
      <c r="AE323" s="105">
        <v>961071</v>
      </c>
      <c r="AF323" s="105">
        <v>1209</v>
      </c>
      <c r="AG323" s="105">
        <v>0</v>
      </c>
      <c r="AH323" s="105">
        <v>1209</v>
      </c>
      <c r="AI323" s="105">
        <v>1560</v>
      </c>
      <c r="AJ323" s="97">
        <v>1560</v>
      </c>
    </row>
    <row r="324" spans="1:36" ht="15">
      <c r="A324" s="113" t="s">
        <v>1135</v>
      </c>
      <c r="B324" s="107">
        <v>11167</v>
      </c>
      <c r="C324" s="107">
        <v>1</v>
      </c>
      <c r="D324" s="100" t="str">
        <f t="shared" si="5"/>
        <v>11167_1</v>
      </c>
      <c r="E324" s="105">
        <v>0</v>
      </c>
      <c r="F324" s="105">
        <v>10602</v>
      </c>
      <c r="G324" s="105">
        <v>0</v>
      </c>
      <c r="H324" s="105">
        <v>-15</v>
      </c>
      <c r="I324" s="105">
        <v>370</v>
      </c>
      <c r="J324" s="105">
        <v>-11</v>
      </c>
      <c r="K324" s="105">
        <v>0</v>
      </c>
      <c r="L324" s="105">
        <v>3168</v>
      </c>
      <c r="M324" s="105">
        <v>0</v>
      </c>
      <c r="N324" s="105">
        <v>908</v>
      </c>
      <c r="O324" s="105">
        <v>10</v>
      </c>
      <c r="P324" s="105">
        <v>21</v>
      </c>
      <c r="Q324" s="105">
        <v>5418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  <c r="Z324" s="105">
        <v>812</v>
      </c>
      <c r="AA324" s="105">
        <v>183792</v>
      </c>
      <c r="AB324" s="105">
        <v>0</v>
      </c>
      <c r="AC324" s="105">
        <v>0</v>
      </c>
      <c r="AD324" s="105">
        <v>0</v>
      </c>
      <c r="AE324" s="105">
        <v>181046</v>
      </c>
      <c r="AF324" s="105">
        <v>0</v>
      </c>
      <c r="AG324" s="105">
        <v>0</v>
      </c>
      <c r="AH324" s="105">
        <v>0</v>
      </c>
      <c r="AI324" s="105">
        <v>2746</v>
      </c>
      <c r="AJ324" s="97">
        <v>2746</v>
      </c>
    </row>
    <row r="325" spans="1:36" ht="15">
      <c r="A325" s="113" t="s">
        <v>1136</v>
      </c>
      <c r="B325" s="107">
        <v>11158</v>
      </c>
      <c r="C325" s="107">
        <v>1</v>
      </c>
      <c r="D325" s="100" t="str">
        <f t="shared" si="5"/>
        <v>11158_1</v>
      </c>
      <c r="E325" s="105">
        <v>12052</v>
      </c>
      <c r="F325" s="105">
        <v>9417</v>
      </c>
      <c r="G325" s="105">
        <v>0</v>
      </c>
      <c r="H325" s="105">
        <v>166</v>
      </c>
      <c r="I325" s="105">
        <v>201</v>
      </c>
      <c r="J325" s="105">
        <v>3</v>
      </c>
      <c r="K325" s="105">
        <v>339</v>
      </c>
      <c r="L325" s="105">
        <v>1788</v>
      </c>
      <c r="M325" s="105">
        <v>0</v>
      </c>
      <c r="N325" s="105">
        <v>397</v>
      </c>
      <c r="O325" s="105">
        <v>8456</v>
      </c>
      <c r="P325" s="105">
        <v>0</v>
      </c>
      <c r="Q325" s="105">
        <v>4186</v>
      </c>
      <c r="R325" s="105">
        <v>0</v>
      </c>
      <c r="S325" s="105">
        <v>0</v>
      </c>
      <c r="T325" s="105">
        <v>0</v>
      </c>
      <c r="U325" s="105">
        <v>0</v>
      </c>
      <c r="V325" s="105">
        <v>67</v>
      </c>
      <c r="W325" s="105">
        <v>0</v>
      </c>
      <c r="X325" s="105">
        <v>67</v>
      </c>
      <c r="Y325" s="105">
        <v>0</v>
      </c>
      <c r="Z325" s="105">
        <v>8907</v>
      </c>
      <c r="AA325" s="105">
        <v>385694</v>
      </c>
      <c r="AB325" s="105">
        <v>0</v>
      </c>
      <c r="AC325" s="105">
        <v>0</v>
      </c>
      <c r="AD325" s="105">
        <v>0</v>
      </c>
      <c r="AE325" s="105">
        <v>385582</v>
      </c>
      <c r="AF325" s="105">
        <v>55</v>
      </c>
      <c r="AG325" s="105">
        <v>0</v>
      </c>
      <c r="AH325" s="105">
        <v>55</v>
      </c>
      <c r="AI325" s="105">
        <v>56</v>
      </c>
      <c r="AJ325" s="97">
        <v>56</v>
      </c>
    </row>
    <row r="326" spans="1:36" ht="15">
      <c r="A326" s="113" t="s">
        <v>1137</v>
      </c>
      <c r="B326" s="107">
        <v>11158</v>
      </c>
      <c r="C326" s="107">
        <v>2</v>
      </c>
      <c r="D326" s="100" t="str">
        <f t="shared" si="5"/>
        <v>11158_2</v>
      </c>
      <c r="E326" s="105">
        <v>19037</v>
      </c>
      <c r="F326" s="105">
        <v>0</v>
      </c>
      <c r="G326" s="105">
        <v>0</v>
      </c>
      <c r="H326" s="105">
        <v>156</v>
      </c>
      <c r="I326" s="105">
        <v>396</v>
      </c>
      <c r="J326" s="105">
        <v>0</v>
      </c>
      <c r="K326" s="105">
        <v>3</v>
      </c>
      <c r="L326" s="105">
        <v>1433</v>
      </c>
      <c r="M326" s="105">
        <v>0</v>
      </c>
      <c r="N326" s="105">
        <v>0</v>
      </c>
      <c r="O326" s="105">
        <v>12760</v>
      </c>
      <c r="P326" s="105">
        <v>0</v>
      </c>
      <c r="Q326" s="105">
        <v>0</v>
      </c>
      <c r="R326" s="105">
        <v>0</v>
      </c>
      <c r="S326" s="105">
        <v>0</v>
      </c>
      <c r="T326" s="105">
        <v>0</v>
      </c>
      <c r="U326" s="105">
        <v>0</v>
      </c>
      <c r="V326" s="105">
        <v>101</v>
      </c>
      <c r="W326" s="105">
        <v>0</v>
      </c>
      <c r="X326" s="105">
        <v>101</v>
      </c>
      <c r="Y326" s="105">
        <v>0</v>
      </c>
      <c r="Z326" s="105">
        <v>18089</v>
      </c>
      <c r="AA326" s="105">
        <v>471285</v>
      </c>
      <c r="AB326" s="105">
        <v>0</v>
      </c>
      <c r="AC326" s="105">
        <v>0</v>
      </c>
      <c r="AD326" s="105">
        <v>0</v>
      </c>
      <c r="AE326" s="105">
        <v>471182</v>
      </c>
      <c r="AF326" s="105">
        <v>0</v>
      </c>
      <c r="AG326" s="105">
        <v>0</v>
      </c>
      <c r="AH326" s="105">
        <v>0</v>
      </c>
      <c r="AI326" s="105">
        <v>103</v>
      </c>
      <c r="AJ326" s="97">
        <v>103</v>
      </c>
    </row>
    <row r="327" spans="1:36" ht="15">
      <c r="A327" s="113" t="s">
        <v>1138</v>
      </c>
      <c r="B327" s="107">
        <v>11158</v>
      </c>
      <c r="C327" s="107">
        <v>3</v>
      </c>
      <c r="D327" s="100" t="str">
        <f t="shared" si="5"/>
        <v>11158_3</v>
      </c>
      <c r="E327" s="105">
        <v>9167</v>
      </c>
      <c r="F327" s="105">
        <v>0</v>
      </c>
      <c r="G327" s="105">
        <v>0</v>
      </c>
      <c r="H327" s="105">
        <v>0</v>
      </c>
      <c r="I327" s="105">
        <v>38</v>
      </c>
      <c r="J327" s="105">
        <v>0</v>
      </c>
      <c r="K327" s="105">
        <v>3</v>
      </c>
      <c r="L327" s="105">
        <v>1235</v>
      </c>
      <c r="M327" s="105">
        <v>0</v>
      </c>
      <c r="N327" s="105">
        <v>0</v>
      </c>
      <c r="O327" s="105">
        <v>18955</v>
      </c>
      <c r="P327" s="105">
        <v>0</v>
      </c>
      <c r="Q327" s="105">
        <v>0</v>
      </c>
      <c r="R327" s="105">
        <v>0</v>
      </c>
      <c r="S327" s="105">
        <v>0</v>
      </c>
      <c r="T327" s="105">
        <v>0</v>
      </c>
      <c r="U327" s="105">
        <v>0</v>
      </c>
      <c r="V327" s="105">
        <v>0</v>
      </c>
      <c r="W327" s="105">
        <v>0</v>
      </c>
      <c r="X327" s="105">
        <v>0</v>
      </c>
      <c r="Y327" s="105">
        <v>0</v>
      </c>
      <c r="Z327" s="105">
        <v>6675</v>
      </c>
      <c r="AA327" s="105">
        <v>492907</v>
      </c>
      <c r="AB327" s="105">
        <v>0</v>
      </c>
      <c r="AC327" s="105">
        <v>0</v>
      </c>
      <c r="AD327" s="105">
        <v>0</v>
      </c>
      <c r="AE327" s="105">
        <v>468523</v>
      </c>
      <c r="AF327" s="105">
        <v>0</v>
      </c>
      <c r="AG327" s="105">
        <v>0</v>
      </c>
      <c r="AH327" s="105">
        <v>0</v>
      </c>
      <c r="AI327" s="105">
        <v>24384</v>
      </c>
      <c r="AJ327" s="97">
        <v>24384</v>
      </c>
    </row>
    <row r="328" spans="1:36" ht="15">
      <c r="A328" s="113" t="s">
        <v>1139</v>
      </c>
      <c r="B328" s="107">
        <v>11158</v>
      </c>
      <c r="C328" s="107">
        <v>4</v>
      </c>
      <c r="D328" s="100" t="str">
        <f t="shared" si="5"/>
        <v>11158_4</v>
      </c>
      <c r="E328" s="105">
        <v>0</v>
      </c>
      <c r="F328" s="105">
        <v>42414</v>
      </c>
      <c r="G328" s="105">
        <v>0</v>
      </c>
      <c r="H328" s="105">
        <v>0</v>
      </c>
      <c r="I328" s="105">
        <v>0</v>
      </c>
      <c r="J328" s="105">
        <v>110</v>
      </c>
      <c r="K328" s="105">
        <v>101</v>
      </c>
      <c r="L328" s="105">
        <v>2375</v>
      </c>
      <c r="M328" s="105">
        <v>0</v>
      </c>
      <c r="N328" s="105">
        <v>37</v>
      </c>
      <c r="O328" s="105">
        <v>8</v>
      </c>
      <c r="P328" s="105">
        <v>0</v>
      </c>
      <c r="Q328" s="105">
        <v>3506</v>
      </c>
      <c r="R328" s="105">
        <v>0</v>
      </c>
      <c r="S328" s="105">
        <v>0</v>
      </c>
      <c r="T328" s="105">
        <v>0</v>
      </c>
      <c r="U328" s="105">
        <v>0</v>
      </c>
      <c r="V328" s="105">
        <v>0</v>
      </c>
      <c r="W328" s="105">
        <v>0</v>
      </c>
      <c r="X328" s="105">
        <v>0</v>
      </c>
      <c r="Y328" s="105">
        <v>0</v>
      </c>
      <c r="Z328" s="105">
        <v>5</v>
      </c>
      <c r="AA328" s="105">
        <v>230814</v>
      </c>
      <c r="AB328" s="105">
        <v>0</v>
      </c>
      <c r="AC328" s="105">
        <v>0</v>
      </c>
      <c r="AD328" s="105">
        <v>0</v>
      </c>
      <c r="AE328" s="105">
        <v>230482</v>
      </c>
      <c r="AF328" s="105">
        <v>0</v>
      </c>
      <c r="AG328" s="105">
        <v>0</v>
      </c>
      <c r="AH328" s="105">
        <v>0</v>
      </c>
      <c r="AI328" s="105">
        <v>332</v>
      </c>
      <c r="AJ328" s="97">
        <v>332</v>
      </c>
    </row>
    <row r="329" spans="1:36" ht="15">
      <c r="A329" s="113" t="s">
        <v>1140</v>
      </c>
      <c r="B329" s="107">
        <v>11158</v>
      </c>
      <c r="C329" s="107">
        <v>5</v>
      </c>
      <c r="D329" s="100" t="str">
        <f t="shared" si="5"/>
        <v>11158_5</v>
      </c>
      <c r="E329" s="105">
        <v>0</v>
      </c>
      <c r="F329" s="105">
        <v>54122</v>
      </c>
      <c r="G329" s="105">
        <v>0</v>
      </c>
      <c r="H329" s="105">
        <v>11</v>
      </c>
      <c r="I329" s="105">
        <v>587</v>
      </c>
      <c r="J329" s="105">
        <v>25</v>
      </c>
      <c r="K329" s="105">
        <v>2075</v>
      </c>
      <c r="L329" s="105">
        <v>12938</v>
      </c>
      <c r="M329" s="105">
        <v>0</v>
      </c>
      <c r="N329" s="105">
        <v>3082</v>
      </c>
      <c r="O329" s="105">
        <v>140</v>
      </c>
      <c r="P329" s="105">
        <v>0</v>
      </c>
      <c r="Q329" s="105">
        <v>33754</v>
      </c>
      <c r="R329" s="105">
        <v>0</v>
      </c>
      <c r="S329" s="105">
        <v>0</v>
      </c>
      <c r="T329" s="105">
        <v>0</v>
      </c>
      <c r="U329" s="105">
        <v>0</v>
      </c>
      <c r="V329" s="105">
        <v>0</v>
      </c>
      <c r="W329" s="105">
        <v>0</v>
      </c>
      <c r="X329" s="105">
        <v>0</v>
      </c>
      <c r="Y329" s="105">
        <v>0</v>
      </c>
      <c r="Z329" s="105">
        <v>2680</v>
      </c>
      <c r="AA329" s="105">
        <v>1029034</v>
      </c>
      <c r="AB329" s="105">
        <v>0</v>
      </c>
      <c r="AC329" s="105">
        <v>0</v>
      </c>
      <c r="AD329" s="105">
        <v>0</v>
      </c>
      <c r="AE329" s="105">
        <v>1027276</v>
      </c>
      <c r="AF329" s="105">
        <v>0</v>
      </c>
      <c r="AG329" s="105">
        <v>0</v>
      </c>
      <c r="AH329" s="105">
        <v>0</v>
      </c>
      <c r="AI329" s="105">
        <v>1758</v>
      </c>
      <c r="AJ329" s="97">
        <v>1758</v>
      </c>
    </row>
    <row r="330" spans="1:36" ht="15">
      <c r="A330" s="113" t="s">
        <v>1141</v>
      </c>
      <c r="B330" s="107">
        <v>11158</v>
      </c>
      <c r="C330" s="107">
        <v>6</v>
      </c>
      <c r="D330" s="100" t="str">
        <f t="shared" si="5"/>
        <v>11158_6</v>
      </c>
      <c r="E330" s="105">
        <v>0</v>
      </c>
      <c r="F330" s="105">
        <v>222053</v>
      </c>
      <c r="G330" s="105">
        <v>0</v>
      </c>
      <c r="H330" s="105">
        <v>6</v>
      </c>
      <c r="I330" s="105">
        <v>3545</v>
      </c>
      <c r="J330" s="105">
        <v>8</v>
      </c>
      <c r="K330" s="105">
        <v>4502</v>
      </c>
      <c r="L330" s="105">
        <v>36127</v>
      </c>
      <c r="M330" s="105">
        <v>0</v>
      </c>
      <c r="N330" s="105">
        <v>8028</v>
      </c>
      <c r="O330" s="105">
        <v>105</v>
      </c>
      <c r="P330" s="105">
        <v>7</v>
      </c>
      <c r="Q330" s="105">
        <v>63732</v>
      </c>
      <c r="R330" s="105">
        <v>0</v>
      </c>
      <c r="S330" s="105">
        <v>0</v>
      </c>
      <c r="T330" s="105">
        <v>0</v>
      </c>
      <c r="U330" s="105">
        <v>0</v>
      </c>
      <c r="V330" s="105">
        <v>0</v>
      </c>
      <c r="W330" s="105">
        <v>0</v>
      </c>
      <c r="X330" s="105">
        <v>0</v>
      </c>
      <c r="Y330" s="105">
        <v>0</v>
      </c>
      <c r="Z330" s="105">
        <v>3296</v>
      </c>
      <c r="AA330" s="105">
        <v>2995179</v>
      </c>
      <c r="AB330" s="105">
        <v>0</v>
      </c>
      <c r="AC330" s="105">
        <v>0</v>
      </c>
      <c r="AD330" s="105">
        <v>0</v>
      </c>
      <c r="AE330" s="105">
        <v>2990132</v>
      </c>
      <c r="AF330" s="105">
        <v>0</v>
      </c>
      <c r="AG330" s="105">
        <v>0</v>
      </c>
      <c r="AH330" s="105">
        <v>0</v>
      </c>
      <c r="AI330" s="105">
        <v>5047</v>
      </c>
      <c r="AJ330" s="97">
        <v>5047</v>
      </c>
    </row>
    <row r="331" spans="1:36" ht="15">
      <c r="A331" s="113" t="s">
        <v>1142</v>
      </c>
      <c r="B331" s="107">
        <v>11158</v>
      </c>
      <c r="C331" s="107">
        <v>8</v>
      </c>
      <c r="D331" s="100" t="str">
        <f t="shared" si="5"/>
        <v>11158_8</v>
      </c>
      <c r="E331" s="105">
        <v>16568</v>
      </c>
      <c r="F331" s="105">
        <v>18045</v>
      </c>
      <c r="G331" s="105">
        <v>0</v>
      </c>
      <c r="H331" s="105">
        <v>52869</v>
      </c>
      <c r="I331" s="105">
        <v>267</v>
      </c>
      <c r="J331" s="105">
        <v>2</v>
      </c>
      <c r="K331" s="105">
        <v>226</v>
      </c>
      <c r="L331" s="105">
        <v>17020</v>
      </c>
      <c r="M331" s="105">
        <v>0</v>
      </c>
      <c r="N331" s="105">
        <v>1024</v>
      </c>
      <c r="O331" s="105">
        <v>25589</v>
      </c>
      <c r="P331" s="105">
        <v>0</v>
      </c>
      <c r="Q331" s="105">
        <v>7112</v>
      </c>
      <c r="R331" s="105">
        <v>0</v>
      </c>
      <c r="S331" s="105">
        <v>112265</v>
      </c>
      <c r="T331" s="105">
        <v>0</v>
      </c>
      <c r="U331" s="105">
        <v>112265</v>
      </c>
      <c r="V331" s="105">
        <v>4084</v>
      </c>
      <c r="W331" s="105">
        <v>4084</v>
      </c>
      <c r="X331" s="105">
        <v>0</v>
      </c>
      <c r="Y331" s="105">
        <v>0</v>
      </c>
      <c r="Z331" s="105">
        <v>16941</v>
      </c>
      <c r="AA331" s="105">
        <v>1232915</v>
      </c>
      <c r="AB331" s="105">
        <v>0</v>
      </c>
      <c r="AC331" s="105">
        <v>0</v>
      </c>
      <c r="AD331" s="105">
        <v>0</v>
      </c>
      <c r="AE331" s="105">
        <v>1230491</v>
      </c>
      <c r="AF331" s="105">
        <v>351</v>
      </c>
      <c r="AG331" s="105">
        <v>351</v>
      </c>
      <c r="AH331" s="105">
        <v>0</v>
      </c>
      <c r="AI331" s="105">
        <v>2073</v>
      </c>
      <c r="AJ331" s="97">
        <v>2073</v>
      </c>
    </row>
    <row r="332" spans="1:36" ht="15">
      <c r="A332" s="113" t="s">
        <v>1143</v>
      </c>
      <c r="B332" s="107">
        <v>11158</v>
      </c>
      <c r="C332" s="107">
        <v>10</v>
      </c>
      <c r="D332" s="100" t="str">
        <f t="shared" si="5"/>
        <v>11158_10</v>
      </c>
      <c r="E332" s="105">
        <v>0</v>
      </c>
      <c r="F332" s="105">
        <v>29886</v>
      </c>
      <c r="G332" s="105">
        <v>0</v>
      </c>
      <c r="H332" s="105">
        <v>0</v>
      </c>
      <c r="I332" s="105">
        <v>80</v>
      </c>
      <c r="J332" s="105">
        <v>5</v>
      </c>
      <c r="K332" s="105">
        <v>29</v>
      </c>
      <c r="L332" s="105">
        <v>804</v>
      </c>
      <c r="M332" s="105">
        <v>0</v>
      </c>
      <c r="N332" s="105">
        <v>1145</v>
      </c>
      <c r="O332" s="105">
        <v>13</v>
      </c>
      <c r="P332" s="105">
        <v>0</v>
      </c>
      <c r="Q332" s="105">
        <v>11004</v>
      </c>
      <c r="R332" s="105">
        <v>0</v>
      </c>
      <c r="S332" s="105">
        <v>0</v>
      </c>
      <c r="T332" s="105">
        <v>0</v>
      </c>
      <c r="U332" s="105">
        <v>0</v>
      </c>
      <c r="V332" s="105">
        <v>0</v>
      </c>
      <c r="W332" s="105">
        <v>0</v>
      </c>
      <c r="X332" s="105">
        <v>0</v>
      </c>
      <c r="Y332" s="105">
        <v>0</v>
      </c>
      <c r="Z332" s="105">
        <v>1956</v>
      </c>
      <c r="AA332" s="105">
        <v>301038</v>
      </c>
      <c r="AB332" s="105">
        <v>0</v>
      </c>
      <c r="AC332" s="105">
        <v>0</v>
      </c>
      <c r="AD332" s="105">
        <v>0</v>
      </c>
      <c r="AE332" s="105">
        <v>301021</v>
      </c>
      <c r="AF332" s="105">
        <v>0</v>
      </c>
      <c r="AG332" s="105">
        <v>0</v>
      </c>
      <c r="AH332" s="105">
        <v>0</v>
      </c>
      <c r="AI332" s="105">
        <v>17</v>
      </c>
      <c r="AJ332" s="97">
        <v>17</v>
      </c>
    </row>
    <row r="333" spans="1:36" ht="15">
      <c r="A333" s="113" t="s">
        <v>1144</v>
      </c>
      <c r="B333" s="107">
        <v>11158</v>
      </c>
      <c r="C333" s="107">
        <v>11</v>
      </c>
      <c r="D333" s="100" t="str">
        <f t="shared" si="5"/>
        <v>11158_11</v>
      </c>
      <c r="E333" s="105">
        <v>0</v>
      </c>
      <c r="F333" s="105">
        <v>18189</v>
      </c>
      <c r="G333" s="105">
        <v>0</v>
      </c>
      <c r="H333" s="105">
        <v>0</v>
      </c>
      <c r="I333" s="105">
        <v>283</v>
      </c>
      <c r="J333" s="105">
        <v>3</v>
      </c>
      <c r="K333" s="105">
        <v>183</v>
      </c>
      <c r="L333" s="105">
        <v>2302</v>
      </c>
      <c r="M333" s="105">
        <v>0</v>
      </c>
      <c r="N333" s="105">
        <v>310</v>
      </c>
      <c r="O333" s="105">
        <v>15</v>
      </c>
      <c r="P333" s="105">
        <v>1</v>
      </c>
      <c r="Q333" s="105">
        <v>4145</v>
      </c>
      <c r="R333" s="105">
        <v>0</v>
      </c>
      <c r="S333" s="105">
        <v>0</v>
      </c>
      <c r="T333" s="105">
        <v>0</v>
      </c>
      <c r="U333" s="105">
        <v>0</v>
      </c>
      <c r="V333" s="105">
        <v>0</v>
      </c>
      <c r="W333" s="105">
        <v>0</v>
      </c>
      <c r="X333" s="105">
        <v>0</v>
      </c>
      <c r="Y333" s="105">
        <v>0</v>
      </c>
      <c r="Z333" s="105">
        <v>240</v>
      </c>
      <c r="AA333" s="105">
        <v>151649</v>
      </c>
      <c r="AB333" s="105">
        <v>0</v>
      </c>
      <c r="AC333" s="105">
        <v>0</v>
      </c>
      <c r="AD333" s="105">
        <v>0</v>
      </c>
      <c r="AE333" s="105">
        <v>151374</v>
      </c>
      <c r="AF333" s="105">
        <v>0</v>
      </c>
      <c r="AG333" s="105">
        <v>0</v>
      </c>
      <c r="AH333" s="105">
        <v>0</v>
      </c>
      <c r="AI333" s="105">
        <v>275</v>
      </c>
      <c r="AJ333" s="97">
        <v>275</v>
      </c>
    </row>
    <row r="334" spans="1:36" ht="15">
      <c r="A334" s="113" t="s">
        <v>1145</v>
      </c>
      <c r="B334" s="107">
        <v>19006</v>
      </c>
      <c r="C334" s="107">
        <v>1</v>
      </c>
      <c r="D334" s="100" t="str">
        <f t="shared" si="5"/>
        <v>19006_1</v>
      </c>
      <c r="E334" s="105">
        <v>-1359</v>
      </c>
      <c r="F334" s="105">
        <v>3680</v>
      </c>
      <c r="G334" s="105">
        <v>0</v>
      </c>
      <c r="H334" s="105">
        <v>-23260</v>
      </c>
      <c r="I334" s="105">
        <v>-2888</v>
      </c>
      <c r="J334" s="105">
        <v>-13</v>
      </c>
      <c r="K334" s="105">
        <v>965</v>
      </c>
      <c r="L334" s="105">
        <v>5060</v>
      </c>
      <c r="M334" s="105">
        <v>0</v>
      </c>
      <c r="N334" s="105">
        <v>162</v>
      </c>
      <c r="O334" s="105">
        <v>1507</v>
      </c>
      <c r="P334" s="105">
        <v>2223</v>
      </c>
      <c r="Q334" s="105">
        <v>581</v>
      </c>
      <c r="R334" s="105">
        <v>0</v>
      </c>
      <c r="S334" s="105">
        <v>0</v>
      </c>
      <c r="T334" s="105">
        <v>0</v>
      </c>
      <c r="U334" s="105">
        <v>0</v>
      </c>
      <c r="V334" s="105">
        <v>0</v>
      </c>
      <c r="W334" s="105">
        <v>0</v>
      </c>
      <c r="X334" s="105">
        <v>0</v>
      </c>
      <c r="Y334" s="105">
        <v>0</v>
      </c>
      <c r="Z334" s="105">
        <v>2040</v>
      </c>
      <c r="AA334" s="105">
        <v>304939</v>
      </c>
      <c r="AB334" s="105">
        <v>0</v>
      </c>
      <c r="AC334" s="105">
        <v>0</v>
      </c>
      <c r="AD334" s="105">
        <v>0</v>
      </c>
      <c r="AE334" s="105">
        <v>239855</v>
      </c>
      <c r="AF334" s="105">
        <v>63331</v>
      </c>
      <c r="AG334" s="105">
        <v>63331</v>
      </c>
      <c r="AH334" s="105">
        <v>0</v>
      </c>
      <c r="AI334" s="105">
        <v>1753</v>
      </c>
      <c r="AJ334" s="97">
        <v>1753</v>
      </c>
    </row>
    <row r="335" spans="1:36" ht="15">
      <c r="A335" s="113" t="s">
        <v>1146</v>
      </c>
      <c r="B335" s="107">
        <v>11160</v>
      </c>
      <c r="C335" s="107">
        <v>1</v>
      </c>
      <c r="D335" s="100" t="str">
        <f t="shared" si="5"/>
        <v>11160_1</v>
      </c>
      <c r="E335" s="105">
        <v>0</v>
      </c>
      <c r="F335" s="105">
        <v>64301</v>
      </c>
      <c r="G335" s="105">
        <v>0</v>
      </c>
      <c r="H335" s="105">
        <v>-6</v>
      </c>
      <c r="I335" s="105">
        <v>1082</v>
      </c>
      <c r="J335" s="105">
        <v>-38</v>
      </c>
      <c r="K335" s="105">
        <v>508</v>
      </c>
      <c r="L335" s="105">
        <v>15055</v>
      </c>
      <c r="M335" s="105">
        <v>0</v>
      </c>
      <c r="N335" s="105">
        <v>3094</v>
      </c>
      <c r="O335" s="105">
        <v>23</v>
      </c>
      <c r="P335" s="105">
        <v>1</v>
      </c>
      <c r="Q335" s="105">
        <v>23725</v>
      </c>
      <c r="R335" s="105">
        <v>0</v>
      </c>
      <c r="S335" s="105">
        <v>0</v>
      </c>
      <c r="T335" s="105">
        <v>0</v>
      </c>
      <c r="U335" s="105">
        <v>0</v>
      </c>
      <c r="V335" s="105">
        <v>0</v>
      </c>
      <c r="W335" s="105">
        <v>0</v>
      </c>
      <c r="X335" s="105">
        <v>0</v>
      </c>
      <c r="Y335" s="105">
        <v>0</v>
      </c>
      <c r="Z335" s="105">
        <v>1093</v>
      </c>
      <c r="AA335" s="105">
        <v>1033721</v>
      </c>
      <c r="AB335" s="105">
        <v>4313</v>
      </c>
      <c r="AC335" s="105">
        <v>4313</v>
      </c>
      <c r="AD335" s="105">
        <v>0</v>
      </c>
      <c r="AE335" s="105">
        <v>1029408</v>
      </c>
      <c r="AF335" s="105">
        <v>0</v>
      </c>
      <c r="AG335" s="105">
        <v>0</v>
      </c>
      <c r="AH335" s="105">
        <v>0</v>
      </c>
      <c r="AI335" s="105">
        <v>0</v>
      </c>
      <c r="AJ335" s="97">
        <v>0</v>
      </c>
    </row>
    <row r="336" spans="1:36" ht="15">
      <c r="A336" s="113" t="s">
        <v>1147</v>
      </c>
      <c r="B336" s="107">
        <v>11160</v>
      </c>
      <c r="C336" s="107">
        <v>2</v>
      </c>
      <c r="D336" s="100" t="str">
        <f t="shared" si="5"/>
        <v>11160_2</v>
      </c>
      <c r="E336" s="105">
        <v>0</v>
      </c>
      <c r="F336" s="105">
        <v>101077</v>
      </c>
      <c r="G336" s="105">
        <v>0</v>
      </c>
      <c r="H336" s="105">
        <v>15</v>
      </c>
      <c r="I336" s="105">
        <v>-507</v>
      </c>
      <c r="J336" s="105">
        <v>-27</v>
      </c>
      <c r="K336" s="105">
        <v>2499</v>
      </c>
      <c r="L336" s="105">
        <v>9614</v>
      </c>
      <c r="M336" s="105">
        <v>0</v>
      </c>
      <c r="N336" s="105">
        <v>1347</v>
      </c>
      <c r="O336" s="105">
        <v>6</v>
      </c>
      <c r="P336" s="105">
        <v>2</v>
      </c>
      <c r="Q336" s="105">
        <v>21076</v>
      </c>
      <c r="R336" s="105">
        <v>0</v>
      </c>
      <c r="S336" s="105">
        <v>19688</v>
      </c>
      <c r="T336" s="105">
        <v>0</v>
      </c>
      <c r="U336" s="105">
        <v>19688</v>
      </c>
      <c r="V336" s="105">
        <v>0</v>
      </c>
      <c r="W336" s="105">
        <v>0</v>
      </c>
      <c r="X336" s="105">
        <v>0</v>
      </c>
      <c r="Y336" s="105">
        <v>0</v>
      </c>
      <c r="Z336" s="105">
        <v>6542</v>
      </c>
      <c r="AA336" s="105">
        <v>572888</v>
      </c>
      <c r="AB336" s="105">
        <v>2937</v>
      </c>
      <c r="AC336" s="105">
        <v>2937</v>
      </c>
      <c r="AD336" s="105">
        <v>0</v>
      </c>
      <c r="AE336" s="105">
        <v>569951</v>
      </c>
      <c r="AF336" s="105">
        <v>0</v>
      </c>
      <c r="AG336" s="105">
        <v>0</v>
      </c>
      <c r="AH336" s="105">
        <v>0</v>
      </c>
      <c r="AI336" s="105">
        <v>0</v>
      </c>
      <c r="AJ336" s="97">
        <v>0</v>
      </c>
    </row>
    <row r="337" spans="1:36" ht="15">
      <c r="A337" s="113" t="s">
        <v>1148</v>
      </c>
      <c r="B337" s="107">
        <v>11160</v>
      </c>
      <c r="C337" s="107">
        <v>3</v>
      </c>
      <c r="D337" s="100" t="str">
        <f t="shared" si="5"/>
        <v>11160_3</v>
      </c>
      <c r="E337" s="105">
        <v>0</v>
      </c>
      <c r="F337" s="105">
        <v>276667</v>
      </c>
      <c r="G337" s="105">
        <v>0</v>
      </c>
      <c r="H337" s="105">
        <v>81</v>
      </c>
      <c r="I337" s="105">
        <v>-1221</v>
      </c>
      <c r="J337" s="105">
        <v>-50</v>
      </c>
      <c r="K337" s="105">
        <v>6486</v>
      </c>
      <c r="L337" s="105">
        <v>25679</v>
      </c>
      <c r="M337" s="105">
        <v>0</v>
      </c>
      <c r="N337" s="105">
        <v>3783</v>
      </c>
      <c r="O337" s="105">
        <v>24</v>
      </c>
      <c r="P337" s="105">
        <v>8</v>
      </c>
      <c r="Q337" s="105">
        <v>57636</v>
      </c>
      <c r="R337" s="105">
        <v>0</v>
      </c>
      <c r="S337" s="105">
        <v>55117</v>
      </c>
      <c r="T337" s="105">
        <v>0</v>
      </c>
      <c r="U337" s="105">
        <v>55117</v>
      </c>
      <c r="V337" s="105">
        <v>0</v>
      </c>
      <c r="W337" s="105">
        <v>0</v>
      </c>
      <c r="X337" s="105">
        <v>0</v>
      </c>
      <c r="Y337" s="105">
        <v>0</v>
      </c>
      <c r="Z337" s="105">
        <v>17878</v>
      </c>
      <c r="AA337" s="105">
        <v>1603168</v>
      </c>
      <c r="AB337" s="105">
        <v>7701</v>
      </c>
      <c r="AC337" s="105">
        <v>7701</v>
      </c>
      <c r="AD337" s="105">
        <v>0</v>
      </c>
      <c r="AE337" s="105">
        <v>1595467</v>
      </c>
      <c r="AF337" s="105">
        <v>0</v>
      </c>
      <c r="AG337" s="105">
        <v>0</v>
      </c>
      <c r="AH337" s="105">
        <v>0</v>
      </c>
      <c r="AI337" s="105">
        <v>0</v>
      </c>
      <c r="AJ337" s="97">
        <v>0</v>
      </c>
    </row>
    <row r="338" spans="1:36" ht="15">
      <c r="A338" s="113" t="s">
        <v>1149</v>
      </c>
      <c r="B338" s="107">
        <v>11160</v>
      </c>
      <c r="C338" s="107">
        <v>4</v>
      </c>
      <c r="D338" s="100" t="str">
        <f t="shared" si="5"/>
        <v>11160_4</v>
      </c>
      <c r="E338" s="105">
        <v>0</v>
      </c>
      <c r="F338" s="105">
        <v>16819</v>
      </c>
      <c r="G338" s="105">
        <v>0</v>
      </c>
      <c r="H338" s="105">
        <v>9</v>
      </c>
      <c r="I338" s="105">
        <v>-247</v>
      </c>
      <c r="J338" s="105">
        <v>-2</v>
      </c>
      <c r="K338" s="105">
        <v>527</v>
      </c>
      <c r="L338" s="105">
        <v>2847</v>
      </c>
      <c r="M338" s="105">
        <v>0</v>
      </c>
      <c r="N338" s="105">
        <v>249</v>
      </c>
      <c r="O338" s="105">
        <v>1</v>
      </c>
      <c r="P338" s="105">
        <v>0</v>
      </c>
      <c r="Q338" s="105">
        <v>3561</v>
      </c>
      <c r="R338" s="105">
        <v>0</v>
      </c>
      <c r="S338" s="105">
        <v>0</v>
      </c>
      <c r="T338" s="105">
        <v>0</v>
      </c>
      <c r="U338" s="105">
        <v>0</v>
      </c>
      <c r="V338" s="105">
        <v>0</v>
      </c>
      <c r="W338" s="105">
        <v>0</v>
      </c>
      <c r="X338" s="105">
        <v>0</v>
      </c>
      <c r="Y338" s="105">
        <v>0</v>
      </c>
      <c r="Z338" s="105">
        <v>149</v>
      </c>
      <c r="AA338" s="105">
        <v>167800</v>
      </c>
      <c r="AB338" s="105">
        <v>662</v>
      </c>
      <c r="AC338" s="105">
        <v>662</v>
      </c>
      <c r="AD338" s="105">
        <v>0</v>
      </c>
      <c r="AE338" s="105">
        <v>167138</v>
      </c>
      <c r="AF338" s="105">
        <v>0</v>
      </c>
      <c r="AG338" s="105">
        <v>0</v>
      </c>
      <c r="AH338" s="105">
        <v>0</v>
      </c>
      <c r="AI338" s="105">
        <v>0</v>
      </c>
      <c r="AJ338" s="97">
        <v>0</v>
      </c>
    </row>
    <row r="339" spans="1:36" ht="15">
      <c r="A339" s="113" t="s">
        <v>1150</v>
      </c>
      <c r="B339" s="107">
        <v>11160</v>
      </c>
      <c r="C339" s="107">
        <v>5</v>
      </c>
      <c r="D339" s="100" t="str">
        <f t="shared" si="5"/>
        <v>11160_5</v>
      </c>
      <c r="E339" s="105">
        <v>0</v>
      </c>
      <c r="F339" s="105">
        <v>40896</v>
      </c>
      <c r="G339" s="105">
        <v>0</v>
      </c>
      <c r="H339" s="105">
        <v>21</v>
      </c>
      <c r="I339" s="105">
        <v>-467</v>
      </c>
      <c r="J339" s="105">
        <v>0</v>
      </c>
      <c r="K339" s="105">
        <v>878</v>
      </c>
      <c r="L339" s="105">
        <v>6712</v>
      </c>
      <c r="M339" s="105">
        <v>0</v>
      </c>
      <c r="N339" s="105">
        <v>599</v>
      </c>
      <c r="O339" s="105">
        <v>2</v>
      </c>
      <c r="P339" s="105">
        <v>0</v>
      </c>
      <c r="Q339" s="105">
        <v>8563</v>
      </c>
      <c r="R339" s="105">
        <v>0</v>
      </c>
      <c r="S339" s="105">
        <v>0</v>
      </c>
      <c r="T339" s="105">
        <v>0</v>
      </c>
      <c r="U339" s="105">
        <v>0</v>
      </c>
      <c r="V339" s="105">
        <v>0</v>
      </c>
      <c r="W339" s="105">
        <v>0</v>
      </c>
      <c r="X339" s="105">
        <v>0</v>
      </c>
      <c r="Y339" s="105">
        <v>0</v>
      </c>
      <c r="Z339" s="105">
        <v>374</v>
      </c>
      <c r="AA339" s="105">
        <v>423109</v>
      </c>
      <c r="AB339" s="105">
        <v>1623</v>
      </c>
      <c r="AC339" s="105">
        <v>1623</v>
      </c>
      <c r="AD339" s="105">
        <v>0</v>
      </c>
      <c r="AE339" s="105">
        <v>421485</v>
      </c>
      <c r="AF339" s="105">
        <v>0</v>
      </c>
      <c r="AG339" s="105">
        <v>0</v>
      </c>
      <c r="AH339" s="105">
        <v>0</v>
      </c>
      <c r="AI339" s="105">
        <v>0</v>
      </c>
      <c r="AJ339" s="97">
        <v>0</v>
      </c>
    </row>
    <row r="340" spans="1:36" ht="15">
      <c r="A340" s="113" t="s">
        <v>1151</v>
      </c>
      <c r="B340" s="107">
        <v>11160</v>
      </c>
      <c r="C340" s="107">
        <v>6</v>
      </c>
      <c r="D340" s="100" t="str">
        <f t="shared" si="5"/>
        <v>11160_6</v>
      </c>
      <c r="E340" s="105">
        <v>0</v>
      </c>
      <c r="F340" s="105">
        <v>164162</v>
      </c>
      <c r="G340" s="105">
        <v>0</v>
      </c>
      <c r="H340" s="105">
        <v>0</v>
      </c>
      <c r="I340" s="105">
        <v>3075</v>
      </c>
      <c r="J340" s="105">
        <v>-32</v>
      </c>
      <c r="K340" s="105">
        <v>1083</v>
      </c>
      <c r="L340" s="105">
        <v>41480</v>
      </c>
      <c r="M340" s="105">
        <v>0</v>
      </c>
      <c r="N340" s="105">
        <v>8525</v>
      </c>
      <c r="O340" s="105">
        <v>74</v>
      </c>
      <c r="P340" s="105">
        <v>4</v>
      </c>
      <c r="Q340" s="105">
        <v>65097</v>
      </c>
      <c r="R340" s="105">
        <v>0</v>
      </c>
      <c r="S340" s="105">
        <v>0</v>
      </c>
      <c r="T340" s="105">
        <v>0</v>
      </c>
      <c r="U340" s="105">
        <v>0</v>
      </c>
      <c r="V340" s="105">
        <v>0</v>
      </c>
      <c r="W340" s="105">
        <v>0</v>
      </c>
      <c r="X340" s="105">
        <v>0</v>
      </c>
      <c r="Y340" s="105">
        <v>0</v>
      </c>
      <c r="Z340" s="105">
        <v>2112</v>
      </c>
      <c r="AA340" s="105">
        <v>2986015</v>
      </c>
      <c r="AB340" s="105">
        <v>12314</v>
      </c>
      <c r="AC340" s="105">
        <v>12314</v>
      </c>
      <c r="AD340" s="105">
        <v>0</v>
      </c>
      <c r="AE340" s="105">
        <v>2973701</v>
      </c>
      <c r="AF340" s="105">
        <v>0</v>
      </c>
      <c r="AG340" s="105">
        <v>0</v>
      </c>
      <c r="AH340" s="105">
        <v>0</v>
      </c>
      <c r="AI340" s="105">
        <v>0</v>
      </c>
      <c r="AJ340" s="97">
        <v>0</v>
      </c>
    </row>
    <row r="341" spans="1:36" ht="15">
      <c r="A341" s="113" t="s">
        <v>1152</v>
      </c>
      <c r="B341" s="107">
        <v>11160</v>
      </c>
      <c r="C341" s="107">
        <v>7</v>
      </c>
      <c r="D341" s="100" t="str">
        <f t="shared" si="5"/>
        <v>11160_7</v>
      </c>
      <c r="E341" s="105">
        <v>0</v>
      </c>
      <c r="F341" s="105">
        <v>37766</v>
      </c>
      <c r="G341" s="105">
        <v>0</v>
      </c>
      <c r="H341" s="105">
        <v>50</v>
      </c>
      <c r="I341" s="105">
        <v>177</v>
      </c>
      <c r="J341" s="105">
        <v>-7</v>
      </c>
      <c r="K341" s="105">
        <v>1071</v>
      </c>
      <c r="L341" s="105">
        <v>4464</v>
      </c>
      <c r="M341" s="105">
        <v>0</v>
      </c>
      <c r="N341" s="105">
        <v>532</v>
      </c>
      <c r="O341" s="105">
        <v>12</v>
      </c>
      <c r="P341" s="105">
        <v>3</v>
      </c>
      <c r="Q341" s="105">
        <v>3305</v>
      </c>
      <c r="R341" s="105">
        <v>0</v>
      </c>
      <c r="S341" s="105">
        <v>0</v>
      </c>
      <c r="T341" s="105">
        <v>0</v>
      </c>
      <c r="U341" s="105">
        <v>0</v>
      </c>
      <c r="V341" s="105">
        <v>0</v>
      </c>
      <c r="W341" s="105">
        <v>0</v>
      </c>
      <c r="X341" s="105">
        <v>0</v>
      </c>
      <c r="Y341" s="105">
        <v>0</v>
      </c>
      <c r="Z341" s="105">
        <v>301</v>
      </c>
      <c r="AA341" s="105">
        <v>45002</v>
      </c>
      <c r="AB341" s="105">
        <v>1023</v>
      </c>
      <c r="AC341" s="105">
        <v>1023</v>
      </c>
      <c r="AD341" s="105">
        <v>0</v>
      </c>
      <c r="AE341" s="105">
        <v>43864</v>
      </c>
      <c r="AF341" s="105">
        <v>0</v>
      </c>
      <c r="AG341" s="105">
        <v>0</v>
      </c>
      <c r="AH341" s="105">
        <v>0</v>
      </c>
      <c r="AI341" s="105">
        <v>115</v>
      </c>
      <c r="AJ341" s="97">
        <v>115</v>
      </c>
    </row>
    <row r="342" spans="1:36" ht="15">
      <c r="A342" s="113" t="s">
        <v>1153</v>
      </c>
      <c r="B342" s="107">
        <v>11160</v>
      </c>
      <c r="C342" s="107">
        <v>8</v>
      </c>
      <c r="D342" s="100" t="str">
        <f t="shared" si="5"/>
        <v>11160_8</v>
      </c>
      <c r="E342" s="105">
        <v>0</v>
      </c>
      <c r="F342" s="105">
        <v>112921</v>
      </c>
      <c r="G342" s="105">
        <v>0</v>
      </c>
      <c r="H342" s="105">
        <v>131</v>
      </c>
      <c r="I342" s="105">
        <v>1787</v>
      </c>
      <c r="J342" s="105">
        <v>-27</v>
      </c>
      <c r="K342" s="105">
        <v>1688</v>
      </c>
      <c r="L342" s="105">
        <v>12465</v>
      </c>
      <c r="M342" s="105">
        <v>0</v>
      </c>
      <c r="N342" s="105">
        <v>1635</v>
      </c>
      <c r="O342" s="105">
        <v>72</v>
      </c>
      <c r="P342" s="105">
        <v>7</v>
      </c>
      <c r="Q342" s="105">
        <v>9465</v>
      </c>
      <c r="R342" s="105">
        <v>0</v>
      </c>
      <c r="S342" s="105">
        <v>0</v>
      </c>
      <c r="T342" s="105">
        <v>0</v>
      </c>
      <c r="U342" s="105">
        <v>0</v>
      </c>
      <c r="V342" s="105">
        <v>0</v>
      </c>
      <c r="W342" s="105">
        <v>0</v>
      </c>
      <c r="X342" s="105">
        <v>0</v>
      </c>
      <c r="Y342" s="105">
        <v>0</v>
      </c>
      <c r="Z342" s="105">
        <v>935</v>
      </c>
      <c r="AA342" s="105">
        <v>43471</v>
      </c>
      <c r="AB342" s="105">
        <v>1809</v>
      </c>
      <c r="AC342" s="105">
        <v>1809</v>
      </c>
      <c r="AD342" s="105">
        <v>0</v>
      </c>
      <c r="AE342" s="105">
        <v>41566</v>
      </c>
      <c r="AF342" s="105">
        <v>0</v>
      </c>
      <c r="AG342" s="105">
        <v>0</v>
      </c>
      <c r="AH342" s="105">
        <v>0</v>
      </c>
      <c r="AI342" s="105">
        <v>96</v>
      </c>
      <c r="AJ342" s="97">
        <v>96</v>
      </c>
    </row>
    <row r="343" spans="1:36" ht="15">
      <c r="A343" s="113" t="s">
        <v>1154</v>
      </c>
      <c r="B343" s="107">
        <v>11160</v>
      </c>
      <c r="C343" s="107">
        <v>9</v>
      </c>
      <c r="D343" s="100" t="str">
        <f t="shared" si="5"/>
        <v>11160_9</v>
      </c>
      <c r="E343" s="105">
        <v>0</v>
      </c>
      <c r="F343" s="105">
        <v>7500</v>
      </c>
      <c r="G343" s="105">
        <v>0</v>
      </c>
      <c r="H343" s="105">
        <v>0</v>
      </c>
      <c r="I343" s="105">
        <v>-542</v>
      </c>
      <c r="J343" s="105">
        <v>-2</v>
      </c>
      <c r="K343" s="105">
        <v>32</v>
      </c>
      <c r="L343" s="105">
        <v>530</v>
      </c>
      <c r="M343" s="105">
        <v>0</v>
      </c>
      <c r="N343" s="105">
        <v>99</v>
      </c>
      <c r="O343" s="105">
        <v>0</v>
      </c>
      <c r="P343" s="105">
        <v>0</v>
      </c>
      <c r="Q343" s="105">
        <v>924</v>
      </c>
      <c r="R343" s="105">
        <v>0</v>
      </c>
      <c r="S343" s="105">
        <v>0</v>
      </c>
      <c r="T343" s="105">
        <v>0</v>
      </c>
      <c r="U343" s="105">
        <v>0</v>
      </c>
      <c r="V343" s="105">
        <v>0</v>
      </c>
      <c r="W343" s="105">
        <v>0</v>
      </c>
      <c r="X343" s="105">
        <v>0</v>
      </c>
      <c r="Y343" s="105">
        <v>0</v>
      </c>
      <c r="Z343" s="105">
        <v>58</v>
      </c>
      <c r="AA343" s="105">
        <v>42278</v>
      </c>
      <c r="AB343" s="105">
        <v>87</v>
      </c>
      <c r="AC343" s="105">
        <v>87</v>
      </c>
      <c r="AD343" s="105">
        <v>0</v>
      </c>
      <c r="AE343" s="105">
        <v>42191</v>
      </c>
      <c r="AF343" s="105">
        <v>0</v>
      </c>
      <c r="AG343" s="105">
        <v>0</v>
      </c>
      <c r="AH343" s="105">
        <v>0</v>
      </c>
      <c r="AI343" s="105">
        <v>0</v>
      </c>
      <c r="AJ343" s="97">
        <v>0</v>
      </c>
    </row>
    <row r="344" spans="1:36" ht="15">
      <c r="A344" s="113" t="s">
        <v>1155</v>
      </c>
      <c r="B344" s="107">
        <v>11160</v>
      </c>
      <c r="C344" s="107">
        <v>10</v>
      </c>
      <c r="D344" s="100" t="str">
        <f t="shared" si="5"/>
        <v>11160_10</v>
      </c>
      <c r="E344" s="105">
        <v>0</v>
      </c>
      <c r="F344" s="105">
        <v>13298</v>
      </c>
      <c r="G344" s="105">
        <v>0</v>
      </c>
      <c r="H344" s="105">
        <v>0</v>
      </c>
      <c r="I344" s="105">
        <v>-1957</v>
      </c>
      <c r="J344" s="105">
        <v>-2</v>
      </c>
      <c r="K344" s="105">
        <v>79</v>
      </c>
      <c r="L344" s="105">
        <v>625</v>
      </c>
      <c r="M344" s="105">
        <v>0</v>
      </c>
      <c r="N344" s="105">
        <v>80</v>
      </c>
      <c r="O344" s="105">
        <v>0</v>
      </c>
      <c r="P344" s="105">
        <v>0</v>
      </c>
      <c r="Q344" s="105">
        <v>825</v>
      </c>
      <c r="R344" s="105">
        <v>0</v>
      </c>
      <c r="S344" s="105">
        <v>0</v>
      </c>
      <c r="T344" s="105">
        <v>0</v>
      </c>
      <c r="U344" s="105">
        <v>0</v>
      </c>
      <c r="V344" s="105">
        <v>0</v>
      </c>
      <c r="W344" s="105">
        <v>0</v>
      </c>
      <c r="X344" s="105">
        <v>0</v>
      </c>
      <c r="Y344" s="105">
        <v>0</v>
      </c>
      <c r="Z344" s="105">
        <v>59</v>
      </c>
      <c r="AA344" s="105">
        <v>37797</v>
      </c>
      <c r="AB344" s="105">
        <v>87</v>
      </c>
      <c r="AC344" s="105">
        <v>87</v>
      </c>
      <c r="AD344" s="105">
        <v>0</v>
      </c>
      <c r="AE344" s="105">
        <v>37709</v>
      </c>
      <c r="AF344" s="105">
        <v>0</v>
      </c>
      <c r="AG344" s="105">
        <v>0</v>
      </c>
      <c r="AH344" s="105">
        <v>0</v>
      </c>
      <c r="AI344" s="105">
        <v>0</v>
      </c>
      <c r="AJ344" s="97">
        <v>0</v>
      </c>
    </row>
    <row r="345" spans="1:36" ht="15">
      <c r="A345" s="113" t="s">
        <v>1156</v>
      </c>
      <c r="B345" s="107">
        <v>11160</v>
      </c>
      <c r="C345" s="107">
        <v>11</v>
      </c>
      <c r="D345" s="100" t="str">
        <f t="shared" si="5"/>
        <v>11160_11</v>
      </c>
      <c r="E345" s="105">
        <v>0</v>
      </c>
      <c r="F345" s="105">
        <v>14850</v>
      </c>
      <c r="G345" s="105">
        <v>0</v>
      </c>
      <c r="H345" s="105">
        <v>54</v>
      </c>
      <c r="I345" s="105">
        <v>-237</v>
      </c>
      <c r="J345" s="105">
        <v>-4</v>
      </c>
      <c r="K345" s="105">
        <v>344</v>
      </c>
      <c r="L345" s="105">
        <v>2022</v>
      </c>
      <c r="M345" s="105">
        <v>0</v>
      </c>
      <c r="N345" s="105">
        <v>136</v>
      </c>
      <c r="O345" s="105">
        <v>5</v>
      </c>
      <c r="P345" s="105">
        <v>2</v>
      </c>
      <c r="Q345" s="105">
        <v>4181</v>
      </c>
      <c r="R345" s="105">
        <v>0</v>
      </c>
      <c r="S345" s="105">
        <v>0</v>
      </c>
      <c r="T345" s="105">
        <v>0</v>
      </c>
      <c r="U345" s="105">
        <v>0</v>
      </c>
      <c r="V345" s="105">
        <v>0</v>
      </c>
      <c r="W345" s="105">
        <v>0</v>
      </c>
      <c r="X345" s="105">
        <v>0</v>
      </c>
      <c r="Y345" s="105">
        <v>0</v>
      </c>
      <c r="Z345" s="105">
        <v>12</v>
      </c>
      <c r="AA345" s="105">
        <v>28668</v>
      </c>
      <c r="AB345" s="105">
        <v>471</v>
      </c>
      <c r="AC345" s="105">
        <v>471</v>
      </c>
      <c r="AD345" s="105">
        <v>0</v>
      </c>
      <c r="AE345" s="105">
        <v>26566</v>
      </c>
      <c r="AF345" s="105">
        <v>0</v>
      </c>
      <c r="AG345" s="105">
        <v>0</v>
      </c>
      <c r="AH345" s="105">
        <v>0</v>
      </c>
      <c r="AI345" s="105">
        <v>1632</v>
      </c>
      <c r="AJ345" s="97">
        <v>1632</v>
      </c>
    </row>
    <row r="346" spans="1:36" ht="15">
      <c r="A346" s="113" t="s">
        <v>1157</v>
      </c>
      <c r="B346" s="107">
        <v>11160</v>
      </c>
      <c r="C346" s="107">
        <v>12</v>
      </c>
      <c r="D346" s="100" t="str">
        <f t="shared" si="5"/>
        <v>11160_12</v>
      </c>
      <c r="E346" s="105">
        <v>0</v>
      </c>
      <c r="F346" s="105">
        <v>28871</v>
      </c>
      <c r="G346" s="105">
        <v>0</v>
      </c>
      <c r="H346" s="105">
        <v>53</v>
      </c>
      <c r="I346" s="105">
        <v>-21</v>
      </c>
      <c r="J346" s="105">
        <v>0</v>
      </c>
      <c r="K346" s="105">
        <v>574</v>
      </c>
      <c r="L346" s="105">
        <v>3875</v>
      </c>
      <c r="M346" s="105">
        <v>0</v>
      </c>
      <c r="N346" s="105">
        <v>327</v>
      </c>
      <c r="O346" s="105">
        <v>11</v>
      </c>
      <c r="P346" s="105">
        <v>1</v>
      </c>
      <c r="Q346" s="105">
        <v>9188</v>
      </c>
      <c r="R346" s="105">
        <v>0</v>
      </c>
      <c r="S346" s="105">
        <v>0</v>
      </c>
      <c r="T346" s="105">
        <v>0</v>
      </c>
      <c r="U346" s="105">
        <v>0</v>
      </c>
      <c r="V346" s="105">
        <v>0</v>
      </c>
      <c r="W346" s="105">
        <v>0</v>
      </c>
      <c r="X346" s="105">
        <v>0</v>
      </c>
      <c r="Y346" s="105">
        <v>0</v>
      </c>
      <c r="Z346" s="105">
        <v>10</v>
      </c>
      <c r="AA346" s="105">
        <v>21694</v>
      </c>
      <c r="AB346" s="105">
        <v>865</v>
      </c>
      <c r="AC346" s="105">
        <v>865</v>
      </c>
      <c r="AD346" s="105">
        <v>0</v>
      </c>
      <c r="AE346" s="105">
        <v>20829</v>
      </c>
      <c r="AF346" s="105">
        <v>0</v>
      </c>
      <c r="AG346" s="105">
        <v>0</v>
      </c>
      <c r="AH346" s="105">
        <v>0</v>
      </c>
      <c r="AI346" s="105">
        <v>0</v>
      </c>
      <c r="AJ346" s="97">
        <v>0</v>
      </c>
    </row>
    <row r="347" spans="1:36" ht="15">
      <c r="A347" s="113" t="s">
        <v>1158</v>
      </c>
      <c r="B347" s="107">
        <v>11160</v>
      </c>
      <c r="C347" s="107">
        <v>13</v>
      </c>
      <c r="D347" s="100" t="str">
        <f t="shared" si="5"/>
        <v>11160_13</v>
      </c>
      <c r="E347" s="105">
        <v>51332</v>
      </c>
      <c r="F347" s="105">
        <v>2973</v>
      </c>
      <c r="G347" s="105">
        <v>0</v>
      </c>
      <c r="H347" s="105">
        <v>2886</v>
      </c>
      <c r="I347" s="105">
        <v>-2379</v>
      </c>
      <c r="J347" s="105">
        <v>0</v>
      </c>
      <c r="K347" s="105">
        <v>59</v>
      </c>
      <c r="L347" s="105">
        <v>7478</v>
      </c>
      <c r="M347" s="105">
        <v>0</v>
      </c>
      <c r="N347" s="105">
        <v>702</v>
      </c>
      <c r="O347" s="105">
        <v>33409</v>
      </c>
      <c r="P347" s="105">
        <v>10</v>
      </c>
      <c r="Q347" s="105">
        <v>0</v>
      </c>
      <c r="R347" s="105">
        <v>0</v>
      </c>
      <c r="S347" s="105">
        <v>11961</v>
      </c>
      <c r="T347" s="105">
        <v>0</v>
      </c>
      <c r="U347" s="105">
        <v>11961</v>
      </c>
      <c r="V347" s="105">
        <v>3345</v>
      </c>
      <c r="W347" s="105">
        <v>0</v>
      </c>
      <c r="X347" s="105">
        <v>3345</v>
      </c>
      <c r="Y347" s="105">
        <v>0</v>
      </c>
      <c r="Z347" s="105">
        <v>6</v>
      </c>
      <c r="AA347" s="105">
        <v>486108</v>
      </c>
      <c r="AB347" s="105">
        <v>1619</v>
      </c>
      <c r="AC347" s="105">
        <v>1619</v>
      </c>
      <c r="AD347" s="105">
        <v>0</v>
      </c>
      <c r="AE347" s="105">
        <v>481732</v>
      </c>
      <c r="AF347" s="105">
        <v>2757</v>
      </c>
      <c r="AG347" s="105">
        <v>0</v>
      </c>
      <c r="AH347" s="105">
        <v>2757</v>
      </c>
      <c r="AI347" s="105">
        <v>0</v>
      </c>
      <c r="AJ347" s="97">
        <v>0</v>
      </c>
    </row>
    <row r="348" spans="1:36" ht="15">
      <c r="A348" s="113" t="s">
        <v>1159</v>
      </c>
      <c r="B348" s="107">
        <v>11160</v>
      </c>
      <c r="C348" s="107">
        <v>14</v>
      </c>
      <c r="D348" s="100" t="str">
        <f t="shared" si="5"/>
        <v>11160_14</v>
      </c>
      <c r="E348" s="105">
        <v>112132</v>
      </c>
      <c r="F348" s="105">
        <v>4466</v>
      </c>
      <c r="G348" s="105">
        <v>0</v>
      </c>
      <c r="H348" s="105">
        <v>8971</v>
      </c>
      <c r="I348" s="105">
        <v>-4582</v>
      </c>
      <c r="J348" s="105">
        <v>1</v>
      </c>
      <c r="K348" s="105">
        <v>89</v>
      </c>
      <c r="L348" s="105">
        <v>17034</v>
      </c>
      <c r="M348" s="105">
        <v>0</v>
      </c>
      <c r="N348" s="105">
        <v>2385</v>
      </c>
      <c r="O348" s="105">
        <v>75833</v>
      </c>
      <c r="P348" s="105">
        <v>12</v>
      </c>
      <c r="Q348" s="105">
        <v>0</v>
      </c>
      <c r="R348" s="105">
        <v>0</v>
      </c>
      <c r="S348" s="105">
        <v>32879</v>
      </c>
      <c r="T348" s="105">
        <v>0</v>
      </c>
      <c r="U348" s="105">
        <v>32879</v>
      </c>
      <c r="V348" s="105">
        <v>8153</v>
      </c>
      <c r="W348" s="105">
        <v>0</v>
      </c>
      <c r="X348" s="105">
        <v>8153</v>
      </c>
      <c r="Y348" s="105">
        <v>0</v>
      </c>
      <c r="Z348" s="105">
        <v>5015</v>
      </c>
      <c r="AA348" s="105">
        <v>1339308</v>
      </c>
      <c r="AB348" s="105">
        <v>4315</v>
      </c>
      <c r="AC348" s="105">
        <v>4315</v>
      </c>
      <c r="AD348" s="105">
        <v>0</v>
      </c>
      <c r="AE348" s="105">
        <v>1322970</v>
      </c>
      <c r="AF348" s="105">
        <v>7023</v>
      </c>
      <c r="AG348" s="105">
        <v>0</v>
      </c>
      <c r="AH348" s="105">
        <v>7023</v>
      </c>
      <c r="AI348" s="105">
        <v>5000</v>
      </c>
      <c r="AJ348" s="97">
        <v>5000</v>
      </c>
    </row>
    <row r="349" spans="1:36" ht="15">
      <c r="A349" s="113" t="s">
        <v>1160</v>
      </c>
      <c r="B349" s="107">
        <v>11160</v>
      </c>
      <c r="C349" s="107">
        <v>15</v>
      </c>
      <c r="D349" s="100" t="str">
        <f t="shared" si="5"/>
        <v>11160_15</v>
      </c>
      <c r="E349" s="105">
        <v>0</v>
      </c>
      <c r="F349" s="105">
        <v>26373</v>
      </c>
      <c r="G349" s="105">
        <v>0</v>
      </c>
      <c r="H349" s="105">
        <v>-4</v>
      </c>
      <c r="I349" s="105">
        <v>34</v>
      </c>
      <c r="J349" s="105">
        <v>-3</v>
      </c>
      <c r="K349" s="105">
        <v>235</v>
      </c>
      <c r="L349" s="105">
        <v>4190</v>
      </c>
      <c r="M349" s="105">
        <v>0</v>
      </c>
      <c r="N349" s="105">
        <v>615</v>
      </c>
      <c r="O349" s="105">
        <v>12</v>
      </c>
      <c r="P349" s="105">
        <v>15</v>
      </c>
      <c r="Q349" s="105">
        <v>5461</v>
      </c>
      <c r="R349" s="105">
        <v>0</v>
      </c>
      <c r="S349" s="105">
        <v>2521</v>
      </c>
      <c r="T349" s="105">
        <v>0</v>
      </c>
      <c r="U349" s="105">
        <v>2521</v>
      </c>
      <c r="V349" s="105">
        <v>0</v>
      </c>
      <c r="W349" s="105">
        <v>0</v>
      </c>
      <c r="X349" s="105">
        <v>0</v>
      </c>
      <c r="Y349" s="105">
        <v>0</v>
      </c>
      <c r="Z349" s="105">
        <v>225</v>
      </c>
      <c r="AA349" s="105">
        <v>250824</v>
      </c>
      <c r="AB349" s="105">
        <v>1155</v>
      </c>
      <c r="AC349" s="105">
        <v>1155</v>
      </c>
      <c r="AD349" s="105">
        <v>0</v>
      </c>
      <c r="AE349" s="105">
        <v>249668</v>
      </c>
      <c r="AF349" s="105">
        <v>0</v>
      </c>
      <c r="AG349" s="105">
        <v>0</v>
      </c>
      <c r="AH349" s="105">
        <v>0</v>
      </c>
      <c r="AI349" s="105">
        <v>0</v>
      </c>
      <c r="AJ349" s="97">
        <v>0</v>
      </c>
    </row>
    <row r="350" spans="1:36" ht="15">
      <c r="A350" s="113" t="s">
        <v>1161</v>
      </c>
      <c r="B350" s="107">
        <v>11160</v>
      </c>
      <c r="C350" s="107">
        <v>16</v>
      </c>
      <c r="D350" s="100" t="str">
        <f t="shared" si="5"/>
        <v>11160_16</v>
      </c>
      <c r="E350" s="105">
        <v>0</v>
      </c>
      <c r="F350" s="105">
        <v>65299</v>
      </c>
      <c r="G350" s="105">
        <v>0</v>
      </c>
      <c r="H350" s="105">
        <v>-16</v>
      </c>
      <c r="I350" s="105">
        <v>-212</v>
      </c>
      <c r="J350" s="105">
        <v>-67</v>
      </c>
      <c r="K350" s="105">
        <v>463</v>
      </c>
      <c r="L350" s="105">
        <v>13195</v>
      </c>
      <c r="M350" s="105">
        <v>0</v>
      </c>
      <c r="N350" s="105">
        <v>1824</v>
      </c>
      <c r="O350" s="105">
        <v>54</v>
      </c>
      <c r="P350" s="105">
        <v>36</v>
      </c>
      <c r="Q350" s="105">
        <v>15798</v>
      </c>
      <c r="R350" s="105">
        <v>0</v>
      </c>
      <c r="S350" s="105">
        <v>11696</v>
      </c>
      <c r="T350" s="105">
        <v>0</v>
      </c>
      <c r="U350" s="105">
        <v>11696</v>
      </c>
      <c r="V350" s="105">
        <v>0</v>
      </c>
      <c r="W350" s="105">
        <v>0</v>
      </c>
      <c r="X350" s="105">
        <v>0</v>
      </c>
      <c r="Y350" s="105">
        <v>0</v>
      </c>
      <c r="Z350" s="105">
        <v>1001</v>
      </c>
      <c r="AA350" s="105">
        <v>1159569</v>
      </c>
      <c r="AB350" s="105">
        <v>8840</v>
      </c>
      <c r="AC350" s="105">
        <v>8840</v>
      </c>
      <c r="AD350" s="105">
        <v>0</v>
      </c>
      <c r="AE350" s="105">
        <v>1134609</v>
      </c>
      <c r="AF350" s="105">
        <v>0</v>
      </c>
      <c r="AG350" s="105">
        <v>0</v>
      </c>
      <c r="AH350" s="105">
        <v>0</v>
      </c>
      <c r="AI350" s="105">
        <v>16120</v>
      </c>
      <c r="AJ350" s="97">
        <v>16120</v>
      </c>
    </row>
    <row r="351" spans="1:36" ht="15">
      <c r="A351" s="113" t="s">
        <v>1162</v>
      </c>
      <c r="B351" s="107">
        <v>11160</v>
      </c>
      <c r="C351" s="107">
        <v>17</v>
      </c>
      <c r="D351" s="100" t="str">
        <f t="shared" si="5"/>
        <v>11160_17</v>
      </c>
      <c r="E351" s="105">
        <v>52683</v>
      </c>
      <c r="F351" s="105">
        <v>21</v>
      </c>
      <c r="G351" s="105">
        <v>0</v>
      </c>
      <c r="H351" s="105">
        <v>1131</v>
      </c>
      <c r="I351" s="105">
        <v>-12</v>
      </c>
      <c r="J351" s="105">
        <v>0</v>
      </c>
      <c r="K351" s="105">
        <v>76</v>
      </c>
      <c r="L351" s="105">
        <v>5926</v>
      </c>
      <c r="M351" s="105">
        <v>0</v>
      </c>
      <c r="N351" s="105">
        <v>42</v>
      </c>
      <c r="O351" s="105">
        <v>26815</v>
      </c>
      <c r="P351" s="105">
        <v>22</v>
      </c>
      <c r="Q351" s="105">
        <v>7</v>
      </c>
      <c r="R351" s="105">
        <v>0</v>
      </c>
      <c r="S351" s="105">
        <v>0</v>
      </c>
      <c r="T351" s="105">
        <v>0</v>
      </c>
      <c r="U351" s="105">
        <v>0</v>
      </c>
      <c r="V351" s="105">
        <v>185</v>
      </c>
      <c r="W351" s="105">
        <v>0</v>
      </c>
      <c r="X351" s="105">
        <v>185</v>
      </c>
      <c r="Y351" s="105">
        <v>0</v>
      </c>
      <c r="Z351" s="105">
        <v>0</v>
      </c>
      <c r="AA351" s="105">
        <v>795498</v>
      </c>
      <c r="AB351" s="105">
        <v>1809</v>
      </c>
      <c r="AC351" s="105">
        <v>1809</v>
      </c>
      <c r="AD351" s="105">
        <v>0</v>
      </c>
      <c r="AE351" s="105">
        <v>793675</v>
      </c>
      <c r="AF351" s="105">
        <v>14</v>
      </c>
      <c r="AG351" s="105">
        <v>0</v>
      </c>
      <c r="AH351" s="105">
        <v>14</v>
      </c>
      <c r="AI351" s="105">
        <v>0</v>
      </c>
      <c r="AJ351" s="97">
        <v>0</v>
      </c>
    </row>
    <row r="352" spans="1:36" ht="15">
      <c r="A352" s="113" t="s">
        <v>1163</v>
      </c>
      <c r="B352" s="107">
        <v>11160</v>
      </c>
      <c r="C352" s="107">
        <v>18</v>
      </c>
      <c r="D352" s="100" t="str">
        <f t="shared" si="5"/>
        <v>11160_18</v>
      </c>
      <c r="E352" s="105">
        <v>0</v>
      </c>
      <c r="F352" s="105">
        <v>2628</v>
      </c>
      <c r="G352" s="105">
        <v>0</v>
      </c>
      <c r="H352" s="105">
        <v>-702</v>
      </c>
      <c r="I352" s="105">
        <v>369</v>
      </c>
      <c r="J352" s="105">
        <v>-1</v>
      </c>
      <c r="K352" s="105">
        <v>5</v>
      </c>
      <c r="L352" s="105">
        <v>885</v>
      </c>
      <c r="M352" s="105">
        <v>0</v>
      </c>
      <c r="N352" s="105">
        <v>58</v>
      </c>
      <c r="O352" s="105">
        <v>0</v>
      </c>
      <c r="P352" s="105">
        <v>5</v>
      </c>
      <c r="Q352" s="105">
        <v>459</v>
      </c>
      <c r="R352" s="105">
        <v>0</v>
      </c>
      <c r="S352" s="105">
        <v>0</v>
      </c>
      <c r="T352" s="105">
        <v>0</v>
      </c>
      <c r="U352" s="105">
        <v>0</v>
      </c>
      <c r="V352" s="105">
        <v>0</v>
      </c>
      <c r="W352" s="105">
        <v>0</v>
      </c>
      <c r="X352" s="105">
        <v>0</v>
      </c>
      <c r="Y352" s="105">
        <v>0</v>
      </c>
      <c r="Z352" s="105">
        <v>29</v>
      </c>
      <c r="AA352" s="105">
        <v>301919</v>
      </c>
      <c r="AB352" s="105">
        <v>1642</v>
      </c>
      <c r="AC352" s="105">
        <v>1642</v>
      </c>
      <c r="AD352" s="105">
        <v>0</v>
      </c>
      <c r="AE352" s="105">
        <v>300277</v>
      </c>
      <c r="AF352" s="105">
        <v>0</v>
      </c>
      <c r="AG352" s="105">
        <v>0</v>
      </c>
      <c r="AH352" s="105">
        <v>0</v>
      </c>
      <c r="AI352" s="105">
        <v>0</v>
      </c>
      <c r="AJ352" s="97">
        <v>0</v>
      </c>
    </row>
    <row r="353" spans="1:36" ht="15">
      <c r="A353" s="113" t="s">
        <v>1164</v>
      </c>
      <c r="B353" s="107">
        <v>11160</v>
      </c>
      <c r="C353" s="107">
        <v>19</v>
      </c>
      <c r="D353" s="100" t="str">
        <f t="shared" si="5"/>
        <v>11160_19</v>
      </c>
      <c r="E353" s="105">
        <v>0</v>
      </c>
      <c r="F353" s="105">
        <v>8725</v>
      </c>
      <c r="G353" s="105">
        <v>0</v>
      </c>
      <c r="H353" s="105">
        <v>-911</v>
      </c>
      <c r="I353" s="105">
        <v>-815</v>
      </c>
      <c r="J353" s="105">
        <v>-2</v>
      </c>
      <c r="K353" s="105">
        <v>5</v>
      </c>
      <c r="L353" s="105">
        <v>2469</v>
      </c>
      <c r="M353" s="105">
        <v>0</v>
      </c>
      <c r="N353" s="105">
        <v>222</v>
      </c>
      <c r="O353" s="105">
        <v>0</v>
      </c>
      <c r="P353" s="105">
        <v>11</v>
      </c>
      <c r="Q353" s="105">
        <v>1727</v>
      </c>
      <c r="R353" s="105">
        <v>0</v>
      </c>
      <c r="S353" s="105">
        <v>0</v>
      </c>
      <c r="T353" s="105">
        <v>0</v>
      </c>
      <c r="U353" s="105">
        <v>0</v>
      </c>
      <c r="V353" s="105">
        <v>0</v>
      </c>
      <c r="W353" s="105">
        <v>0</v>
      </c>
      <c r="X353" s="105">
        <v>0</v>
      </c>
      <c r="Y353" s="105">
        <v>0</v>
      </c>
      <c r="Z353" s="105">
        <v>92</v>
      </c>
      <c r="AA353" s="105">
        <v>963353</v>
      </c>
      <c r="AB353" s="105">
        <v>4154</v>
      </c>
      <c r="AC353" s="105">
        <v>4154</v>
      </c>
      <c r="AD353" s="105">
        <v>0</v>
      </c>
      <c r="AE353" s="105">
        <v>959199</v>
      </c>
      <c r="AF353" s="105">
        <v>0</v>
      </c>
      <c r="AG353" s="105">
        <v>0</v>
      </c>
      <c r="AH353" s="105">
        <v>0</v>
      </c>
      <c r="AI353" s="105">
        <v>0</v>
      </c>
      <c r="AJ353" s="97">
        <v>0</v>
      </c>
    </row>
    <row r="354" spans="1:36" ht="15">
      <c r="A354" s="113" t="s">
        <v>1165</v>
      </c>
      <c r="B354" s="107">
        <v>11146</v>
      </c>
      <c r="C354" s="107">
        <v>1</v>
      </c>
      <c r="D354" s="100" t="str">
        <f t="shared" si="5"/>
        <v>11146_1</v>
      </c>
      <c r="E354" s="105">
        <v>0</v>
      </c>
      <c r="F354" s="105">
        <v>127110</v>
      </c>
      <c r="G354" s="105">
        <v>0</v>
      </c>
      <c r="H354" s="105">
        <v>0</v>
      </c>
      <c r="I354" s="105">
        <v>-148</v>
      </c>
      <c r="J354" s="105">
        <v>-15</v>
      </c>
      <c r="K354" s="105">
        <v>655</v>
      </c>
      <c r="L354" s="105">
        <v>16160</v>
      </c>
      <c r="M354" s="105">
        <v>0</v>
      </c>
      <c r="N354" s="105">
        <v>3113</v>
      </c>
      <c r="O354" s="105">
        <v>-1</v>
      </c>
      <c r="P354" s="105">
        <v>0</v>
      </c>
      <c r="Q354" s="105">
        <v>29331</v>
      </c>
      <c r="R354" s="105">
        <v>0</v>
      </c>
      <c r="S354" s="105">
        <v>0</v>
      </c>
      <c r="T354" s="105">
        <v>0</v>
      </c>
      <c r="U354" s="105">
        <v>0</v>
      </c>
      <c r="V354" s="105">
        <v>0</v>
      </c>
      <c r="W354" s="105">
        <v>0</v>
      </c>
      <c r="X354" s="105">
        <v>0</v>
      </c>
      <c r="Y354" s="105">
        <v>0</v>
      </c>
      <c r="Z354" s="105">
        <v>3297</v>
      </c>
      <c r="AA354" s="105">
        <v>902829</v>
      </c>
      <c r="AB354" s="105">
        <v>36</v>
      </c>
      <c r="AC354" s="105">
        <v>36</v>
      </c>
      <c r="AD354" s="105">
        <v>0</v>
      </c>
      <c r="AE354" s="105">
        <v>902794</v>
      </c>
      <c r="AF354" s="105">
        <v>0</v>
      </c>
      <c r="AG354" s="105">
        <v>0</v>
      </c>
      <c r="AH354" s="105">
        <v>0</v>
      </c>
      <c r="AI354" s="105">
        <v>0</v>
      </c>
      <c r="AJ354" s="97">
        <v>0</v>
      </c>
    </row>
    <row r="355" spans="1:36" ht="15">
      <c r="A355" s="113" t="s">
        <v>1166</v>
      </c>
      <c r="B355" s="107">
        <v>11024</v>
      </c>
      <c r="C355" s="107">
        <v>1</v>
      </c>
      <c r="D355" s="100" t="str">
        <f t="shared" si="5"/>
        <v>11024_1</v>
      </c>
      <c r="E355" s="105">
        <v>0</v>
      </c>
      <c r="F355" s="105">
        <v>45995</v>
      </c>
      <c r="G355" s="105">
        <v>0</v>
      </c>
      <c r="H355" s="105">
        <v>0</v>
      </c>
      <c r="I355" s="105">
        <v>58</v>
      </c>
      <c r="J355" s="105">
        <v>-21</v>
      </c>
      <c r="K355" s="105">
        <v>341</v>
      </c>
      <c r="L355" s="105">
        <v>6798</v>
      </c>
      <c r="M355" s="105">
        <v>0</v>
      </c>
      <c r="N355" s="105">
        <v>1549</v>
      </c>
      <c r="O355" s="105">
        <v>23</v>
      </c>
      <c r="P355" s="105">
        <v>1</v>
      </c>
      <c r="Q355" s="105">
        <v>11971</v>
      </c>
      <c r="R355" s="105">
        <v>0</v>
      </c>
      <c r="S355" s="105">
        <v>0</v>
      </c>
      <c r="T355" s="105">
        <v>0</v>
      </c>
      <c r="U355" s="105">
        <v>0</v>
      </c>
      <c r="V355" s="105">
        <v>0</v>
      </c>
      <c r="W355" s="105">
        <v>0</v>
      </c>
      <c r="X355" s="105">
        <v>0</v>
      </c>
      <c r="Y355" s="105">
        <v>0</v>
      </c>
      <c r="Z355" s="105">
        <v>771</v>
      </c>
      <c r="AA355" s="105">
        <v>403417</v>
      </c>
      <c r="AB355" s="105">
        <v>0</v>
      </c>
      <c r="AC355" s="105">
        <v>0</v>
      </c>
      <c r="AD355" s="105">
        <v>0</v>
      </c>
      <c r="AE355" s="105">
        <v>401896</v>
      </c>
      <c r="AF355" s="105">
        <v>0</v>
      </c>
      <c r="AG355" s="105">
        <v>0</v>
      </c>
      <c r="AH355" s="105">
        <v>0</v>
      </c>
      <c r="AI355" s="105">
        <v>1521</v>
      </c>
      <c r="AJ355" s="97">
        <v>1521</v>
      </c>
    </row>
    <row r="356" spans="1:36" ht="15">
      <c r="A356" s="113" t="s">
        <v>1167</v>
      </c>
      <c r="B356" s="107">
        <v>11024</v>
      </c>
      <c r="C356" s="107">
        <v>3</v>
      </c>
      <c r="D356" s="100" t="str">
        <f t="shared" si="5"/>
        <v>11024_3</v>
      </c>
      <c r="E356" s="105">
        <v>7</v>
      </c>
      <c r="F356" s="105">
        <v>12622</v>
      </c>
      <c r="G356" s="105">
        <v>0</v>
      </c>
      <c r="H356" s="105">
        <v>0</v>
      </c>
      <c r="I356" s="105">
        <v>19</v>
      </c>
      <c r="J356" s="105">
        <v>-3</v>
      </c>
      <c r="K356" s="105">
        <v>297</v>
      </c>
      <c r="L356" s="105">
        <v>1758</v>
      </c>
      <c r="M356" s="105">
        <v>0</v>
      </c>
      <c r="N356" s="105">
        <v>239</v>
      </c>
      <c r="O356" s="105">
        <v>2</v>
      </c>
      <c r="P356" s="105">
        <v>1</v>
      </c>
      <c r="Q356" s="105">
        <v>1871</v>
      </c>
      <c r="R356" s="105">
        <v>0</v>
      </c>
      <c r="S356" s="105">
        <v>0</v>
      </c>
      <c r="T356" s="105">
        <v>0</v>
      </c>
      <c r="U356" s="105">
        <v>0</v>
      </c>
      <c r="V356" s="105">
        <v>0</v>
      </c>
      <c r="W356" s="105">
        <v>0</v>
      </c>
      <c r="X356" s="105">
        <v>0</v>
      </c>
      <c r="Y356" s="105">
        <v>0</v>
      </c>
      <c r="Z356" s="105">
        <v>122</v>
      </c>
      <c r="AA356" s="105">
        <v>94393</v>
      </c>
      <c r="AB356" s="105">
        <v>0</v>
      </c>
      <c r="AC356" s="105">
        <v>0</v>
      </c>
      <c r="AD356" s="105">
        <v>0</v>
      </c>
      <c r="AE356" s="105">
        <v>94003</v>
      </c>
      <c r="AF356" s="105">
        <v>0</v>
      </c>
      <c r="AG356" s="105">
        <v>0</v>
      </c>
      <c r="AH356" s="105">
        <v>0</v>
      </c>
      <c r="AI356" s="105">
        <v>391</v>
      </c>
      <c r="AJ356" s="97">
        <v>391</v>
      </c>
    </row>
    <row r="357" spans="1:36" ht="15">
      <c r="A357" s="113" t="s">
        <v>1168</v>
      </c>
      <c r="B357" s="107">
        <v>11024</v>
      </c>
      <c r="C357" s="107">
        <v>9</v>
      </c>
      <c r="D357" s="100" t="str">
        <f t="shared" si="5"/>
        <v>11024_9</v>
      </c>
      <c r="E357" s="105">
        <v>311639</v>
      </c>
      <c r="F357" s="105">
        <v>0</v>
      </c>
      <c r="G357" s="105">
        <v>0</v>
      </c>
      <c r="H357" s="105">
        <v>-446</v>
      </c>
      <c r="I357" s="105">
        <v>-1047</v>
      </c>
      <c r="J357" s="105">
        <v>0</v>
      </c>
      <c r="K357" s="105">
        <v>6</v>
      </c>
      <c r="L357" s="105">
        <v>49768</v>
      </c>
      <c r="M357" s="105">
        <v>0</v>
      </c>
      <c r="N357" s="105">
        <v>0</v>
      </c>
      <c r="O357" s="105">
        <v>198349</v>
      </c>
      <c r="P357" s="105">
        <v>47</v>
      </c>
      <c r="Q357" s="105">
        <v>0</v>
      </c>
      <c r="R357" s="105">
        <v>0</v>
      </c>
      <c r="S357" s="105">
        <v>0</v>
      </c>
      <c r="T357" s="105">
        <v>0</v>
      </c>
      <c r="U357" s="105">
        <v>0</v>
      </c>
      <c r="V357" s="105">
        <v>0</v>
      </c>
      <c r="W357" s="105">
        <v>0</v>
      </c>
      <c r="X357" s="105">
        <v>0</v>
      </c>
      <c r="Y357" s="105">
        <v>0</v>
      </c>
      <c r="Z357" s="105">
        <v>0</v>
      </c>
      <c r="AA357" s="105">
        <v>7946636</v>
      </c>
      <c r="AB357" s="105">
        <v>0</v>
      </c>
      <c r="AC357" s="105">
        <v>0</v>
      </c>
      <c r="AD357" s="105">
        <v>0</v>
      </c>
      <c r="AE357" s="105">
        <v>7700992</v>
      </c>
      <c r="AF357" s="105">
        <v>4</v>
      </c>
      <c r="AG357" s="105">
        <v>0</v>
      </c>
      <c r="AH357" s="105">
        <v>4</v>
      </c>
      <c r="AI357" s="105">
        <v>245641</v>
      </c>
      <c r="AJ357" s="97">
        <v>245641</v>
      </c>
    </row>
    <row r="358" spans="1:36" ht="15">
      <c r="A358" s="113" t="s">
        <v>1169</v>
      </c>
      <c r="B358" s="107">
        <v>11024</v>
      </c>
      <c r="C358" s="107">
        <v>11</v>
      </c>
      <c r="D358" s="100" t="str">
        <f t="shared" si="5"/>
        <v>11024_11</v>
      </c>
      <c r="E358" s="105">
        <v>0</v>
      </c>
      <c r="F358" s="105">
        <v>698122</v>
      </c>
      <c r="G358" s="105">
        <v>0</v>
      </c>
      <c r="H358" s="105">
        <v>0</v>
      </c>
      <c r="I358" s="105">
        <v>14</v>
      </c>
      <c r="J358" s="105">
        <v>1</v>
      </c>
      <c r="K358" s="105">
        <v>3173</v>
      </c>
      <c r="L358" s="105">
        <v>36679</v>
      </c>
      <c r="M358" s="105">
        <v>0</v>
      </c>
      <c r="N358" s="105">
        <v>636</v>
      </c>
      <c r="O358" s="105">
        <v>4</v>
      </c>
      <c r="P358" s="105">
        <v>42</v>
      </c>
      <c r="Q358" s="105">
        <v>68695</v>
      </c>
      <c r="R358" s="105">
        <v>0</v>
      </c>
      <c r="S358" s="105">
        <v>0</v>
      </c>
      <c r="T358" s="105">
        <v>0</v>
      </c>
      <c r="U358" s="105">
        <v>0</v>
      </c>
      <c r="V358" s="105">
        <v>0</v>
      </c>
      <c r="W358" s="105">
        <v>0</v>
      </c>
      <c r="X358" s="105">
        <v>0</v>
      </c>
      <c r="Y358" s="105">
        <v>0</v>
      </c>
      <c r="Z358" s="105">
        <v>7447</v>
      </c>
      <c r="AA358" s="105">
        <v>3473631</v>
      </c>
      <c r="AB358" s="105">
        <v>0</v>
      </c>
      <c r="AC358" s="105">
        <v>0</v>
      </c>
      <c r="AD358" s="105">
        <v>0</v>
      </c>
      <c r="AE358" s="105">
        <v>3437977</v>
      </c>
      <c r="AF358" s="105">
        <v>0</v>
      </c>
      <c r="AG358" s="105">
        <v>0</v>
      </c>
      <c r="AH358" s="105">
        <v>0</v>
      </c>
      <c r="AI358" s="105">
        <v>35654</v>
      </c>
      <c r="AJ358" s="97">
        <v>35654</v>
      </c>
    </row>
    <row r="359" spans="1:36" ht="15">
      <c r="A359" s="113" t="s">
        <v>1170</v>
      </c>
      <c r="B359" s="107">
        <v>11024</v>
      </c>
      <c r="C359" s="107">
        <v>12</v>
      </c>
      <c r="D359" s="100" t="str">
        <f t="shared" si="5"/>
        <v>11024_12</v>
      </c>
      <c r="E359" s="105">
        <v>0</v>
      </c>
      <c r="F359" s="105">
        <v>302987</v>
      </c>
      <c r="G359" s="105">
        <v>0</v>
      </c>
      <c r="H359" s="105">
        <v>0</v>
      </c>
      <c r="I359" s="105">
        <v>2765</v>
      </c>
      <c r="J359" s="105">
        <v>-273</v>
      </c>
      <c r="K359" s="105">
        <v>9482</v>
      </c>
      <c r="L359" s="105">
        <v>29218</v>
      </c>
      <c r="M359" s="105">
        <v>0</v>
      </c>
      <c r="N359" s="105">
        <v>9103</v>
      </c>
      <c r="O359" s="105">
        <v>77</v>
      </c>
      <c r="P359" s="105">
        <v>36</v>
      </c>
      <c r="Q359" s="105">
        <v>68589</v>
      </c>
      <c r="R359" s="105">
        <v>0</v>
      </c>
      <c r="S359" s="105">
        <v>0</v>
      </c>
      <c r="T359" s="105">
        <v>0</v>
      </c>
      <c r="U359" s="105">
        <v>0</v>
      </c>
      <c r="V359" s="105">
        <v>0</v>
      </c>
      <c r="W359" s="105">
        <v>0</v>
      </c>
      <c r="X359" s="105">
        <v>0</v>
      </c>
      <c r="Y359" s="105">
        <v>0</v>
      </c>
      <c r="Z359" s="105">
        <v>11930</v>
      </c>
      <c r="AA359" s="105">
        <v>2857320</v>
      </c>
      <c r="AB359" s="105">
        <v>0</v>
      </c>
      <c r="AC359" s="105">
        <v>0</v>
      </c>
      <c r="AD359" s="105">
        <v>0</v>
      </c>
      <c r="AE359" s="105">
        <v>2848146</v>
      </c>
      <c r="AF359" s="105">
        <v>0</v>
      </c>
      <c r="AG359" s="105">
        <v>0</v>
      </c>
      <c r="AH359" s="105">
        <v>0</v>
      </c>
      <c r="AI359" s="105">
        <v>9174</v>
      </c>
      <c r="AJ359" s="97">
        <v>9174</v>
      </c>
    </row>
    <row r="360" spans="1:36" ht="15">
      <c r="A360" s="113" t="s">
        <v>1171</v>
      </c>
      <c r="B360" s="107">
        <v>11024</v>
      </c>
      <c r="C360" s="107">
        <v>13</v>
      </c>
      <c r="D360" s="100" t="str">
        <f t="shared" si="5"/>
        <v>11024_13</v>
      </c>
      <c r="E360" s="105">
        <v>0</v>
      </c>
      <c r="F360" s="105">
        <v>23473</v>
      </c>
      <c r="G360" s="105">
        <v>0</v>
      </c>
      <c r="H360" s="105">
        <v>190</v>
      </c>
      <c r="I360" s="105">
        <v>-340</v>
      </c>
      <c r="J360" s="105">
        <v>-11</v>
      </c>
      <c r="K360" s="105">
        <v>180</v>
      </c>
      <c r="L360" s="105">
        <v>4060</v>
      </c>
      <c r="M360" s="105">
        <v>0</v>
      </c>
      <c r="N360" s="105">
        <v>441</v>
      </c>
      <c r="O360" s="105">
        <v>1</v>
      </c>
      <c r="P360" s="105">
        <v>11</v>
      </c>
      <c r="Q360" s="105">
        <v>6303</v>
      </c>
      <c r="R360" s="105">
        <v>0</v>
      </c>
      <c r="S360" s="105">
        <v>0</v>
      </c>
      <c r="T360" s="105">
        <v>0</v>
      </c>
      <c r="U360" s="105">
        <v>0</v>
      </c>
      <c r="V360" s="105">
        <v>0</v>
      </c>
      <c r="W360" s="105">
        <v>0</v>
      </c>
      <c r="X360" s="105">
        <v>0</v>
      </c>
      <c r="Y360" s="105">
        <v>0</v>
      </c>
      <c r="Z360" s="105">
        <v>233</v>
      </c>
      <c r="AA360" s="105">
        <v>210178</v>
      </c>
      <c r="AB360" s="105">
        <v>0</v>
      </c>
      <c r="AC360" s="105">
        <v>0</v>
      </c>
      <c r="AD360" s="105">
        <v>0</v>
      </c>
      <c r="AE360" s="105">
        <v>209397</v>
      </c>
      <c r="AF360" s="105">
        <v>0</v>
      </c>
      <c r="AG360" s="105">
        <v>0</v>
      </c>
      <c r="AH360" s="105">
        <v>0</v>
      </c>
      <c r="AI360" s="105">
        <v>782</v>
      </c>
      <c r="AJ360" s="97">
        <v>782</v>
      </c>
    </row>
    <row r="361" spans="1:36" ht="15">
      <c r="A361" s="113" t="s">
        <v>1172</v>
      </c>
      <c r="B361" s="107">
        <v>11024</v>
      </c>
      <c r="C361" s="107">
        <v>14</v>
      </c>
      <c r="D361" s="100" t="str">
        <f t="shared" si="5"/>
        <v>11024_14</v>
      </c>
      <c r="E361" s="105">
        <v>0</v>
      </c>
      <c r="F361" s="105">
        <v>275760</v>
      </c>
      <c r="G361" s="105">
        <v>0</v>
      </c>
      <c r="H361" s="105">
        <v>6394</v>
      </c>
      <c r="I361" s="105">
        <v>416</v>
      </c>
      <c r="J361" s="105">
        <v>-41</v>
      </c>
      <c r="K361" s="105">
        <v>733</v>
      </c>
      <c r="L361" s="105">
        <v>52382</v>
      </c>
      <c r="M361" s="105">
        <v>0</v>
      </c>
      <c r="N361" s="105">
        <v>10065</v>
      </c>
      <c r="O361" s="105">
        <v>8</v>
      </c>
      <c r="P361" s="105">
        <v>65</v>
      </c>
      <c r="Q361" s="105">
        <v>74849</v>
      </c>
      <c r="R361" s="105">
        <v>0</v>
      </c>
      <c r="S361" s="105">
        <v>0</v>
      </c>
      <c r="T361" s="105">
        <v>0</v>
      </c>
      <c r="U361" s="105">
        <v>0</v>
      </c>
      <c r="V361" s="105">
        <v>0</v>
      </c>
      <c r="W361" s="105">
        <v>0</v>
      </c>
      <c r="X361" s="105">
        <v>0</v>
      </c>
      <c r="Y361" s="105">
        <v>0</v>
      </c>
      <c r="Z361" s="105">
        <v>2301</v>
      </c>
      <c r="AA361" s="105">
        <v>3729788</v>
      </c>
      <c r="AB361" s="105">
        <v>0</v>
      </c>
      <c r="AC361" s="105">
        <v>0</v>
      </c>
      <c r="AD361" s="105">
        <v>0</v>
      </c>
      <c r="AE361" s="105">
        <v>3716812</v>
      </c>
      <c r="AF361" s="105">
        <v>2</v>
      </c>
      <c r="AG361" s="105">
        <v>2</v>
      </c>
      <c r="AH361" s="105">
        <v>0</v>
      </c>
      <c r="AI361" s="105">
        <v>12974</v>
      </c>
      <c r="AJ361" s="97">
        <v>12974</v>
      </c>
    </row>
    <row r="362" spans="1:36" ht="15">
      <c r="A362" s="113" t="s">
        <v>1173</v>
      </c>
      <c r="B362" s="107">
        <v>11024</v>
      </c>
      <c r="C362" s="107">
        <v>18</v>
      </c>
      <c r="D362" s="100" t="str">
        <f t="shared" si="5"/>
        <v>11024_18</v>
      </c>
      <c r="E362" s="105">
        <v>44866</v>
      </c>
      <c r="F362" s="105">
        <v>0</v>
      </c>
      <c r="G362" s="105">
        <v>0</v>
      </c>
      <c r="H362" s="105">
        <v>-218</v>
      </c>
      <c r="I362" s="105">
        <v>-1067</v>
      </c>
      <c r="J362" s="105">
        <v>0</v>
      </c>
      <c r="K362" s="105">
        <v>14</v>
      </c>
      <c r="L362" s="105">
        <v>10152</v>
      </c>
      <c r="M362" s="105">
        <v>0</v>
      </c>
      <c r="N362" s="105">
        <v>0</v>
      </c>
      <c r="O362" s="105">
        <v>40425</v>
      </c>
      <c r="P362" s="105">
        <v>4</v>
      </c>
      <c r="Q362" s="105">
        <v>0</v>
      </c>
      <c r="R362" s="105">
        <v>0</v>
      </c>
      <c r="S362" s="105">
        <v>0</v>
      </c>
      <c r="T362" s="105">
        <v>0</v>
      </c>
      <c r="U362" s="105">
        <v>0</v>
      </c>
      <c r="V362" s="105">
        <v>25</v>
      </c>
      <c r="W362" s="105">
        <v>0</v>
      </c>
      <c r="X362" s="105">
        <v>25</v>
      </c>
      <c r="Y362" s="105">
        <v>0</v>
      </c>
      <c r="Z362" s="105">
        <v>0</v>
      </c>
      <c r="AA362" s="105">
        <v>1300687</v>
      </c>
      <c r="AB362" s="105">
        <v>0</v>
      </c>
      <c r="AC362" s="105">
        <v>0</v>
      </c>
      <c r="AD362" s="105">
        <v>0</v>
      </c>
      <c r="AE362" s="105">
        <v>1296578</v>
      </c>
      <c r="AF362" s="105">
        <v>1602</v>
      </c>
      <c r="AG362" s="105">
        <v>0</v>
      </c>
      <c r="AH362" s="105">
        <v>1602</v>
      </c>
      <c r="AI362" s="105">
        <v>2507</v>
      </c>
      <c r="AJ362" s="97">
        <v>2507</v>
      </c>
    </row>
    <row r="363" spans="1:36" ht="15">
      <c r="A363" s="113" t="s">
        <v>1174</v>
      </c>
      <c r="B363" s="107">
        <v>11024</v>
      </c>
      <c r="C363" s="107">
        <v>19</v>
      </c>
      <c r="D363" s="100" t="str">
        <f t="shared" si="5"/>
        <v>11024_19</v>
      </c>
      <c r="E363" s="105">
        <v>159487</v>
      </c>
      <c r="F363" s="105">
        <v>20</v>
      </c>
      <c r="G363" s="105">
        <v>0</v>
      </c>
      <c r="H363" s="105">
        <v>4286</v>
      </c>
      <c r="I363" s="105">
        <v>-3058</v>
      </c>
      <c r="J363" s="105">
        <v>1</v>
      </c>
      <c r="K363" s="105">
        <v>27</v>
      </c>
      <c r="L363" s="105">
        <v>21641</v>
      </c>
      <c r="M363" s="105">
        <v>0</v>
      </c>
      <c r="N363" s="105">
        <v>0</v>
      </c>
      <c r="O363" s="105">
        <v>117310</v>
      </c>
      <c r="P363" s="105">
        <v>19</v>
      </c>
      <c r="Q363" s="105">
        <v>0</v>
      </c>
      <c r="R363" s="105">
        <v>0</v>
      </c>
      <c r="S363" s="105">
        <v>0</v>
      </c>
      <c r="T363" s="105">
        <v>0</v>
      </c>
      <c r="U363" s="105">
        <v>0</v>
      </c>
      <c r="V363" s="105">
        <v>0</v>
      </c>
      <c r="W363" s="105">
        <v>0</v>
      </c>
      <c r="X363" s="105">
        <v>0</v>
      </c>
      <c r="Y363" s="105">
        <v>0</v>
      </c>
      <c r="Z363" s="105">
        <v>1959</v>
      </c>
      <c r="AA363" s="105">
        <v>3528840</v>
      </c>
      <c r="AB363" s="105">
        <v>0</v>
      </c>
      <c r="AC363" s="105">
        <v>0</v>
      </c>
      <c r="AD363" s="105">
        <v>0</v>
      </c>
      <c r="AE363" s="105">
        <v>3381916</v>
      </c>
      <c r="AF363" s="105">
        <v>227</v>
      </c>
      <c r="AG363" s="105">
        <v>0</v>
      </c>
      <c r="AH363" s="105">
        <v>227</v>
      </c>
      <c r="AI363" s="105">
        <v>146698</v>
      </c>
      <c r="AJ363" s="97">
        <v>146698</v>
      </c>
    </row>
    <row r="364" spans="1:36" ht="15">
      <c r="A364" s="113" t="s">
        <v>1175</v>
      </c>
      <c r="B364" s="107">
        <v>11024</v>
      </c>
      <c r="C364" s="107">
        <v>20</v>
      </c>
      <c r="D364" s="100" t="str">
        <f t="shared" si="5"/>
        <v>11024_20</v>
      </c>
      <c r="E364" s="105">
        <v>0</v>
      </c>
      <c r="F364" s="105">
        <v>113162</v>
      </c>
      <c r="G364" s="105">
        <v>0</v>
      </c>
      <c r="H364" s="105">
        <v>0</v>
      </c>
      <c r="I364" s="105">
        <v>-319</v>
      </c>
      <c r="J364" s="105">
        <v>-25</v>
      </c>
      <c r="K364" s="105">
        <v>770</v>
      </c>
      <c r="L364" s="105">
        <v>12677</v>
      </c>
      <c r="M364" s="105">
        <v>0</v>
      </c>
      <c r="N364" s="105">
        <v>2412</v>
      </c>
      <c r="O364" s="105">
        <v>54</v>
      </c>
      <c r="P364" s="105">
        <v>10</v>
      </c>
      <c r="Q364" s="105">
        <v>22670</v>
      </c>
      <c r="R364" s="105">
        <v>0</v>
      </c>
      <c r="S364" s="105">
        <v>129724</v>
      </c>
      <c r="T364" s="105">
        <v>129724</v>
      </c>
      <c r="U364" s="105">
        <v>0</v>
      </c>
      <c r="V364" s="105">
        <v>0</v>
      </c>
      <c r="W364" s="105">
        <v>0</v>
      </c>
      <c r="X364" s="105">
        <v>0</v>
      </c>
      <c r="Y364" s="105">
        <v>0</v>
      </c>
      <c r="Z364" s="105">
        <v>1125</v>
      </c>
      <c r="AA364" s="105">
        <v>904924</v>
      </c>
      <c r="AB364" s="105">
        <v>0</v>
      </c>
      <c r="AC364" s="105">
        <v>0</v>
      </c>
      <c r="AD364" s="105">
        <v>0</v>
      </c>
      <c r="AE364" s="105">
        <v>901929</v>
      </c>
      <c r="AF364" s="105">
        <v>0</v>
      </c>
      <c r="AG364" s="105">
        <v>0</v>
      </c>
      <c r="AH364" s="105">
        <v>0</v>
      </c>
      <c r="AI364" s="105">
        <v>2995</v>
      </c>
      <c r="AJ364" s="97">
        <v>2995</v>
      </c>
    </row>
    <row r="365" spans="1:36" ht="15">
      <c r="A365" s="113" t="s">
        <v>1176</v>
      </c>
      <c r="B365" s="107">
        <v>11024</v>
      </c>
      <c r="C365" s="107">
        <v>21</v>
      </c>
      <c r="D365" s="100" t="str">
        <f t="shared" si="5"/>
        <v>11024_21</v>
      </c>
      <c r="E365" s="105">
        <v>56527</v>
      </c>
      <c r="F365" s="105">
        <v>0</v>
      </c>
      <c r="G365" s="105">
        <v>0</v>
      </c>
      <c r="H365" s="105">
        <v>-129</v>
      </c>
      <c r="I365" s="105">
        <v>-1506</v>
      </c>
      <c r="J365" s="105">
        <v>0</v>
      </c>
      <c r="K365" s="105">
        <v>3</v>
      </c>
      <c r="L365" s="105">
        <v>9432</v>
      </c>
      <c r="M365" s="105">
        <v>0</v>
      </c>
      <c r="N365" s="105">
        <v>0</v>
      </c>
      <c r="O365" s="105">
        <v>52154</v>
      </c>
      <c r="P365" s="105">
        <v>13</v>
      </c>
      <c r="Q365" s="105">
        <v>0</v>
      </c>
      <c r="R365" s="105">
        <v>0</v>
      </c>
      <c r="S365" s="105">
        <v>0</v>
      </c>
      <c r="T365" s="105">
        <v>0</v>
      </c>
      <c r="U365" s="105">
        <v>0</v>
      </c>
      <c r="V365" s="105">
        <v>0</v>
      </c>
      <c r="W365" s="105">
        <v>0</v>
      </c>
      <c r="X365" s="105">
        <v>0</v>
      </c>
      <c r="Y365" s="105">
        <v>0</v>
      </c>
      <c r="Z365" s="105">
        <v>0</v>
      </c>
      <c r="AA365" s="105">
        <v>2192695</v>
      </c>
      <c r="AB365" s="105">
        <v>0</v>
      </c>
      <c r="AC365" s="105">
        <v>0</v>
      </c>
      <c r="AD365" s="105">
        <v>0</v>
      </c>
      <c r="AE365" s="105">
        <v>2057734</v>
      </c>
      <c r="AF365" s="105">
        <v>104</v>
      </c>
      <c r="AG365" s="105">
        <v>0</v>
      </c>
      <c r="AH365" s="105">
        <v>104</v>
      </c>
      <c r="AI365" s="105">
        <v>134857</v>
      </c>
      <c r="AJ365" s="97">
        <v>134857</v>
      </c>
    </row>
    <row r="366" spans="1:36" ht="15">
      <c r="A366" s="113" t="s">
        <v>1177</v>
      </c>
      <c r="B366" s="107">
        <v>11024</v>
      </c>
      <c r="C366" s="107">
        <v>22</v>
      </c>
      <c r="D366" s="100" t="str">
        <f t="shared" si="5"/>
        <v>11024_22</v>
      </c>
      <c r="E366" s="105">
        <v>0</v>
      </c>
      <c r="F366" s="105">
        <v>197810</v>
      </c>
      <c r="G366" s="105">
        <v>0</v>
      </c>
      <c r="H366" s="105">
        <v>0</v>
      </c>
      <c r="I366" s="105">
        <v>-537</v>
      </c>
      <c r="J366" s="105">
        <v>55</v>
      </c>
      <c r="K366" s="105">
        <v>3138</v>
      </c>
      <c r="L366" s="105">
        <v>19307</v>
      </c>
      <c r="M366" s="105">
        <v>0</v>
      </c>
      <c r="N366" s="105">
        <v>2589</v>
      </c>
      <c r="O366" s="105">
        <v>-153</v>
      </c>
      <c r="P366" s="105">
        <v>4</v>
      </c>
      <c r="Q366" s="105">
        <v>30805</v>
      </c>
      <c r="R366" s="105">
        <v>0</v>
      </c>
      <c r="S366" s="105">
        <v>0</v>
      </c>
      <c r="T366" s="105">
        <v>0</v>
      </c>
      <c r="U366" s="105">
        <v>0</v>
      </c>
      <c r="V366" s="105">
        <v>0</v>
      </c>
      <c r="W366" s="105">
        <v>0</v>
      </c>
      <c r="X366" s="105">
        <v>0</v>
      </c>
      <c r="Y366" s="105">
        <v>0</v>
      </c>
      <c r="Z366" s="105">
        <v>2247</v>
      </c>
      <c r="AA366" s="105">
        <v>1161222</v>
      </c>
      <c r="AB366" s="105">
        <v>0</v>
      </c>
      <c r="AC366" s="105">
        <v>0</v>
      </c>
      <c r="AD366" s="105">
        <v>0</v>
      </c>
      <c r="AE366" s="105">
        <v>1156000</v>
      </c>
      <c r="AF366" s="105">
        <v>0</v>
      </c>
      <c r="AG366" s="105">
        <v>0</v>
      </c>
      <c r="AH366" s="105">
        <v>0</v>
      </c>
      <c r="AI366" s="105">
        <v>5222</v>
      </c>
      <c r="AJ366" s="97">
        <v>5222</v>
      </c>
    </row>
    <row r="367" spans="1:36" ht="15">
      <c r="A367" s="113" t="s">
        <v>1178</v>
      </c>
      <c r="B367" s="107">
        <v>11024</v>
      </c>
      <c r="C367" s="107">
        <v>25</v>
      </c>
      <c r="D367" s="100" t="str">
        <f t="shared" si="5"/>
        <v>11024_25</v>
      </c>
      <c r="E367" s="105">
        <v>0</v>
      </c>
      <c r="F367" s="105">
        <v>45482</v>
      </c>
      <c r="G367" s="105">
        <v>0</v>
      </c>
      <c r="H367" s="105">
        <v>0</v>
      </c>
      <c r="I367" s="105">
        <v>76</v>
      </c>
      <c r="J367" s="105">
        <v>-13</v>
      </c>
      <c r="K367" s="105">
        <v>317</v>
      </c>
      <c r="L367" s="105">
        <v>3043</v>
      </c>
      <c r="M367" s="105">
        <v>0</v>
      </c>
      <c r="N367" s="105">
        <v>756</v>
      </c>
      <c r="O367" s="105">
        <v>9</v>
      </c>
      <c r="P367" s="105">
        <v>1</v>
      </c>
      <c r="Q367" s="105">
        <v>5327</v>
      </c>
      <c r="R367" s="105">
        <v>0</v>
      </c>
      <c r="S367" s="105">
        <v>0</v>
      </c>
      <c r="T367" s="105">
        <v>0</v>
      </c>
      <c r="U367" s="105">
        <v>0</v>
      </c>
      <c r="V367" s="105">
        <v>0</v>
      </c>
      <c r="W367" s="105">
        <v>0</v>
      </c>
      <c r="X367" s="105">
        <v>0</v>
      </c>
      <c r="Y367" s="105">
        <v>0</v>
      </c>
      <c r="Z367" s="105">
        <v>1184</v>
      </c>
      <c r="AA367" s="105">
        <v>246844</v>
      </c>
      <c r="AB367" s="105">
        <v>0</v>
      </c>
      <c r="AC367" s="105">
        <v>0</v>
      </c>
      <c r="AD367" s="105">
        <v>0</v>
      </c>
      <c r="AE367" s="105">
        <v>245037</v>
      </c>
      <c r="AF367" s="105">
        <v>0</v>
      </c>
      <c r="AG367" s="105">
        <v>0</v>
      </c>
      <c r="AH367" s="105">
        <v>0</v>
      </c>
      <c r="AI367" s="105">
        <v>1808</v>
      </c>
      <c r="AJ367" s="97">
        <v>1808</v>
      </c>
    </row>
    <row r="368" spans="1:36" ht="15">
      <c r="A368" s="113" t="s">
        <v>1179</v>
      </c>
      <c r="B368" s="107">
        <v>11024</v>
      </c>
      <c r="C368" s="107">
        <v>26</v>
      </c>
      <c r="D368" s="100" t="str">
        <f t="shared" si="5"/>
        <v>11024_26</v>
      </c>
      <c r="E368" s="105">
        <v>0</v>
      </c>
      <c r="F368" s="105">
        <v>181850</v>
      </c>
      <c r="G368" s="105">
        <v>0</v>
      </c>
      <c r="H368" s="105">
        <v>0</v>
      </c>
      <c r="I368" s="105">
        <v>718</v>
      </c>
      <c r="J368" s="105">
        <v>-147</v>
      </c>
      <c r="K368" s="105">
        <v>538</v>
      </c>
      <c r="L368" s="105">
        <v>21629</v>
      </c>
      <c r="M368" s="105">
        <v>0</v>
      </c>
      <c r="N368" s="105">
        <v>5183</v>
      </c>
      <c r="O368" s="105">
        <v>549</v>
      </c>
      <c r="P368" s="105">
        <v>8</v>
      </c>
      <c r="Q368" s="105">
        <v>48007</v>
      </c>
      <c r="R368" s="105">
        <v>0</v>
      </c>
      <c r="S368" s="105">
        <v>0</v>
      </c>
      <c r="T368" s="105">
        <v>0</v>
      </c>
      <c r="U368" s="105">
        <v>0</v>
      </c>
      <c r="V368" s="105">
        <v>0</v>
      </c>
      <c r="W368" s="105">
        <v>0</v>
      </c>
      <c r="X368" s="105">
        <v>0</v>
      </c>
      <c r="Y368" s="105">
        <v>0</v>
      </c>
      <c r="Z368" s="105">
        <v>14277</v>
      </c>
      <c r="AA368" s="105">
        <v>1315425</v>
      </c>
      <c r="AB368" s="105">
        <v>0</v>
      </c>
      <c r="AC368" s="105">
        <v>0</v>
      </c>
      <c r="AD368" s="105">
        <v>0</v>
      </c>
      <c r="AE368" s="105">
        <v>1295458</v>
      </c>
      <c r="AF368" s="105">
        <v>0</v>
      </c>
      <c r="AG368" s="105">
        <v>0</v>
      </c>
      <c r="AH368" s="105">
        <v>0</v>
      </c>
      <c r="AI368" s="105">
        <v>19967</v>
      </c>
      <c r="AJ368" s="97">
        <v>19967</v>
      </c>
    </row>
    <row r="369" spans="1:36" ht="15">
      <c r="A369" s="113" t="s">
        <v>1180</v>
      </c>
      <c r="B369" s="107">
        <v>11024</v>
      </c>
      <c r="C369" s="107">
        <v>27</v>
      </c>
      <c r="D369" s="100" t="str">
        <f t="shared" si="5"/>
        <v>11024_27</v>
      </c>
      <c r="E369" s="105">
        <v>0</v>
      </c>
      <c r="F369" s="105">
        <v>37138</v>
      </c>
      <c r="G369" s="105">
        <v>0</v>
      </c>
      <c r="H369" s="105">
        <v>0</v>
      </c>
      <c r="I369" s="105">
        <v>149</v>
      </c>
      <c r="J369" s="105">
        <v>-3</v>
      </c>
      <c r="K369" s="105">
        <v>269</v>
      </c>
      <c r="L369" s="105">
        <v>3892</v>
      </c>
      <c r="M369" s="105">
        <v>0</v>
      </c>
      <c r="N369" s="105">
        <v>821</v>
      </c>
      <c r="O369" s="105">
        <v>23</v>
      </c>
      <c r="P369" s="105">
        <v>2</v>
      </c>
      <c r="Q369" s="105">
        <v>7997</v>
      </c>
      <c r="R369" s="105">
        <v>0</v>
      </c>
      <c r="S369" s="105">
        <v>0</v>
      </c>
      <c r="T369" s="105">
        <v>0</v>
      </c>
      <c r="U369" s="105">
        <v>0</v>
      </c>
      <c r="V369" s="105">
        <v>0</v>
      </c>
      <c r="W369" s="105">
        <v>0</v>
      </c>
      <c r="X369" s="105">
        <v>0</v>
      </c>
      <c r="Y369" s="105">
        <v>0</v>
      </c>
      <c r="Z369" s="105">
        <v>1</v>
      </c>
      <c r="AA369" s="105">
        <v>240802</v>
      </c>
      <c r="AB369" s="105">
        <v>0</v>
      </c>
      <c r="AC369" s="105">
        <v>0</v>
      </c>
      <c r="AD369" s="105">
        <v>0</v>
      </c>
      <c r="AE369" s="105">
        <v>239046</v>
      </c>
      <c r="AF369" s="105">
        <v>0</v>
      </c>
      <c r="AG369" s="105">
        <v>0</v>
      </c>
      <c r="AH369" s="105">
        <v>0</v>
      </c>
      <c r="AI369" s="105">
        <v>1756</v>
      </c>
      <c r="AJ369" s="97">
        <v>1756</v>
      </c>
    </row>
    <row r="370" spans="1:36" ht="15">
      <c r="A370" s="113" t="s">
        <v>1181</v>
      </c>
      <c r="B370" s="107">
        <v>11024</v>
      </c>
      <c r="C370" s="107">
        <v>28</v>
      </c>
      <c r="D370" s="100" t="str">
        <f t="shared" si="5"/>
        <v>11024_28</v>
      </c>
      <c r="E370" s="105">
        <v>0</v>
      </c>
      <c r="F370" s="105">
        <v>21465</v>
      </c>
      <c r="G370" s="105">
        <v>0</v>
      </c>
      <c r="H370" s="105">
        <v>0</v>
      </c>
      <c r="I370" s="105">
        <v>123</v>
      </c>
      <c r="J370" s="105">
        <v>-8</v>
      </c>
      <c r="K370" s="105">
        <v>240</v>
      </c>
      <c r="L370" s="105">
        <v>2910</v>
      </c>
      <c r="M370" s="105">
        <v>0</v>
      </c>
      <c r="N370" s="105">
        <v>219</v>
      </c>
      <c r="O370" s="105">
        <v>0</v>
      </c>
      <c r="P370" s="105">
        <v>1</v>
      </c>
      <c r="Q370" s="105">
        <v>2523</v>
      </c>
      <c r="R370" s="105">
        <v>0</v>
      </c>
      <c r="S370" s="105">
        <v>0</v>
      </c>
      <c r="T370" s="105">
        <v>0</v>
      </c>
      <c r="U370" s="105">
        <v>0</v>
      </c>
      <c r="V370" s="105">
        <v>0</v>
      </c>
      <c r="W370" s="105">
        <v>0</v>
      </c>
      <c r="X370" s="105">
        <v>0</v>
      </c>
      <c r="Y370" s="105">
        <v>0</v>
      </c>
      <c r="Z370" s="105">
        <v>1230</v>
      </c>
      <c r="AA370" s="105">
        <v>160387</v>
      </c>
      <c r="AB370" s="105">
        <v>0</v>
      </c>
      <c r="AC370" s="105">
        <v>0</v>
      </c>
      <c r="AD370" s="105">
        <v>0</v>
      </c>
      <c r="AE370" s="105">
        <v>158152</v>
      </c>
      <c r="AF370" s="105">
        <v>0</v>
      </c>
      <c r="AG370" s="105">
        <v>0</v>
      </c>
      <c r="AH370" s="105">
        <v>0</v>
      </c>
      <c r="AI370" s="105">
        <v>2235</v>
      </c>
      <c r="AJ370" s="97">
        <v>2235</v>
      </c>
    </row>
    <row r="371" spans="1:36" ht="15">
      <c r="A371" s="113" t="s">
        <v>1182</v>
      </c>
      <c r="B371" s="107">
        <v>11024</v>
      </c>
      <c r="C371" s="107">
        <v>29</v>
      </c>
      <c r="D371" s="100" t="str">
        <f t="shared" si="5"/>
        <v>11024_29</v>
      </c>
      <c r="E371" s="105">
        <v>0</v>
      </c>
      <c r="F371" s="105">
        <v>385448</v>
      </c>
      <c r="G371" s="105">
        <v>0</v>
      </c>
      <c r="H371" s="105">
        <v>0</v>
      </c>
      <c r="I371" s="105">
        <v>1624</v>
      </c>
      <c r="J371" s="105">
        <v>-103</v>
      </c>
      <c r="K371" s="105">
        <v>2222</v>
      </c>
      <c r="L371" s="105">
        <v>40766</v>
      </c>
      <c r="M371" s="105">
        <v>0</v>
      </c>
      <c r="N371" s="105">
        <v>7806</v>
      </c>
      <c r="O371" s="105">
        <v>113</v>
      </c>
      <c r="P371" s="105">
        <v>16</v>
      </c>
      <c r="Q371" s="105">
        <v>75173</v>
      </c>
      <c r="R371" s="105">
        <v>0</v>
      </c>
      <c r="S371" s="105">
        <v>398148</v>
      </c>
      <c r="T371" s="105">
        <v>398148</v>
      </c>
      <c r="U371" s="105">
        <v>0</v>
      </c>
      <c r="V371" s="105">
        <v>0</v>
      </c>
      <c r="W371" s="105">
        <v>0</v>
      </c>
      <c r="X371" s="105">
        <v>0</v>
      </c>
      <c r="Y371" s="105">
        <v>0</v>
      </c>
      <c r="Z371" s="105">
        <v>6319</v>
      </c>
      <c r="AA371" s="105">
        <v>2712238</v>
      </c>
      <c r="AB371" s="105">
        <v>0</v>
      </c>
      <c r="AC371" s="105">
        <v>0</v>
      </c>
      <c r="AD371" s="105">
        <v>0</v>
      </c>
      <c r="AE371" s="105">
        <v>2683989</v>
      </c>
      <c r="AF371" s="105">
        <v>0</v>
      </c>
      <c r="AG371" s="105">
        <v>0</v>
      </c>
      <c r="AH371" s="105">
        <v>0</v>
      </c>
      <c r="AI371" s="105">
        <v>28249</v>
      </c>
      <c r="AJ371" s="97">
        <v>28249</v>
      </c>
    </row>
    <row r="372" spans="1:36" ht="15">
      <c r="A372" s="113" t="s">
        <v>1183</v>
      </c>
      <c r="B372" s="107">
        <v>11024</v>
      </c>
      <c r="C372" s="107">
        <v>30</v>
      </c>
      <c r="D372" s="100" t="str">
        <f t="shared" si="5"/>
        <v>11024_30</v>
      </c>
      <c r="E372" s="105">
        <v>339382</v>
      </c>
      <c r="F372" s="105">
        <v>0</v>
      </c>
      <c r="G372" s="105">
        <v>0</v>
      </c>
      <c r="H372" s="105">
        <v>0</v>
      </c>
      <c r="I372" s="105">
        <v>1176</v>
      </c>
      <c r="J372" s="105">
        <v>5</v>
      </c>
      <c r="K372" s="105">
        <v>16</v>
      </c>
      <c r="L372" s="105">
        <v>36983</v>
      </c>
      <c r="M372" s="105">
        <v>0</v>
      </c>
      <c r="N372" s="105">
        <v>0</v>
      </c>
      <c r="O372" s="105">
        <v>185766</v>
      </c>
      <c r="P372" s="105">
        <v>8</v>
      </c>
      <c r="Q372" s="105">
        <v>0</v>
      </c>
      <c r="R372" s="105">
        <v>0</v>
      </c>
      <c r="S372" s="105">
        <v>0</v>
      </c>
      <c r="T372" s="105">
        <v>0</v>
      </c>
      <c r="U372" s="105">
        <v>0</v>
      </c>
      <c r="V372" s="105">
        <v>0</v>
      </c>
      <c r="W372" s="105">
        <v>0</v>
      </c>
      <c r="X372" s="105">
        <v>0</v>
      </c>
      <c r="Y372" s="105">
        <v>0</v>
      </c>
      <c r="Z372" s="105">
        <v>426</v>
      </c>
      <c r="AA372" s="105">
        <v>4059602</v>
      </c>
      <c r="AB372" s="105">
        <v>0</v>
      </c>
      <c r="AC372" s="105">
        <v>0</v>
      </c>
      <c r="AD372" s="105">
        <v>0</v>
      </c>
      <c r="AE372" s="105">
        <v>4022230</v>
      </c>
      <c r="AF372" s="105">
        <v>0</v>
      </c>
      <c r="AG372" s="105">
        <v>0</v>
      </c>
      <c r="AH372" s="105">
        <v>0</v>
      </c>
      <c r="AI372" s="105">
        <v>37372</v>
      </c>
      <c r="AJ372" s="97">
        <v>37372</v>
      </c>
    </row>
    <row r="373" spans="1:36" ht="15">
      <c r="A373" s="113" t="s">
        <v>1184</v>
      </c>
      <c r="B373" s="107">
        <v>11024</v>
      </c>
      <c r="C373" s="107">
        <v>32</v>
      </c>
      <c r="D373" s="100" t="str">
        <f t="shared" si="5"/>
        <v>11024_32</v>
      </c>
      <c r="E373" s="105">
        <v>22639</v>
      </c>
      <c r="F373" s="105">
        <v>0</v>
      </c>
      <c r="G373" s="105">
        <v>0</v>
      </c>
      <c r="H373" s="105">
        <v>-11</v>
      </c>
      <c r="I373" s="105">
        <v>-53</v>
      </c>
      <c r="J373" s="105">
        <v>0</v>
      </c>
      <c r="K373" s="105">
        <v>2</v>
      </c>
      <c r="L373" s="105">
        <v>2897</v>
      </c>
      <c r="M373" s="105">
        <v>0</v>
      </c>
      <c r="N373" s="105">
        <v>0</v>
      </c>
      <c r="O373" s="105">
        <v>11571</v>
      </c>
      <c r="P373" s="105">
        <v>1</v>
      </c>
      <c r="Q373" s="105">
        <v>0</v>
      </c>
      <c r="R373" s="105">
        <v>0</v>
      </c>
      <c r="S373" s="105">
        <v>0</v>
      </c>
      <c r="T373" s="105">
        <v>0</v>
      </c>
      <c r="U373" s="105">
        <v>0</v>
      </c>
      <c r="V373" s="105">
        <v>0</v>
      </c>
      <c r="W373" s="105">
        <v>0</v>
      </c>
      <c r="X373" s="105">
        <v>0</v>
      </c>
      <c r="Y373" s="105">
        <v>0</v>
      </c>
      <c r="Z373" s="105">
        <v>0</v>
      </c>
      <c r="AA373" s="105">
        <v>432247</v>
      </c>
      <c r="AB373" s="105">
        <v>0</v>
      </c>
      <c r="AC373" s="105">
        <v>0</v>
      </c>
      <c r="AD373" s="105">
        <v>0</v>
      </c>
      <c r="AE373" s="105">
        <v>431721</v>
      </c>
      <c r="AF373" s="105">
        <v>6</v>
      </c>
      <c r="AG373" s="105">
        <v>0</v>
      </c>
      <c r="AH373" s="105">
        <v>6</v>
      </c>
      <c r="AI373" s="105">
        <v>521</v>
      </c>
      <c r="AJ373" s="97">
        <v>521</v>
      </c>
    </row>
    <row r="374" spans="1:36" ht="15">
      <c r="A374" s="113" t="s">
        <v>1185</v>
      </c>
      <c r="B374" s="107">
        <v>11024</v>
      </c>
      <c r="C374" s="107">
        <v>33</v>
      </c>
      <c r="D374" s="100" t="str">
        <f t="shared" si="5"/>
        <v>11024_33</v>
      </c>
      <c r="E374" s="105">
        <v>571870</v>
      </c>
      <c r="F374" s="105">
        <v>19</v>
      </c>
      <c r="G374" s="105">
        <v>0</v>
      </c>
      <c r="H374" s="105">
        <v>105204</v>
      </c>
      <c r="I374" s="105">
        <v>18169</v>
      </c>
      <c r="J374" s="105">
        <v>1583</v>
      </c>
      <c r="K374" s="105">
        <v>43</v>
      </c>
      <c r="L374" s="105">
        <v>87481</v>
      </c>
      <c r="M374" s="105">
        <v>0</v>
      </c>
      <c r="N374" s="105">
        <v>48</v>
      </c>
      <c r="O374" s="105">
        <v>560573</v>
      </c>
      <c r="P374" s="105">
        <v>176</v>
      </c>
      <c r="Q374" s="105">
        <v>0</v>
      </c>
      <c r="R374" s="105">
        <v>0</v>
      </c>
      <c r="S374" s="105">
        <v>0</v>
      </c>
      <c r="T374" s="105">
        <v>0</v>
      </c>
      <c r="U374" s="105">
        <v>0</v>
      </c>
      <c r="V374" s="105">
        <v>199851</v>
      </c>
      <c r="W374" s="105">
        <v>0</v>
      </c>
      <c r="X374" s="105">
        <v>199851</v>
      </c>
      <c r="Y374" s="105">
        <v>0</v>
      </c>
      <c r="Z374" s="105">
        <v>0</v>
      </c>
      <c r="AA374" s="105">
        <v>9829185</v>
      </c>
      <c r="AB374" s="105">
        <v>0</v>
      </c>
      <c r="AC374" s="105">
        <v>0</v>
      </c>
      <c r="AD374" s="105">
        <v>0</v>
      </c>
      <c r="AE374" s="105">
        <v>9804231</v>
      </c>
      <c r="AF374" s="105">
        <v>42</v>
      </c>
      <c r="AG374" s="105">
        <v>0</v>
      </c>
      <c r="AH374" s="105">
        <v>42</v>
      </c>
      <c r="AI374" s="105">
        <v>24913</v>
      </c>
      <c r="AJ374" s="97">
        <v>24913</v>
      </c>
    </row>
    <row r="375" spans="1:36" ht="15">
      <c r="A375" s="113" t="s">
        <v>1186</v>
      </c>
      <c r="B375" s="107">
        <v>11024</v>
      </c>
      <c r="C375" s="107">
        <v>34</v>
      </c>
      <c r="D375" s="100" t="str">
        <f t="shared" si="5"/>
        <v>11024_34</v>
      </c>
      <c r="E375" s="105">
        <v>0</v>
      </c>
      <c r="F375" s="105">
        <v>28477</v>
      </c>
      <c r="G375" s="105">
        <v>0</v>
      </c>
      <c r="H375" s="105">
        <v>0</v>
      </c>
      <c r="I375" s="105">
        <v>19</v>
      </c>
      <c r="J375" s="105">
        <v>-31</v>
      </c>
      <c r="K375" s="105">
        <v>528</v>
      </c>
      <c r="L375" s="105">
        <v>4238</v>
      </c>
      <c r="M375" s="105">
        <v>0</v>
      </c>
      <c r="N375" s="105">
        <v>625</v>
      </c>
      <c r="O375" s="105">
        <v>8</v>
      </c>
      <c r="P375" s="105">
        <v>3</v>
      </c>
      <c r="Q375" s="105">
        <v>4642</v>
      </c>
      <c r="R375" s="105">
        <v>0</v>
      </c>
      <c r="S375" s="105">
        <v>0</v>
      </c>
      <c r="T375" s="105">
        <v>0</v>
      </c>
      <c r="U375" s="105">
        <v>0</v>
      </c>
      <c r="V375" s="105">
        <v>0</v>
      </c>
      <c r="W375" s="105">
        <v>0</v>
      </c>
      <c r="X375" s="105">
        <v>0</v>
      </c>
      <c r="Y375" s="105">
        <v>0</v>
      </c>
      <c r="Z375" s="105">
        <v>492</v>
      </c>
      <c r="AA375" s="105">
        <v>304365</v>
      </c>
      <c r="AB375" s="105">
        <v>0</v>
      </c>
      <c r="AC375" s="105">
        <v>0</v>
      </c>
      <c r="AD375" s="105">
        <v>0</v>
      </c>
      <c r="AE375" s="105">
        <v>303351</v>
      </c>
      <c r="AF375" s="105">
        <v>0</v>
      </c>
      <c r="AG375" s="105">
        <v>0</v>
      </c>
      <c r="AH375" s="105">
        <v>0</v>
      </c>
      <c r="AI375" s="105">
        <v>1015</v>
      </c>
      <c r="AJ375" s="97">
        <v>1015</v>
      </c>
    </row>
    <row r="376" spans="1:36" ht="15">
      <c r="A376" s="113" t="s">
        <v>1187</v>
      </c>
      <c r="B376" s="107">
        <v>11024</v>
      </c>
      <c r="C376" s="107">
        <v>35</v>
      </c>
      <c r="D376" s="100" t="str">
        <f t="shared" si="5"/>
        <v>11024_35</v>
      </c>
      <c r="E376" s="105">
        <v>4366</v>
      </c>
      <c r="F376" s="105">
        <v>32126</v>
      </c>
      <c r="G376" s="105">
        <v>0</v>
      </c>
      <c r="H376" s="105">
        <v>-274</v>
      </c>
      <c r="I376" s="105">
        <v>-332</v>
      </c>
      <c r="J376" s="105">
        <v>-1</v>
      </c>
      <c r="K376" s="105">
        <v>210</v>
      </c>
      <c r="L376" s="105">
        <v>4878</v>
      </c>
      <c r="M376" s="105">
        <v>0</v>
      </c>
      <c r="N376" s="105">
        <v>292</v>
      </c>
      <c r="O376" s="105">
        <v>9398</v>
      </c>
      <c r="P376" s="105">
        <v>6</v>
      </c>
      <c r="Q376" s="105">
        <v>15968</v>
      </c>
      <c r="R376" s="105">
        <v>0</v>
      </c>
      <c r="S376" s="105">
        <v>568223</v>
      </c>
      <c r="T376" s="105">
        <v>409700</v>
      </c>
      <c r="U376" s="105">
        <v>158523</v>
      </c>
      <c r="V376" s="105">
        <v>265</v>
      </c>
      <c r="W376" s="105">
        <v>0</v>
      </c>
      <c r="X376" s="105">
        <v>265</v>
      </c>
      <c r="Y376" s="105">
        <v>0</v>
      </c>
      <c r="Z376" s="105">
        <v>5987</v>
      </c>
      <c r="AA376" s="105">
        <v>1025266</v>
      </c>
      <c r="AB376" s="105">
        <v>1034</v>
      </c>
      <c r="AC376" s="105">
        <v>1034</v>
      </c>
      <c r="AD376" s="105">
        <v>0</v>
      </c>
      <c r="AE376" s="105">
        <v>1002780</v>
      </c>
      <c r="AF376" s="105">
        <v>1255</v>
      </c>
      <c r="AG376" s="105">
        <v>5</v>
      </c>
      <c r="AH376" s="105">
        <v>1250</v>
      </c>
      <c r="AI376" s="105">
        <v>20197</v>
      </c>
      <c r="AJ376" s="97">
        <v>20197</v>
      </c>
    </row>
    <row r="377" spans="1:36" ht="15">
      <c r="A377" s="113" t="s">
        <v>1188</v>
      </c>
      <c r="B377" s="107">
        <v>11024</v>
      </c>
      <c r="C377" s="107">
        <v>36</v>
      </c>
      <c r="D377" s="100" t="str">
        <f t="shared" si="5"/>
        <v>11024_36</v>
      </c>
      <c r="E377" s="105">
        <v>5823</v>
      </c>
      <c r="F377" s="105">
        <v>42193</v>
      </c>
      <c r="G377" s="105">
        <v>0</v>
      </c>
      <c r="H377" s="105">
        <v>-1105</v>
      </c>
      <c r="I377" s="105">
        <v>-77</v>
      </c>
      <c r="J377" s="105">
        <v>-2</v>
      </c>
      <c r="K377" s="105">
        <v>186</v>
      </c>
      <c r="L377" s="105">
        <v>5686</v>
      </c>
      <c r="M377" s="105">
        <v>0</v>
      </c>
      <c r="N377" s="105">
        <v>412</v>
      </c>
      <c r="O377" s="105">
        <v>6514</v>
      </c>
      <c r="P377" s="105">
        <v>9</v>
      </c>
      <c r="Q377" s="105">
        <v>18572</v>
      </c>
      <c r="R377" s="105">
        <v>0</v>
      </c>
      <c r="S377" s="105">
        <v>703708</v>
      </c>
      <c r="T377" s="105">
        <v>531630</v>
      </c>
      <c r="U377" s="105">
        <v>172078</v>
      </c>
      <c r="V377" s="105">
        <v>172</v>
      </c>
      <c r="W377" s="105">
        <v>0</v>
      </c>
      <c r="X377" s="105">
        <v>172</v>
      </c>
      <c r="Y377" s="105">
        <v>0</v>
      </c>
      <c r="Z377" s="105">
        <v>6061</v>
      </c>
      <c r="AA377" s="105">
        <v>1146320</v>
      </c>
      <c r="AB377" s="105">
        <v>1636</v>
      </c>
      <c r="AC377" s="105">
        <v>1636</v>
      </c>
      <c r="AD377" s="105">
        <v>0</v>
      </c>
      <c r="AE377" s="105">
        <v>1119713</v>
      </c>
      <c r="AF377" s="105">
        <v>1423</v>
      </c>
      <c r="AG377" s="105">
        <v>6</v>
      </c>
      <c r="AH377" s="105">
        <v>1417</v>
      </c>
      <c r="AI377" s="105">
        <v>23547</v>
      </c>
      <c r="AJ377" s="97">
        <v>23547</v>
      </c>
    </row>
    <row r="378" spans="1:36" ht="15">
      <c r="A378" s="113" t="s">
        <v>1189</v>
      </c>
      <c r="B378" s="107">
        <v>11024</v>
      </c>
      <c r="C378" s="107">
        <v>37</v>
      </c>
      <c r="D378" s="100" t="str">
        <f t="shared" si="5"/>
        <v>11024_37</v>
      </c>
      <c r="E378" s="105">
        <v>1480</v>
      </c>
      <c r="F378" s="105">
        <v>19718</v>
      </c>
      <c r="G378" s="105">
        <v>0</v>
      </c>
      <c r="H378" s="105">
        <v>-520</v>
      </c>
      <c r="I378" s="105">
        <v>-122</v>
      </c>
      <c r="J378" s="105">
        <v>-3</v>
      </c>
      <c r="K378" s="105">
        <v>122</v>
      </c>
      <c r="L378" s="105">
        <v>2512</v>
      </c>
      <c r="M378" s="105">
        <v>0</v>
      </c>
      <c r="N378" s="105">
        <v>234</v>
      </c>
      <c r="O378" s="105">
        <v>1267</v>
      </c>
      <c r="P378" s="105">
        <v>4</v>
      </c>
      <c r="Q378" s="105">
        <v>7747</v>
      </c>
      <c r="R378" s="105">
        <v>0</v>
      </c>
      <c r="S378" s="105">
        <v>339482</v>
      </c>
      <c r="T378" s="105">
        <v>272974</v>
      </c>
      <c r="U378" s="105">
        <v>66508</v>
      </c>
      <c r="V378" s="105">
        <v>48</v>
      </c>
      <c r="W378" s="105">
        <v>0</v>
      </c>
      <c r="X378" s="105">
        <v>48</v>
      </c>
      <c r="Y378" s="105">
        <v>0</v>
      </c>
      <c r="Z378" s="105">
        <v>2605</v>
      </c>
      <c r="AA378" s="105">
        <v>465752</v>
      </c>
      <c r="AB378" s="105">
        <v>317</v>
      </c>
      <c r="AC378" s="105">
        <v>317</v>
      </c>
      <c r="AD378" s="105">
        <v>0</v>
      </c>
      <c r="AE378" s="105">
        <v>463789</v>
      </c>
      <c r="AF378" s="105">
        <v>594</v>
      </c>
      <c r="AG378" s="105">
        <v>3</v>
      </c>
      <c r="AH378" s="105">
        <v>591</v>
      </c>
      <c r="AI378" s="105">
        <v>1051</v>
      </c>
      <c r="AJ378" s="97">
        <v>1051</v>
      </c>
    </row>
    <row r="379" spans="1:36" ht="15">
      <c r="A379" s="113" t="s">
        <v>1190</v>
      </c>
      <c r="B379" s="107">
        <v>11024</v>
      </c>
      <c r="C379" s="107">
        <v>38</v>
      </c>
      <c r="D379" s="100" t="str">
        <f t="shared" si="5"/>
        <v>11024_38</v>
      </c>
      <c r="E379" s="105">
        <v>418994</v>
      </c>
      <c r="F379" s="105">
        <v>0</v>
      </c>
      <c r="G379" s="105">
        <v>0</v>
      </c>
      <c r="H379" s="105">
        <v>57025</v>
      </c>
      <c r="I379" s="105">
        <v>-11219</v>
      </c>
      <c r="J379" s="105">
        <v>47</v>
      </c>
      <c r="K379" s="105">
        <v>27</v>
      </c>
      <c r="L379" s="105">
        <v>49801</v>
      </c>
      <c r="M379" s="105">
        <v>0</v>
      </c>
      <c r="N379" s="105">
        <v>0</v>
      </c>
      <c r="O379" s="105">
        <v>254839</v>
      </c>
      <c r="P379" s="105">
        <v>75</v>
      </c>
      <c r="Q379" s="105">
        <v>0</v>
      </c>
      <c r="R379" s="105">
        <v>0</v>
      </c>
      <c r="S379" s="105">
        <v>0</v>
      </c>
      <c r="T379" s="105">
        <v>0</v>
      </c>
      <c r="U379" s="105">
        <v>0</v>
      </c>
      <c r="V379" s="105">
        <v>104708</v>
      </c>
      <c r="W379" s="105">
        <v>0</v>
      </c>
      <c r="X379" s="105">
        <v>104708</v>
      </c>
      <c r="Y379" s="105">
        <v>0</v>
      </c>
      <c r="Z379" s="105">
        <v>56956</v>
      </c>
      <c r="AA379" s="105">
        <v>5112248</v>
      </c>
      <c r="AB379" s="105">
        <v>0</v>
      </c>
      <c r="AC379" s="105">
        <v>0</v>
      </c>
      <c r="AD379" s="105">
        <v>0</v>
      </c>
      <c r="AE379" s="105">
        <v>5033275</v>
      </c>
      <c r="AF379" s="105">
        <v>0</v>
      </c>
      <c r="AG379" s="105">
        <v>0</v>
      </c>
      <c r="AH379" s="105">
        <v>0</v>
      </c>
      <c r="AI379" s="105">
        <v>78973</v>
      </c>
      <c r="AJ379" s="97">
        <v>78973</v>
      </c>
    </row>
    <row r="380" spans="1:36" ht="15">
      <c r="A380" s="113" t="s">
        <v>1191</v>
      </c>
      <c r="B380" s="107">
        <v>11024</v>
      </c>
      <c r="C380" s="107">
        <v>39</v>
      </c>
      <c r="D380" s="100" t="str">
        <f t="shared" si="5"/>
        <v>11024_39</v>
      </c>
      <c r="E380" s="105">
        <v>0</v>
      </c>
      <c r="F380" s="105">
        <v>30228</v>
      </c>
      <c r="G380" s="105">
        <v>0</v>
      </c>
      <c r="H380" s="105">
        <v>0</v>
      </c>
      <c r="I380" s="105">
        <v>-1096</v>
      </c>
      <c r="J380" s="105">
        <v>30</v>
      </c>
      <c r="K380" s="105">
        <v>4</v>
      </c>
      <c r="L380" s="105">
        <v>7166</v>
      </c>
      <c r="M380" s="105">
        <v>0</v>
      </c>
      <c r="N380" s="105">
        <v>2836</v>
      </c>
      <c r="O380" s="105">
        <v>42</v>
      </c>
      <c r="P380" s="105">
        <v>5</v>
      </c>
      <c r="Q380" s="105">
        <v>18456</v>
      </c>
      <c r="R380" s="105">
        <v>0</v>
      </c>
      <c r="S380" s="105">
        <v>0</v>
      </c>
      <c r="T380" s="105">
        <v>0</v>
      </c>
      <c r="U380" s="105">
        <v>0</v>
      </c>
      <c r="V380" s="105">
        <v>0</v>
      </c>
      <c r="W380" s="105">
        <v>0</v>
      </c>
      <c r="X380" s="105">
        <v>0</v>
      </c>
      <c r="Y380" s="105">
        <v>0</v>
      </c>
      <c r="Z380" s="105">
        <v>16220</v>
      </c>
      <c r="AA380" s="105">
        <v>443835</v>
      </c>
      <c r="AB380" s="105">
        <v>0</v>
      </c>
      <c r="AC380" s="105">
        <v>0</v>
      </c>
      <c r="AD380" s="105">
        <v>0</v>
      </c>
      <c r="AE380" s="105">
        <v>416098</v>
      </c>
      <c r="AF380" s="105">
        <v>0</v>
      </c>
      <c r="AG380" s="105">
        <v>0</v>
      </c>
      <c r="AH380" s="105">
        <v>0</v>
      </c>
      <c r="AI380" s="105">
        <v>27738</v>
      </c>
      <c r="AJ380" s="97">
        <v>27738</v>
      </c>
    </row>
    <row r="381" spans="1:36" ht="15">
      <c r="A381" s="113" t="s">
        <v>1192</v>
      </c>
      <c r="B381" s="107">
        <v>11024</v>
      </c>
      <c r="C381" s="107">
        <v>40</v>
      </c>
      <c r="D381" s="100" t="str">
        <f t="shared" si="5"/>
        <v>11024_40</v>
      </c>
      <c r="E381" s="105">
        <v>0</v>
      </c>
      <c r="F381" s="105">
        <v>307937</v>
      </c>
      <c r="G381" s="105">
        <v>0</v>
      </c>
      <c r="H381" s="105">
        <v>15</v>
      </c>
      <c r="I381" s="105">
        <v>151</v>
      </c>
      <c r="J381" s="105">
        <v>86</v>
      </c>
      <c r="K381" s="105">
        <v>93</v>
      </c>
      <c r="L381" s="105">
        <v>46545</v>
      </c>
      <c r="M381" s="105">
        <v>0</v>
      </c>
      <c r="N381" s="105">
        <v>10113</v>
      </c>
      <c r="O381" s="105">
        <v>221</v>
      </c>
      <c r="P381" s="105">
        <v>52</v>
      </c>
      <c r="Q381" s="105">
        <v>100481</v>
      </c>
      <c r="R381" s="105">
        <v>0</v>
      </c>
      <c r="S381" s="105">
        <v>0</v>
      </c>
      <c r="T381" s="105">
        <v>0</v>
      </c>
      <c r="U381" s="105">
        <v>0</v>
      </c>
      <c r="V381" s="105">
        <v>0</v>
      </c>
      <c r="W381" s="105">
        <v>0</v>
      </c>
      <c r="X381" s="105">
        <v>0</v>
      </c>
      <c r="Y381" s="105">
        <v>0</v>
      </c>
      <c r="Z381" s="105">
        <v>11379</v>
      </c>
      <c r="AA381" s="105">
        <v>3202645</v>
      </c>
      <c r="AB381" s="105">
        <v>0</v>
      </c>
      <c r="AC381" s="105">
        <v>0</v>
      </c>
      <c r="AD381" s="105">
        <v>0</v>
      </c>
      <c r="AE381" s="105">
        <v>3186870</v>
      </c>
      <c r="AF381" s="105">
        <v>0</v>
      </c>
      <c r="AG381" s="105">
        <v>0</v>
      </c>
      <c r="AH381" s="105">
        <v>0</v>
      </c>
      <c r="AI381" s="105">
        <v>15775</v>
      </c>
      <c r="AJ381" s="97">
        <v>15775</v>
      </c>
    </row>
    <row r="382" spans="1:36" ht="15">
      <c r="A382" s="113" t="s">
        <v>1193</v>
      </c>
      <c r="B382" s="107">
        <v>11024</v>
      </c>
      <c r="C382" s="107">
        <v>41</v>
      </c>
      <c r="D382" s="100" t="str">
        <f t="shared" si="5"/>
        <v>11024_41</v>
      </c>
      <c r="E382" s="105">
        <v>0</v>
      </c>
      <c r="F382" s="105">
        <v>24105</v>
      </c>
      <c r="G382" s="105">
        <v>0</v>
      </c>
      <c r="H382" s="105">
        <v>0</v>
      </c>
      <c r="I382" s="105">
        <v>0</v>
      </c>
      <c r="J382" s="105">
        <v>0</v>
      </c>
      <c r="K382" s="105">
        <v>114</v>
      </c>
      <c r="L382" s="105">
        <v>1430</v>
      </c>
      <c r="M382" s="105">
        <v>0</v>
      </c>
      <c r="N382" s="105">
        <v>24</v>
      </c>
      <c r="O382" s="105">
        <v>0</v>
      </c>
      <c r="P382" s="105">
        <v>6</v>
      </c>
      <c r="Q382" s="105">
        <v>2376</v>
      </c>
      <c r="R382" s="105">
        <v>0</v>
      </c>
      <c r="S382" s="105">
        <v>0</v>
      </c>
      <c r="T382" s="105">
        <v>0</v>
      </c>
      <c r="U382" s="105">
        <v>0</v>
      </c>
      <c r="V382" s="105">
        <v>0</v>
      </c>
      <c r="W382" s="105">
        <v>0</v>
      </c>
      <c r="X382" s="105">
        <v>0</v>
      </c>
      <c r="Y382" s="105">
        <v>0</v>
      </c>
      <c r="Z382" s="105">
        <v>128</v>
      </c>
      <c r="AA382" s="105">
        <v>116397</v>
      </c>
      <c r="AB382" s="105">
        <v>0</v>
      </c>
      <c r="AC382" s="105">
        <v>0</v>
      </c>
      <c r="AD382" s="105">
        <v>0</v>
      </c>
      <c r="AE382" s="105">
        <v>115756</v>
      </c>
      <c r="AF382" s="105">
        <v>0</v>
      </c>
      <c r="AG382" s="105">
        <v>0</v>
      </c>
      <c r="AH382" s="105">
        <v>0</v>
      </c>
      <c r="AI382" s="105">
        <v>640</v>
      </c>
      <c r="AJ382" s="97">
        <v>640</v>
      </c>
    </row>
    <row r="383" spans="1:36" ht="15">
      <c r="A383" s="113" t="s">
        <v>1194</v>
      </c>
      <c r="B383" s="107">
        <v>11024</v>
      </c>
      <c r="C383" s="107">
        <v>42</v>
      </c>
      <c r="D383" s="100" t="str">
        <f t="shared" si="5"/>
        <v>11024_42</v>
      </c>
      <c r="E383" s="105">
        <v>29667</v>
      </c>
      <c r="F383" s="105">
        <v>92250</v>
      </c>
      <c r="G383" s="105">
        <v>0</v>
      </c>
      <c r="H383" s="105">
        <v>-3569</v>
      </c>
      <c r="I383" s="105">
        <v>1177</v>
      </c>
      <c r="J383" s="105">
        <v>-62</v>
      </c>
      <c r="K383" s="105">
        <v>483</v>
      </c>
      <c r="L383" s="105">
        <v>14875</v>
      </c>
      <c r="M383" s="105">
        <v>0</v>
      </c>
      <c r="N383" s="105">
        <v>3075</v>
      </c>
      <c r="O383" s="105">
        <v>16307</v>
      </c>
      <c r="P383" s="105">
        <v>21</v>
      </c>
      <c r="Q383" s="105">
        <v>26611</v>
      </c>
      <c r="R383" s="105">
        <v>0</v>
      </c>
      <c r="S383" s="105">
        <v>286678</v>
      </c>
      <c r="T383" s="105">
        <v>84604</v>
      </c>
      <c r="U383" s="105">
        <v>202074</v>
      </c>
      <c r="V383" s="105">
        <v>3829</v>
      </c>
      <c r="W383" s="105">
        <v>0</v>
      </c>
      <c r="X383" s="105">
        <v>3829</v>
      </c>
      <c r="Y383" s="105">
        <v>0</v>
      </c>
      <c r="Z383" s="105">
        <v>3075</v>
      </c>
      <c r="AA383" s="105">
        <v>1391430</v>
      </c>
      <c r="AB383" s="105">
        <v>71</v>
      </c>
      <c r="AC383" s="105">
        <v>71</v>
      </c>
      <c r="AD383" s="105">
        <v>0</v>
      </c>
      <c r="AE383" s="105">
        <v>1343125</v>
      </c>
      <c r="AF383" s="105">
        <v>752</v>
      </c>
      <c r="AG383" s="105">
        <v>0</v>
      </c>
      <c r="AH383" s="105">
        <v>752</v>
      </c>
      <c r="AI383" s="105">
        <v>47483</v>
      </c>
      <c r="AJ383" s="97">
        <v>47483</v>
      </c>
    </row>
    <row r="384" spans="1:36" ht="15">
      <c r="A384" s="113" t="s">
        <v>1195</v>
      </c>
      <c r="B384" s="107">
        <v>11024</v>
      </c>
      <c r="C384" s="107">
        <v>43</v>
      </c>
      <c r="D384" s="100" t="str">
        <f t="shared" si="5"/>
        <v>11024_43</v>
      </c>
      <c r="E384" s="105">
        <v>133592</v>
      </c>
      <c r="F384" s="105">
        <v>0</v>
      </c>
      <c r="G384" s="105">
        <v>0</v>
      </c>
      <c r="H384" s="105">
        <v>690</v>
      </c>
      <c r="I384" s="105">
        <v>-5607</v>
      </c>
      <c r="J384" s="105">
        <v>0</v>
      </c>
      <c r="K384" s="105">
        <v>4</v>
      </c>
      <c r="L384" s="105">
        <v>20740</v>
      </c>
      <c r="M384" s="105">
        <v>0</v>
      </c>
      <c r="N384" s="105">
        <v>0</v>
      </c>
      <c r="O384" s="105">
        <v>148186</v>
      </c>
      <c r="P384" s="105">
        <v>60</v>
      </c>
      <c r="Q384" s="105">
        <v>0</v>
      </c>
      <c r="R384" s="105">
        <v>0</v>
      </c>
      <c r="S384" s="105">
        <v>0</v>
      </c>
      <c r="T384" s="105">
        <v>0</v>
      </c>
      <c r="U384" s="105">
        <v>0</v>
      </c>
      <c r="V384" s="105">
        <v>0</v>
      </c>
      <c r="W384" s="105">
        <v>0</v>
      </c>
      <c r="X384" s="105">
        <v>0</v>
      </c>
      <c r="Y384" s="105">
        <v>0</v>
      </c>
      <c r="Z384" s="105">
        <v>18420</v>
      </c>
      <c r="AA384" s="105">
        <v>4988973</v>
      </c>
      <c r="AB384" s="105">
        <v>0</v>
      </c>
      <c r="AC384" s="105">
        <v>0</v>
      </c>
      <c r="AD384" s="105">
        <v>0</v>
      </c>
      <c r="AE384" s="105">
        <v>4889917</v>
      </c>
      <c r="AF384" s="105">
        <v>305</v>
      </c>
      <c r="AG384" s="105">
        <v>0</v>
      </c>
      <c r="AH384" s="105">
        <v>305</v>
      </c>
      <c r="AI384" s="105">
        <v>98751</v>
      </c>
      <c r="AJ384" s="97">
        <v>98751</v>
      </c>
    </row>
    <row r="385" spans="1:36" ht="15">
      <c r="A385" s="113" t="s">
        <v>1196</v>
      </c>
      <c r="B385" s="107">
        <v>11024</v>
      </c>
      <c r="C385" s="107">
        <v>44</v>
      </c>
      <c r="D385" s="100" t="str">
        <f t="shared" si="5"/>
        <v>11024_44</v>
      </c>
      <c r="E385" s="105">
        <v>0</v>
      </c>
      <c r="F385" s="105">
        <v>377081</v>
      </c>
      <c r="G385" s="105">
        <v>0</v>
      </c>
      <c r="H385" s="105">
        <v>20345</v>
      </c>
      <c r="I385" s="105">
        <v>-13972</v>
      </c>
      <c r="J385" s="105">
        <v>-431</v>
      </c>
      <c r="K385" s="105">
        <v>2210</v>
      </c>
      <c r="L385" s="105">
        <v>80332</v>
      </c>
      <c r="M385" s="105">
        <v>0</v>
      </c>
      <c r="N385" s="105">
        <v>24199</v>
      </c>
      <c r="O385" s="105">
        <v>167</v>
      </c>
      <c r="P385" s="105">
        <v>9</v>
      </c>
      <c r="Q385" s="105">
        <v>174099</v>
      </c>
      <c r="R385" s="105">
        <v>0</v>
      </c>
      <c r="S385" s="105">
        <v>0</v>
      </c>
      <c r="T385" s="105">
        <v>0</v>
      </c>
      <c r="U385" s="105">
        <v>0</v>
      </c>
      <c r="V385" s="105">
        <v>7982</v>
      </c>
      <c r="W385" s="105">
        <v>0</v>
      </c>
      <c r="X385" s="105">
        <v>7982</v>
      </c>
      <c r="Y385" s="105">
        <v>0</v>
      </c>
      <c r="Z385" s="105">
        <v>15151</v>
      </c>
      <c r="AA385" s="105">
        <v>4521587</v>
      </c>
      <c r="AB385" s="105">
        <v>0</v>
      </c>
      <c r="AC385" s="105">
        <v>0</v>
      </c>
      <c r="AD385" s="105">
        <v>0</v>
      </c>
      <c r="AE385" s="105">
        <v>4481352</v>
      </c>
      <c r="AF385" s="105">
        <v>0</v>
      </c>
      <c r="AG385" s="105">
        <v>0</v>
      </c>
      <c r="AH385" s="105">
        <v>0</v>
      </c>
      <c r="AI385" s="105">
        <v>40235</v>
      </c>
      <c r="AJ385" s="97">
        <v>40235</v>
      </c>
    </row>
    <row r="386" spans="1:36" ht="15">
      <c r="A386" s="113" t="s">
        <v>1197</v>
      </c>
      <c r="B386" s="107">
        <v>11024</v>
      </c>
      <c r="C386" s="107">
        <v>45</v>
      </c>
      <c r="D386" s="100" t="str">
        <f t="shared" si="5"/>
        <v>11024_45</v>
      </c>
      <c r="E386" s="105">
        <v>0</v>
      </c>
      <c r="F386" s="105">
        <v>11744</v>
      </c>
      <c r="G386" s="105">
        <v>0</v>
      </c>
      <c r="H386" s="105">
        <v>640</v>
      </c>
      <c r="I386" s="105">
        <v>566</v>
      </c>
      <c r="J386" s="105">
        <v>-8</v>
      </c>
      <c r="K386" s="105">
        <v>116</v>
      </c>
      <c r="L386" s="105">
        <v>3077</v>
      </c>
      <c r="M386" s="105">
        <v>0</v>
      </c>
      <c r="N386" s="105">
        <v>885</v>
      </c>
      <c r="O386" s="105">
        <v>9</v>
      </c>
      <c r="P386" s="105">
        <v>1</v>
      </c>
      <c r="Q386" s="105">
        <v>6305</v>
      </c>
      <c r="R386" s="105">
        <v>0</v>
      </c>
      <c r="S386" s="105">
        <v>0</v>
      </c>
      <c r="T386" s="105">
        <v>0</v>
      </c>
      <c r="U386" s="105">
        <v>0</v>
      </c>
      <c r="V386" s="105">
        <v>1827</v>
      </c>
      <c r="W386" s="105">
        <v>0</v>
      </c>
      <c r="X386" s="105">
        <v>1827</v>
      </c>
      <c r="Y386" s="105">
        <v>0</v>
      </c>
      <c r="Z386" s="105">
        <v>508</v>
      </c>
      <c r="AA386" s="105">
        <v>209037</v>
      </c>
      <c r="AB386" s="105">
        <v>564</v>
      </c>
      <c r="AC386" s="105">
        <v>564</v>
      </c>
      <c r="AD386" s="105">
        <v>0</v>
      </c>
      <c r="AE386" s="105">
        <v>207561</v>
      </c>
      <c r="AF386" s="105">
        <v>138</v>
      </c>
      <c r="AG386" s="105">
        <v>0</v>
      </c>
      <c r="AH386" s="105">
        <v>138</v>
      </c>
      <c r="AI386" s="105">
        <v>774</v>
      </c>
      <c r="AJ386" s="97">
        <v>774</v>
      </c>
    </row>
    <row r="387" spans="1:36" ht="15">
      <c r="A387" s="113" t="s">
        <v>1198</v>
      </c>
      <c r="B387" s="107">
        <v>11024</v>
      </c>
      <c r="C387" s="107">
        <v>46</v>
      </c>
      <c r="D387" s="100" t="str">
        <f aca="true" t="shared" si="6" ref="D387:D450">B387&amp;"_"&amp;C387</f>
        <v>11024_46</v>
      </c>
      <c r="E387" s="105">
        <v>0</v>
      </c>
      <c r="F387" s="105">
        <v>-1203</v>
      </c>
      <c r="G387" s="105">
        <v>0</v>
      </c>
      <c r="H387" s="105">
        <v>0</v>
      </c>
      <c r="I387" s="105">
        <v>-7</v>
      </c>
      <c r="J387" s="105">
        <v>-7</v>
      </c>
      <c r="K387" s="105">
        <v>79</v>
      </c>
      <c r="L387" s="105">
        <v>4873</v>
      </c>
      <c r="M387" s="105">
        <v>0</v>
      </c>
      <c r="N387" s="105">
        <v>774</v>
      </c>
      <c r="O387" s="105">
        <v>5</v>
      </c>
      <c r="P387" s="105">
        <v>3</v>
      </c>
      <c r="Q387" s="105">
        <v>11186</v>
      </c>
      <c r="R387" s="105">
        <v>0</v>
      </c>
      <c r="S387" s="105">
        <v>0</v>
      </c>
      <c r="T387" s="105">
        <v>0</v>
      </c>
      <c r="U387" s="105">
        <v>0</v>
      </c>
      <c r="V387" s="105">
        <v>0</v>
      </c>
      <c r="W387" s="105">
        <v>0</v>
      </c>
      <c r="X387" s="105">
        <v>0</v>
      </c>
      <c r="Y387" s="105">
        <v>0</v>
      </c>
      <c r="Z387" s="105">
        <v>1408</v>
      </c>
      <c r="AA387" s="105">
        <v>245945</v>
      </c>
      <c r="AB387" s="105">
        <v>0</v>
      </c>
      <c r="AC387" s="105">
        <v>0</v>
      </c>
      <c r="AD387" s="105">
        <v>0</v>
      </c>
      <c r="AE387" s="105">
        <v>244989</v>
      </c>
      <c r="AF387" s="105">
        <v>0</v>
      </c>
      <c r="AG387" s="105">
        <v>0</v>
      </c>
      <c r="AH387" s="105">
        <v>0</v>
      </c>
      <c r="AI387" s="105">
        <v>957</v>
      </c>
      <c r="AJ387" s="97">
        <v>957</v>
      </c>
    </row>
    <row r="388" spans="1:36" ht="15">
      <c r="A388" s="113" t="s">
        <v>1199</v>
      </c>
      <c r="B388" s="107">
        <v>11024</v>
      </c>
      <c r="C388" s="107">
        <v>47</v>
      </c>
      <c r="D388" s="100" t="str">
        <f t="shared" si="6"/>
        <v>11024_47</v>
      </c>
      <c r="E388" s="105">
        <v>0</v>
      </c>
      <c r="F388" s="105">
        <v>34343</v>
      </c>
      <c r="G388" s="105">
        <v>0</v>
      </c>
      <c r="H388" s="105">
        <v>0</v>
      </c>
      <c r="I388" s="105">
        <v>72</v>
      </c>
      <c r="J388" s="105">
        <v>-1</v>
      </c>
      <c r="K388" s="105">
        <v>222</v>
      </c>
      <c r="L388" s="105">
        <v>2581</v>
      </c>
      <c r="M388" s="105">
        <v>0</v>
      </c>
      <c r="N388" s="105">
        <v>752</v>
      </c>
      <c r="O388" s="105">
        <v>19</v>
      </c>
      <c r="P388" s="105">
        <v>2</v>
      </c>
      <c r="Q388" s="105">
        <v>5340</v>
      </c>
      <c r="R388" s="105">
        <v>0</v>
      </c>
      <c r="S388" s="105">
        <v>0</v>
      </c>
      <c r="T388" s="105">
        <v>0</v>
      </c>
      <c r="U388" s="105">
        <v>0</v>
      </c>
      <c r="V388" s="105">
        <v>0</v>
      </c>
      <c r="W388" s="105">
        <v>0</v>
      </c>
      <c r="X388" s="105">
        <v>0</v>
      </c>
      <c r="Y388" s="105">
        <v>0</v>
      </c>
      <c r="Z388" s="105">
        <v>4</v>
      </c>
      <c r="AA388" s="105">
        <v>213059</v>
      </c>
      <c r="AB388" s="105">
        <v>0</v>
      </c>
      <c r="AC388" s="105">
        <v>0</v>
      </c>
      <c r="AD388" s="105">
        <v>0</v>
      </c>
      <c r="AE388" s="105">
        <v>212401</v>
      </c>
      <c r="AF388" s="105">
        <v>0</v>
      </c>
      <c r="AG388" s="105">
        <v>0</v>
      </c>
      <c r="AH388" s="105">
        <v>0</v>
      </c>
      <c r="AI388" s="105">
        <v>658</v>
      </c>
      <c r="AJ388" s="97">
        <v>658</v>
      </c>
    </row>
    <row r="389" spans="1:36" ht="15">
      <c r="A389" s="113" t="s">
        <v>1200</v>
      </c>
      <c r="B389" s="107">
        <v>11024</v>
      </c>
      <c r="C389" s="107">
        <v>48</v>
      </c>
      <c r="D389" s="100" t="str">
        <f t="shared" si="6"/>
        <v>11024_48</v>
      </c>
      <c r="E389" s="105">
        <v>-842</v>
      </c>
      <c r="F389" s="105">
        <v>0</v>
      </c>
      <c r="G389" s="105">
        <v>0</v>
      </c>
      <c r="H389" s="105">
        <v>0</v>
      </c>
      <c r="I389" s="105">
        <v>2</v>
      </c>
      <c r="J389" s="105">
        <v>0</v>
      </c>
      <c r="K389" s="105">
        <v>0</v>
      </c>
      <c r="L389" s="105">
        <v>433</v>
      </c>
      <c r="M389" s="105">
        <v>0</v>
      </c>
      <c r="N389" s="105">
        <v>0</v>
      </c>
      <c r="O389" s="105">
        <v>1137</v>
      </c>
      <c r="P389" s="105">
        <v>0</v>
      </c>
      <c r="Q389" s="105">
        <v>0</v>
      </c>
      <c r="R389" s="105">
        <v>0</v>
      </c>
      <c r="S389" s="105">
        <v>0</v>
      </c>
      <c r="T389" s="105">
        <v>0</v>
      </c>
      <c r="U389" s="105">
        <v>0</v>
      </c>
      <c r="V389" s="105">
        <v>0</v>
      </c>
      <c r="W389" s="105">
        <v>0</v>
      </c>
      <c r="X389" s="105">
        <v>0</v>
      </c>
      <c r="Y389" s="105">
        <v>0</v>
      </c>
      <c r="Z389" s="105">
        <v>117</v>
      </c>
      <c r="AA389" s="105">
        <v>25028</v>
      </c>
      <c r="AB389" s="105">
        <v>0</v>
      </c>
      <c r="AC389" s="105">
        <v>0</v>
      </c>
      <c r="AD389" s="105">
        <v>0</v>
      </c>
      <c r="AE389" s="105">
        <v>24985</v>
      </c>
      <c r="AF389" s="105">
        <v>0</v>
      </c>
      <c r="AG389" s="105">
        <v>0</v>
      </c>
      <c r="AH389" s="105">
        <v>0</v>
      </c>
      <c r="AI389" s="105">
        <v>43</v>
      </c>
      <c r="AJ389" s="97">
        <v>43</v>
      </c>
    </row>
    <row r="390" spans="1:36" ht="15">
      <c r="A390" s="113" t="s">
        <v>1201</v>
      </c>
      <c r="B390" s="107">
        <v>11024</v>
      </c>
      <c r="C390" s="107">
        <v>49</v>
      </c>
      <c r="D390" s="100" t="str">
        <f t="shared" si="6"/>
        <v>11024_49</v>
      </c>
      <c r="E390" s="105">
        <v>0</v>
      </c>
      <c r="F390" s="105">
        <v>58068</v>
      </c>
      <c r="G390" s="105">
        <v>0</v>
      </c>
      <c r="H390" s="105">
        <v>0</v>
      </c>
      <c r="I390" s="105">
        <v>-186</v>
      </c>
      <c r="J390" s="105">
        <v>24</v>
      </c>
      <c r="K390" s="105">
        <v>866</v>
      </c>
      <c r="L390" s="105">
        <v>6802</v>
      </c>
      <c r="M390" s="105">
        <v>0</v>
      </c>
      <c r="N390" s="105">
        <v>1023</v>
      </c>
      <c r="O390" s="105">
        <v>1</v>
      </c>
      <c r="P390" s="105">
        <v>5</v>
      </c>
      <c r="Q390" s="105">
        <v>12832</v>
      </c>
      <c r="R390" s="105">
        <v>0</v>
      </c>
      <c r="S390" s="105">
        <v>0</v>
      </c>
      <c r="T390" s="105">
        <v>0</v>
      </c>
      <c r="U390" s="105">
        <v>0</v>
      </c>
      <c r="V390" s="105">
        <v>0</v>
      </c>
      <c r="W390" s="105">
        <v>0</v>
      </c>
      <c r="X390" s="105">
        <v>0</v>
      </c>
      <c r="Y390" s="105">
        <v>0</v>
      </c>
      <c r="Z390" s="105">
        <v>20784</v>
      </c>
      <c r="AA390" s="105">
        <v>515311</v>
      </c>
      <c r="AB390" s="105">
        <v>0</v>
      </c>
      <c r="AC390" s="105">
        <v>0</v>
      </c>
      <c r="AD390" s="105">
        <v>0</v>
      </c>
      <c r="AE390" s="105">
        <v>467662</v>
      </c>
      <c r="AF390" s="105">
        <v>0</v>
      </c>
      <c r="AG390" s="105">
        <v>0</v>
      </c>
      <c r="AH390" s="105">
        <v>0</v>
      </c>
      <c r="AI390" s="105">
        <v>47650</v>
      </c>
      <c r="AJ390" s="97">
        <v>47650</v>
      </c>
    </row>
    <row r="391" spans="1:36" ht="15">
      <c r="A391" s="113" t="s">
        <v>1202</v>
      </c>
      <c r="B391" s="107">
        <v>11024</v>
      </c>
      <c r="C391" s="107">
        <v>50</v>
      </c>
      <c r="D391" s="100" t="str">
        <f t="shared" si="6"/>
        <v>11024_50</v>
      </c>
      <c r="E391" s="105">
        <v>134</v>
      </c>
      <c r="F391" s="105">
        <v>33980</v>
      </c>
      <c r="G391" s="105">
        <v>0</v>
      </c>
      <c r="H391" s="105">
        <v>0</v>
      </c>
      <c r="I391" s="105">
        <v>-933</v>
      </c>
      <c r="J391" s="105">
        <v>5</v>
      </c>
      <c r="K391" s="105">
        <v>835</v>
      </c>
      <c r="L391" s="105">
        <v>3585</v>
      </c>
      <c r="M391" s="105">
        <v>0</v>
      </c>
      <c r="N391" s="105">
        <v>0</v>
      </c>
      <c r="O391" s="105">
        <v>0</v>
      </c>
      <c r="P391" s="105">
        <v>13</v>
      </c>
      <c r="Q391" s="105">
        <v>2920</v>
      </c>
      <c r="R391" s="105">
        <v>0</v>
      </c>
      <c r="S391" s="105">
        <v>0</v>
      </c>
      <c r="T391" s="105">
        <v>0</v>
      </c>
      <c r="U391" s="105">
        <v>0</v>
      </c>
      <c r="V391" s="105">
        <v>0</v>
      </c>
      <c r="W391" s="105">
        <v>0</v>
      </c>
      <c r="X391" s="105">
        <v>0</v>
      </c>
      <c r="Y391" s="105">
        <v>0</v>
      </c>
      <c r="Z391" s="105">
        <v>1807</v>
      </c>
      <c r="AA391" s="105">
        <v>163359</v>
      </c>
      <c r="AB391" s="105">
        <v>0</v>
      </c>
      <c r="AC391" s="105">
        <v>0</v>
      </c>
      <c r="AD391" s="105">
        <v>0</v>
      </c>
      <c r="AE391" s="105">
        <v>162568</v>
      </c>
      <c r="AF391" s="105">
        <v>0</v>
      </c>
      <c r="AG391" s="105">
        <v>0</v>
      </c>
      <c r="AH391" s="105">
        <v>0</v>
      </c>
      <c r="AI391" s="105">
        <v>790</v>
      </c>
      <c r="AJ391" s="97">
        <v>790</v>
      </c>
    </row>
    <row r="392" spans="1:36" ht="15">
      <c r="A392" s="113" t="s">
        <v>1203</v>
      </c>
      <c r="B392" s="107">
        <v>11024</v>
      </c>
      <c r="C392" s="107">
        <v>51</v>
      </c>
      <c r="D392" s="100" t="str">
        <f t="shared" si="6"/>
        <v>11024_51</v>
      </c>
      <c r="E392" s="105">
        <v>16120</v>
      </c>
      <c r="F392" s="105">
        <v>0</v>
      </c>
      <c r="G392" s="105">
        <v>0</v>
      </c>
      <c r="H392" s="105">
        <v>-38</v>
      </c>
      <c r="I392" s="105">
        <v>17</v>
      </c>
      <c r="J392" s="105">
        <v>0</v>
      </c>
      <c r="K392" s="105">
        <v>1</v>
      </c>
      <c r="L392" s="105">
        <v>2351</v>
      </c>
      <c r="M392" s="105">
        <v>0</v>
      </c>
      <c r="N392" s="105">
        <v>0</v>
      </c>
      <c r="O392" s="105">
        <v>13166</v>
      </c>
      <c r="P392" s="105">
        <v>5</v>
      </c>
      <c r="Q392" s="105">
        <v>0</v>
      </c>
      <c r="R392" s="105">
        <v>0</v>
      </c>
      <c r="S392" s="105">
        <v>0</v>
      </c>
      <c r="T392" s="105">
        <v>0</v>
      </c>
      <c r="U392" s="105">
        <v>0</v>
      </c>
      <c r="V392" s="105">
        <v>0</v>
      </c>
      <c r="W392" s="105">
        <v>0</v>
      </c>
      <c r="X392" s="105">
        <v>0</v>
      </c>
      <c r="Y392" s="105">
        <v>0</v>
      </c>
      <c r="Z392" s="105">
        <v>0</v>
      </c>
      <c r="AA392" s="105">
        <v>384592</v>
      </c>
      <c r="AB392" s="105">
        <v>0</v>
      </c>
      <c r="AC392" s="105">
        <v>0</v>
      </c>
      <c r="AD392" s="105">
        <v>0</v>
      </c>
      <c r="AE392" s="105">
        <v>384129</v>
      </c>
      <c r="AF392" s="105">
        <v>0</v>
      </c>
      <c r="AG392" s="105">
        <v>0</v>
      </c>
      <c r="AH392" s="105">
        <v>0</v>
      </c>
      <c r="AI392" s="105">
        <v>462</v>
      </c>
      <c r="AJ392" s="97">
        <v>462</v>
      </c>
    </row>
    <row r="393" spans="1:36" ht="15">
      <c r="A393" s="113" t="s">
        <v>1204</v>
      </c>
      <c r="B393" s="107">
        <v>11024</v>
      </c>
      <c r="C393" s="107">
        <v>52</v>
      </c>
      <c r="D393" s="100" t="str">
        <f t="shared" si="6"/>
        <v>11024_52</v>
      </c>
      <c r="E393" s="105">
        <v>8761</v>
      </c>
      <c r="F393" s="105">
        <v>0</v>
      </c>
      <c r="G393" s="105">
        <v>0</v>
      </c>
      <c r="H393" s="105">
        <v>41</v>
      </c>
      <c r="I393" s="105">
        <v>-69</v>
      </c>
      <c r="J393" s="105">
        <v>0</v>
      </c>
      <c r="K393" s="105">
        <v>5</v>
      </c>
      <c r="L393" s="105">
        <v>1179</v>
      </c>
      <c r="M393" s="105">
        <v>0</v>
      </c>
      <c r="N393" s="105">
        <v>0</v>
      </c>
      <c r="O393" s="105">
        <v>5583</v>
      </c>
      <c r="P393" s="105">
        <v>12</v>
      </c>
      <c r="Q393" s="105">
        <v>0</v>
      </c>
      <c r="R393" s="105">
        <v>0</v>
      </c>
      <c r="S393" s="105">
        <v>0</v>
      </c>
      <c r="T393" s="105">
        <v>0</v>
      </c>
      <c r="U393" s="105">
        <v>0</v>
      </c>
      <c r="V393" s="105">
        <v>0</v>
      </c>
      <c r="W393" s="105">
        <v>0</v>
      </c>
      <c r="X393" s="105">
        <v>0</v>
      </c>
      <c r="Y393" s="105">
        <v>0</v>
      </c>
      <c r="Z393" s="105">
        <v>0</v>
      </c>
      <c r="AA393" s="105">
        <v>136567</v>
      </c>
      <c r="AB393" s="105">
        <v>0</v>
      </c>
      <c r="AC393" s="105">
        <v>0</v>
      </c>
      <c r="AD393" s="105">
        <v>0</v>
      </c>
      <c r="AE393" s="105">
        <v>136357</v>
      </c>
      <c r="AF393" s="105">
        <v>6</v>
      </c>
      <c r="AG393" s="105">
        <v>0</v>
      </c>
      <c r="AH393" s="105">
        <v>6</v>
      </c>
      <c r="AI393" s="105">
        <v>204</v>
      </c>
      <c r="AJ393" s="97">
        <v>204</v>
      </c>
    </row>
    <row r="394" spans="1:36" ht="15">
      <c r="A394" s="113" t="s">
        <v>1205</v>
      </c>
      <c r="B394" s="107">
        <v>11024</v>
      </c>
      <c r="C394" s="107">
        <v>53</v>
      </c>
      <c r="D394" s="100" t="str">
        <f t="shared" si="6"/>
        <v>11024_53</v>
      </c>
      <c r="E394" s="105">
        <v>0</v>
      </c>
      <c r="F394" s="105">
        <v>24435</v>
      </c>
      <c r="G394" s="105">
        <v>0</v>
      </c>
      <c r="H394" s="105">
        <v>0</v>
      </c>
      <c r="I394" s="105">
        <v>57</v>
      </c>
      <c r="J394" s="105">
        <v>-1</v>
      </c>
      <c r="K394" s="105">
        <v>258</v>
      </c>
      <c r="L394" s="105">
        <v>2019</v>
      </c>
      <c r="M394" s="105">
        <v>0</v>
      </c>
      <c r="N394" s="105">
        <v>202</v>
      </c>
      <c r="O394" s="105">
        <v>2</v>
      </c>
      <c r="P394" s="105">
        <v>3</v>
      </c>
      <c r="Q394" s="105">
        <v>1718</v>
      </c>
      <c r="R394" s="105">
        <v>0</v>
      </c>
      <c r="S394" s="105">
        <v>0</v>
      </c>
      <c r="T394" s="105">
        <v>0</v>
      </c>
      <c r="U394" s="105">
        <v>0</v>
      </c>
      <c r="V394" s="105">
        <v>0</v>
      </c>
      <c r="W394" s="105">
        <v>0</v>
      </c>
      <c r="X394" s="105">
        <v>0</v>
      </c>
      <c r="Y394" s="105">
        <v>0</v>
      </c>
      <c r="Z394" s="105">
        <v>198</v>
      </c>
      <c r="AA394" s="105">
        <v>123208</v>
      </c>
      <c r="AB394" s="105">
        <v>0</v>
      </c>
      <c r="AC394" s="105">
        <v>0</v>
      </c>
      <c r="AD394" s="105">
        <v>0</v>
      </c>
      <c r="AE394" s="105">
        <v>122786</v>
      </c>
      <c r="AF394" s="105">
        <v>0</v>
      </c>
      <c r="AG394" s="105">
        <v>0</v>
      </c>
      <c r="AH394" s="105">
        <v>0</v>
      </c>
      <c r="AI394" s="105">
        <v>422</v>
      </c>
      <c r="AJ394" s="97">
        <v>422</v>
      </c>
    </row>
    <row r="395" spans="1:36" ht="15">
      <c r="A395" s="113" t="s">
        <v>1206</v>
      </c>
      <c r="B395" s="107">
        <v>11024</v>
      </c>
      <c r="C395" s="107">
        <v>57</v>
      </c>
      <c r="D395" s="100" t="str">
        <f t="shared" si="6"/>
        <v>11024_57</v>
      </c>
      <c r="E395" s="105">
        <v>32180</v>
      </c>
      <c r="F395" s="105">
        <v>0</v>
      </c>
      <c r="G395" s="105">
        <v>0</v>
      </c>
      <c r="H395" s="105">
        <v>44</v>
      </c>
      <c r="I395" s="105">
        <v>-1134</v>
      </c>
      <c r="J395" s="105">
        <v>0</v>
      </c>
      <c r="K395" s="105">
        <v>5</v>
      </c>
      <c r="L395" s="105">
        <v>8235</v>
      </c>
      <c r="M395" s="105">
        <v>0</v>
      </c>
      <c r="N395" s="105">
        <v>0</v>
      </c>
      <c r="O395" s="105">
        <v>58573</v>
      </c>
      <c r="P395" s="105">
        <v>30</v>
      </c>
      <c r="Q395" s="105">
        <v>0</v>
      </c>
      <c r="R395" s="105">
        <v>0</v>
      </c>
      <c r="S395" s="105">
        <v>0</v>
      </c>
      <c r="T395" s="105">
        <v>0</v>
      </c>
      <c r="U395" s="105">
        <v>0</v>
      </c>
      <c r="V395" s="105">
        <v>0</v>
      </c>
      <c r="W395" s="105">
        <v>0</v>
      </c>
      <c r="X395" s="105">
        <v>0</v>
      </c>
      <c r="Y395" s="105">
        <v>0</v>
      </c>
      <c r="Z395" s="105">
        <v>0</v>
      </c>
      <c r="AA395" s="105">
        <v>2329248</v>
      </c>
      <c r="AB395" s="105">
        <v>0</v>
      </c>
      <c r="AC395" s="105">
        <v>0</v>
      </c>
      <c r="AD395" s="105">
        <v>0</v>
      </c>
      <c r="AE395" s="105">
        <v>2206296</v>
      </c>
      <c r="AF395" s="105">
        <v>40</v>
      </c>
      <c r="AG395" s="105">
        <v>0</v>
      </c>
      <c r="AH395" s="105">
        <v>40</v>
      </c>
      <c r="AI395" s="105">
        <v>122912</v>
      </c>
      <c r="AJ395" s="97">
        <v>122912</v>
      </c>
    </row>
    <row r="396" spans="1:36" ht="15">
      <c r="A396" s="113" t="s">
        <v>1207</v>
      </c>
      <c r="B396" s="107">
        <v>11024</v>
      </c>
      <c r="C396" s="107">
        <v>58</v>
      </c>
      <c r="D396" s="100" t="str">
        <f t="shared" si="6"/>
        <v>11024_58</v>
      </c>
      <c r="E396" s="105">
        <v>21851</v>
      </c>
      <c r="F396" s="105">
        <v>67355</v>
      </c>
      <c r="G396" s="105">
        <v>0</v>
      </c>
      <c r="H396" s="105">
        <v>-3513</v>
      </c>
      <c r="I396" s="105">
        <v>255</v>
      </c>
      <c r="J396" s="105">
        <v>1</v>
      </c>
      <c r="K396" s="105">
        <v>53</v>
      </c>
      <c r="L396" s="105">
        <v>4822</v>
      </c>
      <c r="M396" s="105">
        <v>0</v>
      </c>
      <c r="N396" s="105">
        <v>149</v>
      </c>
      <c r="O396" s="105">
        <v>11849</v>
      </c>
      <c r="P396" s="105">
        <v>40</v>
      </c>
      <c r="Q396" s="105">
        <v>18016</v>
      </c>
      <c r="R396" s="105">
        <v>0</v>
      </c>
      <c r="S396" s="105">
        <v>428498</v>
      </c>
      <c r="T396" s="105">
        <v>236630</v>
      </c>
      <c r="U396" s="105">
        <v>191868</v>
      </c>
      <c r="V396" s="105">
        <v>3260</v>
      </c>
      <c r="W396" s="105">
        <v>0</v>
      </c>
      <c r="X396" s="105">
        <v>3260</v>
      </c>
      <c r="Y396" s="105">
        <v>0</v>
      </c>
      <c r="Z396" s="105">
        <v>1993</v>
      </c>
      <c r="AA396" s="105">
        <v>1251599</v>
      </c>
      <c r="AB396" s="105">
        <v>0</v>
      </c>
      <c r="AC396" s="105">
        <v>0</v>
      </c>
      <c r="AD396" s="105">
        <v>0</v>
      </c>
      <c r="AE396" s="105">
        <v>1241286</v>
      </c>
      <c r="AF396" s="105">
        <v>671</v>
      </c>
      <c r="AG396" s="105">
        <v>0</v>
      </c>
      <c r="AH396" s="105">
        <v>671</v>
      </c>
      <c r="AI396" s="105">
        <v>9643</v>
      </c>
      <c r="AJ396" s="97">
        <v>9643</v>
      </c>
    </row>
    <row r="397" spans="1:36" ht="15">
      <c r="A397" s="113" t="s">
        <v>1208</v>
      </c>
      <c r="B397" s="107">
        <v>11024</v>
      </c>
      <c r="C397" s="107">
        <v>59</v>
      </c>
      <c r="D397" s="100" t="str">
        <f t="shared" si="6"/>
        <v>11024_59</v>
      </c>
      <c r="E397" s="105">
        <v>0</v>
      </c>
      <c r="F397" s="105">
        <v>40067</v>
      </c>
      <c r="G397" s="105">
        <v>0</v>
      </c>
      <c r="H397" s="105">
        <v>0</v>
      </c>
      <c r="I397" s="105">
        <v>181</v>
      </c>
      <c r="J397" s="105">
        <v>-28</v>
      </c>
      <c r="K397" s="105">
        <v>339</v>
      </c>
      <c r="L397" s="105">
        <v>3522</v>
      </c>
      <c r="M397" s="105">
        <v>0</v>
      </c>
      <c r="N397" s="105">
        <v>634</v>
      </c>
      <c r="O397" s="105">
        <v>2</v>
      </c>
      <c r="P397" s="105">
        <v>3</v>
      </c>
      <c r="Q397" s="105">
        <v>5518</v>
      </c>
      <c r="R397" s="105">
        <v>0</v>
      </c>
      <c r="S397" s="105">
        <v>0</v>
      </c>
      <c r="T397" s="105">
        <v>0</v>
      </c>
      <c r="U397" s="105">
        <v>0</v>
      </c>
      <c r="V397" s="105">
        <v>0</v>
      </c>
      <c r="W397" s="105">
        <v>0</v>
      </c>
      <c r="X397" s="105">
        <v>0</v>
      </c>
      <c r="Y397" s="105">
        <v>0</v>
      </c>
      <c r="Z397" s="105">
        <v>628</v>
      </c>
      <c r="AA397" s="105">
        <v>219946</v>
      </c>
      <c r="AB397" s="105">
        <v>4</v>
      </c>
      <c r="AC397" s="105">
        <v>4</v>
      </c>
      <c r="AD397" s="105">
        <v>0</v>
      </c>
      <c r="AE397" s="105">
        <v>218828</v>
      </c>
      <c r="AF397" s="105">
        <v>0</v>
      </c>
      <c r="AG397" s="105">
        <v>0</v>
      </c>
      <c r="AH397" s="105">
        <v>0</v>
      </c>
      <c r="AI397" s="105">
        <v>1114</v>
      </c>
      <c r="AJ397" s="97">
        <v>1114</v>
      </c>
    </row>
    <row r="398" spans="1:36" ht="15">
      <c r="A398" s="113" t="s">
        <v>1209</v>
      </c>
      <c r="B398" s="107">
        <v>11024</v>
      </c>
      <c r="C398" s="107">
        <v>60</v>
      </c>
      <c r="D398" s="100" t="str">
        <f t="shared" si="6"/>
        <v>11024_60</v>
      </c>
      <c r="E398" s="105">
        <v>7612</v>
      </c>
      <c r="F398" s="105">
        <v>0</v>
      </c>
      <c r="G398" s="105">
        <v>0</v>
      </c>
      <c r="H398" s="105">
        <v>-13</v>
      </c>
      <c r="I398" s="105">
        <v>-18</v>
      </c>
      <c r="J398" s="105">
        <v>0</v>
      </c>
      <c r="K398" s="105">
        <v>2</v>
      </c>
      <c r="L398" s="105">
        <v>1414</v>
      </c>
      <c r="M398" s="105">
        <v>0</v>
      </c>
      <c r="N398" s="105">
        <v>0</v>
      </c>
      <c r="O398" s="105">
        <v>4805</v>
      </c>
      <c r="P398" s="105">
        <v>1</v>
      </c>
      <c r="Q398" s="105">
        <v>0</v>
      </c>
      <c r="R398" s="105">
        <v>0</v>
      </c>
      <c r="S398" s="105">
        <v>0</v>
      </c>
      <c r="T398" s="105">
        <v>0</v>
      </c>
      <c r="U398" s="105">
        <v>0</v>
      </c>
      <c r="V398" s="105">
        <v>0</v>
      </c>
      <c r="W398" s="105">
        <v>0</v>
      </c>
      <c r="X398" s="105">
        <v>0</v>
      </c>
      <c r="Y398" s="105">
        <v>0</v>
      </c>
      <c r="Z398" s="105">
        <v>0</v>
      </c>
      <c r="AA398" s="105">
        <v>206798</v>
      </c>
      <c r="AB398" s="105">
        <v>0</v>
      </c>
      <c r="AC398" s="105">
        <v>0</v>
      </c>
      <c r="AD398" s="105">
        <v>0</v>
      </c>
      <c r="AE398" s="105">
        <v>206544</v>
      </c>
      <c r="AF398" s="105">
        <v>0</v>
      </c>
      <c r="AG398" s="105">
        <v>0</v>
      </c>
      <c r="AH398" s="105">
        <v>0</v>
      </c>
      <c r="AI398" s="105">
        <v>254</v>
      </c>
      <c r="AJ398" s="97">
        <v>254</v>
      </c>
    </row>
    <row r="399" spans="1:36" ht="15">
      <c r="A399" s="113" t="s">
        <v>1210</v>
      </c>
      <c r="B399" s="107">
        <v>11024</v>
      </c>
      <c r="C399" s="107">
        <v>61</v>
      </c>
      <c r="D399" s="100" t="str">
        <f t="shared" si="6"/>
        <v>11024_61</v>
      </c>
      <c r="E399" s="105">
        <v>391944</v>
      </c>
      <c r="F399" s="105">
        <v>0</v>
      </c>
      <c r="G399" s="105">
        <v>0</v>
      </c>
      <c r="H399" s="105">
        <v>-22641</v>
      </c>
      <c r="I399" s="105">
        <v>1159</v>
      </c>
      <c r="J399" s="105">
        <v>3247</v>
      </c>
      <c r="K399" s="105">
        <v>21</v>
      </c>
      <c r="L399" s="105">
        <v>28770</v>
      </c>
      <c r="M399" s="105">
        <v>0</v>
      </c>
      <c r="N399" s="105">
        <v>934</v>
      </c>
      <c r="O399" s="105">
        <v>171982</v>
      </c>
      <c r="P399" s="105">
        <v>17</v>
      </c>
      <c r="Q399" s="105">
        <v>0</v>
      </c>
      <c r="R399" s="105">
        <v>0</v>
      </c>
      <c r="S399" s="105">
        <v>0</v>
      </c>
      <c r="T399" s="105">
        <v>0</v>
      </c>
      <c r="U399" s="105">
        <v>0</v>
      </c>
      <c r="V399" s="105">
        <v>1645</v>
      </c>
      <c r="W399" s="105">
        <v>0</v>
      </c>
      <c r="X399" s="105">
        <v>1645</v>
      </c>
      <c r="Y399" s="105">
        <v>0</v>
      </c>
      <c r="Z399" s="105">
        <v>369</v>
      </c>
      <c r="AA399" s="105">
        <v>2045990</v>
      </c>
      <c r="AB399" s="105">
        <v>1625</v>
      </c>
      <c r="AC399" s="105">
        <v>1625</v>
      </c>
      <c r="AD399" s="105">
        <v>0</v>
      </c>
      <c r="AE399" s="105">
        <v>2039625</v>
      </c>
      <c r="AF399" s="105">
        <v>340</v>
      </c>
      <c r="AG399" s="105">
        <v>0</v>
      </c>
      <c r="AH399" s="105">
        <v>340</v>
      </c>
      <c r="AI399" s="105">
        <v>4400</v>
      </c>
      <c r="AJ399" s="97">
        <v>4400</v>
      </c>
    </row>
    <row r="400" spans="1:36" ht="15">
      <c r="A400" s="113" t="s">
        <v>1211</v>
      </c>
      <c r="B400" s="107">
        <v>11024</v>
      </c>
      <c r="C400" s="107">
        <v>62</v>
      </c>
      <c r="D400" s="100" t="str">
        <f t="shared" si="6"/>
        <v>11024_62</v>
      </c>
      <c r="E400" s="105">
        <v>0</v>
      </c>
      <c r="F400" s="105">
        <v>42174</v>
      </c>
      <c r="G400" s="105">
        <v>0</v>
      </c>
      <c r="H400" s="105">
        <v>0</v>
      </c>
      <c r="I400" s="105">
        <v>0</v>
      </c>
      <c r="J400" s="105">
        <v>0</v>
      </c>
      <c r="K400" s="105">
        <v>929</v>
      </c>
      <c r="L400" s="105">
        <v>3182</v>
      </c>
      <c r="M400" s="105">
        <v>0</v>
      </c>
      <c r="N400" s="105">
        <v>107</v>
      </c>
      <c r="O400" s="105">
        <v>1</v>
      </c>
      <c r="P400" s="105">
        <v>4</v>
      </c>
      <c r="Q400" s="105">
        <v>3872</v>
      </c>
      <c r="R400" s="105">
        <v>0</v>
      </c>
      <c r="S400" s="105">
        <v>0</v>
      </c>
      <c r="T400" s="105">
        <v>0</v>
      </c>
      <c r="U400" s="105">
        <v>0</v>
      </c>
      <c r="V400" s="105">
        <v>0</v>
      </c>
      <c r="W400" s="105">
        <v>0</v>
      </c>
      <c r="X400" s="105">
        <v>0</v>
      </c>
      <c r="Y400" s="105">
        <v>0</v>
      </c>
      <c r="Z400" s="105">
        <v>2610</v>
      </c>
      <c r="AA400" s="105">
        <v>222979</v>
      </c>
      <c r="AB400" s="105">
        <v>9</v>
      </c>
      <c r="AC400" s="105">
        <v>9</v>
      </c>
      <c r="AD400" s="105">
        <v>0</v>
      </c>
      <c r="AE400" s="105">
        <v>219987</v>
      </c>
      <c r="AF400" s="105">
        <v>0</v>
      </c>
      <c r="AG400" s="105">
        <v>0</v>
      </c>
      <c r="AH400" s="105">
        <v>0</v>
      </c>
      <c r="AI400" s="105">
        <v>2983</v>
      </c>
      <c r="AJ400" s="97">
        <v>2983</v>
      </c>
    </row>
    <row r="401" spans="1:36" ht="15">
      <c r="A401" s="113" t="s">
        <v>1212</v>
      </c>
      <c r="B401" s="107">
        <v>11024</v>
      </c>
      <c r="C401" s="107">
        <v>63</v>
      </c>
      <c r="D401" s="100" t="str">
        <f t="shared" si="6"/>
        <v>11024_63</v>
      </c>
      <c r="E401" s="105">
        <v>0</v>
      </c>
      <c r="F401" s="105">
        <v>772</v>
      </c>
      <c r="G401" s="105">
        <v>0</v>
      </c>
      <c r="H401" s="105">
        <v>25</v>
      </c>
      <c r="I401" s="105">
        <v>-47</v>
      </c>
      <c r="J401" s="105">
        <v>0</v>
      </c>
      <c r="K401" s="105">
        <v>0</v>
      </c>
      <c r="L401" s="105">
        <v>107</v>
      </c>
      <c r="M401" s="105">
        <v>0</v>
      </c>
      <c r="N401" s="105">
        <v>32</v>
      </c>
      <c r="O401" s="105">
        <v>0</v>
      </c>
      <c r="P401" s="105">
        <v>0</v>
      </c>
      <c r="Q401" s="105">
        <v>153</v>
      </c>
      <c r="R401" s="105">
        <v>0</v>
      </c>
      <c r="S401" s="105">
        <v>0</v>
      </c>
      <c r="T401" s="105">
        <v>0</v>
      </c>
      <c r="U401" s="105">
        <v>0</v>
      </c>
      <c r="V401" s="105">
        <v>0</v>
      </c>
      <c r="W401" s="105">
        <v>0</v>
      </c>
      <c r="X401" s="105">
        <v>0</v>
      </c>
      <c r="Y401" s="105">
        <v>0</v>
      </c>
      <c r="Z401" s="105">
        <v>70</v>
      </c>
      <c r="AA401" s="105">
        <v>53060</v>
      </c>
      <c r="AB401" s="105">
        <v>0</v>
      </c>
      <c r="AC401" s="105">
        <v>0</v>
      </c>
      <c r="AD401" s="105">
        <v>0</v>
      </c>
      <c r="AE401" s="105">
        <v>53003</v>
      </c>
      <c r="AF401" s="105">
        <v>0</v>
      </c>
      <c r="AG401" s="105">
        <v>0</v>
      </c>
      <c r="AH401" s="105">
        <v>0</v>
      </c>
      <c r="AI401" s="105">
        <v>58</v>
      </c>
      <c r="AJ401" s="97">
        <v>58</v>
      </c>
    </row>
    <row r="402" spans="1:36" ht="15">
      <c r="A402" s="113" t="s">
        <v>1213</v>
      </c>
      <c r="B402" s="107">
        <v>11024</v>
      </c>
      <c r="C402" s="107">
        <v>64</v>
      </c>
      <c r="D402" s="100" t="str">
        <f t="shared" si="6"/>
        <v>11024_64</v>
      </c>
      <c r="E402" s="105">
        <v>0</v>
      </c>
      <c r="F402" s="105">
        <v>6671</v>
      </c>
      <c r="G402" s="105">
        <v>0</v>
      </c>
      <c r="H402" s="105">
        <v>0</v>
      </c>
      <c r="I402" s="105">
        <v>0</v>
      </c>
      <c r="J402" s="105">
        <v>0</v>
      </c>
      <c r="K402" s="105">
        <v>1</v>
      </c>
      <c r="L402" s="105">
        <v>470</v>
      </c>
      <c r="M402" s="105">
        <v>0</v>
      </c>
      <c r="N402" s="105">
        <v>0</v>
      </c>
      <c r="O402" s="105">
        <v>0</v>
      </c>
      <c r="P402" s="105">
        <v>2</v>
      </c>
      <c r="Q402" s="105">
        <v>2729</v>
      </c>
      <c r="R402" s="105">
        <v>0</v>
      </c>
      <c r="S402" s="105">
        <v>59433</v>
      </c>
      <c r="T402" s="105">
        <v>59433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  <c r="Z402" s="105">
        <v>9707</v>
      </c>
      <c r="AA402" s="105">
        <v>69228</v>
      </c>
      <c r="AB402" s="105">
        <v>0</v>
      </c>
      <c r="AC402" s="105">
        <v>0</v>
      </c>
      <c r="AD402" s="105">
        <v>0</v>
      </c>
      <c r="AE402" s="105">
        <v>63651</v>
      </c>
      <c r="AF402" s="105">
        <v>0</v>
      </c>
      <c r="AG402" s="105">
        <v>0</v>
      </c>
      <c r="AH402" s="105">
        <v>0</v>
      </c>
      <c r="AI402" s="105">
        <v>5577</v>
      </c>
      <c r="AJ402" s="97">
        <v>5577</v>
      </c>
    </row>
    <row r="403" spans="1:36" ht="15">
      <c r="A403" s="113" t="s">
        <v>1214</v>
      </c>
      <c r="B403" s="107">
        <v>18021</v>
      </c>
      <c r="C403" s="107">
        <v>1</v>
      </c>
      <c r="D403" s="100" t="str">
        <f t="shared" si="6"/>
        <v>18021_1</v>
      </c>
      <c r="E403" s="105">
        <v>0</v>
      </c>
      <c r="F403" s="105">
        <v>4686</v>
      </c>
      <c r="G403" s="105">
        <v>0</v>
      </c>
      <c r="H403" s="105">
        <v>-139</v>
      </c>
      <c r="I403" s="105">
        <v>97</v>
      </c>
      <c r="J403" s="105">
        <v>0</v>
      </c>
      <c r="K403" s="105">
        <v>211</v>
      </c>
      <c r="L403" s="105">
        <v>385</v>
      </c>
      <c r="M403" s="105">
        <v>0</v>
      </c>
      <c r="N403" s="105">
        <v>148</v>
      </c>
      <c r="O403" s="105">
        <v>2</v>
      </c>
      <c r="P403" s="105">
        <v>0</v>
      </c>
      <c r="Q403" s="105">
        <v>1141</v>
      </c>
      <c r="R403" s="105">
        <v>0</v>
      </c>
      <c r="S403" s="105">
        <v>0</v>
      </c>
      <c r="T403" s="105">
        <v>0</v>
      </c>
      <c r="U403" s="105">
        <v>0</v>
      </c>
      <c r="V403" s="105">
        <v>46</v>
      </c>
      <c r="W403" s="105">
        <v>0</v>
      </c>
      <c r="X403" s="105">
        <v>46</v>
      </c>
      <c r="Y403" s="105">
        <v>0</v>
      </c>
      <c r="Z403" s="105">
        <v>59</v>
      </c>
      <c r="AA403" s="105">
        <v>52346</v>
      </c>
      <c r="AB403" s="105">
        <v>0</v>
      </c>
      <c r="AC403" s="105">
        <v>0</v>
      </c>
      <c r="AD403" s="105">
        <v>0</v>
      </c>
      <c r="AE403" s="105">
        <v>52079</v>
      </c>
      <c r="AF403" s="105">
        <v>194</v>
      </c>
      <c r="AG403" s="105">
        <v>0</v>
      </c>
      <c r="AH403" s="105">
        <v>194</v>
      </c>
      <c r="AI403" s="105">
        <v>73</v>
      </c>
      <c r="AJ403" s="97">
        <v>73</v>
      </c>
    </row>
    <row r="404" spans="1:36" ht="15">
      <c r="A404" s="113" t="s">
        <v>1215</v>
      </c>
      <c r="B404" s="107">
        <v>11114</v>
      </c>
      <c r="C404" s="107">
        <v>1</v>
      </c>
      <c r="D404" s="100" t="str">
        <f t="shared" si="6"/>
        <v>11114_1</v>
      </c>
      <c r="E404" s="105">
        <v>331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1</v>
      </c>
      <c r="L404" s="105">
        <v>382</v>
      </c>
      <c r="M404" s="105">
        <v>0</v>
      </c>
      <c r="N404" s="105">
        <v>0</v>
      </c>
      <c r="O404" s="105">
        <v>2711</v>
      </c>
      <c r="P404" s="105">
        <v>1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0</v>
      </c>
      <c r="X404" s="105">
        <v>0</v>
      </c>
      <c r="Y404" s="105">
        <v>0</v>
      </c>
      <c r="Z404" s="105">
        <v>0</v>
      </c>
      <c r="AA404" s="105">
        <v>113958</v>
      </c>
      <c r="AB404" s="105">
        <v>0</v>
      </c>
      <c r="AC404" s="105">
        <v>0</v>
      </c>
      <c r="AD404" s="105">
        <v>0</v>
      </c>
      <c r="AE404" s="105">
        <v>91583</v>
      </c>
      <c r="AF404" s="105">
        <v>0</v>
      </c>
      <c r="AG404" s="105">
        <v>0</v>
      </c>
      <c r="AH404" s="105">
        <v>0</v>
      </c>
      <c r="AI404" s="105">
        <v>22375</v>
      </c>
      <c r="AJ404" s="97">
        <v>22375</v>
      </c>
    </row>
    <row r="405" spans="1:36" ht="15">
      <c r="A405" s="113" t="s">
        <v>1216</v>
      </c>
      <c r="B405" s="107">
        <v>11114</v>
      </c>
      <c r="C405" s="107">
        <v>2</v>
      </c>
      <c r="D405" s="100" t="str">
        <f t="shared" si="6"/>
        <v>11114_2</v>
      </c>
      <c r="E405" s="105">
        <v>1748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1</v>
      </c>
      <c r="L405" s="105">
        <v>326</v>
      </c>
      <c r="M405" s="105">
        <v>0</v>
      </c>
      <c r="N405" s="105">
        <v>0</v>
      </c>
      <c r="O405" s="105">
        <v>2339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0</v>
      </c>
      <c r="X405" s="105">
        <v>0</v>
      </c>
      <c r="Y405" s="105">
        <v>0</v>
      </c>
      <c r="Z405" s="105">
        <v>0</v>
      </c>
      <c r="AA405" s="105">
        <v>84223</v>
      </c>
      <c r="AB405" s="105">
        <v>0</v>
      </c>
      <c r="AC405" s="105">
        <v>0</v>
      </c>
      <c r="AD405" s="105">
        <v>0</v>
      </c>
      <c r="AE405" s="105">
        <v>78792</v>
      </c>
      <c r="AF405" s="105">
        <v>0</v>
      </c>
      <c r="AG405" s="105">
        <v>0</v>
      </c>
      <c r="AH405" s="105">
        <v>0</v>
      </c>
      <c r="AI405" s="105">
        <v>5431</v>
      </c>
      <c r="AJ405" s="97">
        <v>5431</v>
      </c>
    </row>
    <row r="406" spans="1:36" ht="15">
      <c r="A406" s="113" t="s">
        <v>1217</v>
      </c>
      <c r="B406" s="107">
        <v>11054</v>
      </c>
      <c r="C406" s="107">
        <v>29</v>
      </c>
      <c r="D406" s="100" t="str">
        <f t="shared" si="6"/>
        <v>11054_29</v>
      </c>
      <c r="E406" s="105">
        <v>12614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149</v>
      </c>
      <c r="L406" s="105">
        <v>689</v>
      </c>
      <c r="M406" s="105">
        <v>0</v>
      </c>
      <c r="N406" s="105">
        <v>0</v>
      </c>
      <c r="O406" s="105">
        <v>22147</v>
      </c>
      <c r="P406" s="105">
        <v>6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0</v>
      </c>
      <c r="X406" s="105">
        <v>0</v>
      </c>
      <c r="Y406" s="105">
        <v>0</v>
      </c>
      <c r="Z406" s="105">
        <v>0</v>
      </c>
      <c r="AA406" s="105">
        <v>669312</v>
      </c>
      <c r="AB406" s="105">
        <v>0</v>
      </c>
      <c r="AC406" s="105">
        <v>0</v>
      </c>
      <c r="AD406" s="105">
        <v>0</v>
      </c>
      <c r="AE406" s="105">
        <v>669205</v>
      </c>
      <c r="AF406" s="105">
        <v>0</v>
      </c>
      <c r="AG406" s="105">
        <v>0</v>
      </c>
      <c r="AH406" s="105">
        <v>0</v>
      </c>
      <c r="AI406" s="105">
        <v>107</v>
      </c>
      <c r="AJ406" s="97">
        <v>107</v>
      </c>
    </row>
    <row r="407" spans="1:36" ht="15">
      <c r="A407" s="113" t="s">
        <v>1218</v>
      </c>
      <c r="B407" s="107">
        <v>11054</v>
      </c>
      <c r="C407" s="107">
        <v>30</v>
      </c>
      <c r="D407" s="100" t="str">
        <f t="shared" si="6"/>
        <v>11054_30</v>
      </c>
      <c r="E407" s="105">
        <v>324346</v>
      </c>
      <c r="F407" s="105">
        <v>14</v>
      </c>
      <c r="G407" s="105">
        <v>0</v>
      </c>
      <c r="H407" s="105">
        <v>66656</v>
      </c>
      <c r="I407" s="105">
        <v>-25929</v>
      </c>
      <c r="J407" s="105">
        <v>2925</v>
      </c>
      <c r="K407" s="105">
        <v>29</v>
      </c>
      <c r="L407" s="105">
        <v>17191</v>
      </c>
      <c r="M407" s="105">
        <v>0</v>
      </c>
      <c r="N407" s="105">
        <v>44</v>
      </c>
      <c r="O407" s="105">
        <v>295639</v>
      </c>
      <c r="P407" s="105">
        <v>68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76925</v>
      </c>
      <c r="W407" s="105">
        <v>0</v>
      </c>
      <c r="X407" s="105">
        <v>76925</v>
      </c>
      <c r="Y407" s="105">
        <v>0</v>
      </c>
      <c r="Z407" s="105">
        <v>0</v>
      </c>
      <c r="AA407" s="105">
        <v>3717029</v>
      </c>
      <c r="AB407" s="105">
        <v>0</v>
      </c>
      <c r="AC407" s="105">
        <v>0</v>
      </c>
      <c r="AD407" s="105">
        <v>0</v>
      </c>
      <c r="AE407" s="105">
        <v>3673300</v>
      </c>
      <c r="AF407" s="105">
        <v>38595</v>
      </c>
      <c r="AG407" s="105">
        <v>0</v>
      </c>
      <c r="AH407" s="105">
        <v>38595</v>
      </c>
      <c r="AI407" s="105">
        <v>5133</v>
      </c>
      <c r="AJ407" s="97">
        <v>5133</v>
      </c>
    </row>
    <row r="408" spans="1:36" ht="15">
      <c r="A408" s="113" t="s">
        <v>1219</v>
      </c>
      <c r="B408" s="107">
        <v>11054</v>
      </c>
      <c r="C408" s="107">
        <v>31</v>
      </c>
      <c r="D408" s="100" t="str">
        <f t="shared" si="6"/>
        <v>11054_31</v>
      </c>
      <c r="E408" s="105">
        <v>134790</v>
      </c>
      <c r="F408" s="105">
        <v>1</v>
      </c>
      <c r="G408" s="105">
        <v>0</v>
      </c>
      <c r="H408" s="105">
        <v>21080</v>
      </c>
      <c r="I408" s="105">
        <v>-3546</v>
      </c>
      <c r="J408" s="105">
        <v>5</v>
      </c>
      <c r="K408" s="105">
        <v>16</v>
      </c>
      <c r="L408" s="105">
        <v>6859</v>
      </c>
      <c r="M408" s="105">
        <v>0</v>
      </c>
      <c r="N408" s="105">
        <v>0</v>
      </c>
      <c r="O408" s="105">
        <v>77490</v>
      </c>
      <c r="P408" s="105">
        <v>7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29387</v>
      </c>
      <c r="W408" s="105">
        <v>0</v>
      </c>
      <c r="X408" s="105">
        <v>29387</v>
      </c>
      <c r="Y408" s="105">
        <v>0</v>
      </c>
      <c r="Z408" s="105">
        <v>15529</v>
      </c>
      <c r="AA408" s="105">
        <v>1485076</v>
      </c>
      <c r="AB408" s="105">
        <v>0</v>
      </c>
      <c r="AC408" s="105">
        <v>0</v>
      </c>
      <c r="AD408" s="105">
        <v>0</v>
      </c>
      <c r="AE408" s="105">
        <v>1466852</v>
      </c>
      <c r="AF408" s="105">
        <v>133</v>
      </c>
      <c r="AG408" s="105">
        <v>0</v>
      </c>
      <c r="AH408" s="105">
        <v>133</v>
      </c>
      <c r="AI408" s="105">
        <v>18091</v>
      </c>
      <c r="AJ408" s="97">
        <v>18091</v>
      </c>
    </row>
    <row r="409" spans="1:36" ht="15">
      <c r="A409" s="113" t="s">
        <v>1220</v>
      </c>
      <c r="B409" s="107">
        <v>11054</v>
      </c>
      <c r="C409" s="107">
        <v>40</v>
      </c>
      <c r="D409" s="100" t="str">
        <f t="shared" si="6"/>
        <v>11054_40</v>
      </c>
      <c r="E409" s="105">
        <v>0</v>
      </c>
      <c r="F409" s="105">
        <v>18975</v>
      </c>
      <c r="G409" s="105">
        <v>0</v>
      </c>
      <c r="H409" s="105">
        <v>1511</v>
      </c>
      <c r="I409" s="105">
        <v>-886</v>
      </c>
      <c r="J409" s="105">
        <v>-1</v>
      </c>
      <c r="K409" s="105">
        <v>197</v>
      </c>
      <c r="L409" s="105">
        <v>1574</v>
      </c>
      <c r="M409" s="105">
        <v>0</v>
      </c>
      <c r="N409" s="105">
        <v>1300</v>
      </c>
      <c r="O409" s="105">
        <v>12</v>
      </c>
      <c r="P409" s="105">
        <v>1</v>
      </c>
      <c r="Q409" s="105">
        <v>9037</v>
      </c>
      <c r="R409" s="105">
        <v>0</v>
      </c>
      <c r="S409" s="105">
        <v>0</v>
      </c>
      <c r="T409" s="105">
        <v>0</v>
      </c>
      <c r="U409" s="105">
        <v>0</v>
      </c>
      <c r="V409" s="105">
        <v>929</v>
      </c>
      <c r="W409" s="105">
        <v>0</v>
      </c>
      <c r="X409" s="105">
        <v>929</v>
      </c>
      <c r="Y409" s="105">
        <v>0</v>
      </c>
      <c r="Z409" s="105">
        <v>498</v>
      </c>
      <c r="AA409" s="105">
        <v>277862</v>
      </c>
      <c r="AB409" s="105">
        <v>0</v>
      </c>
      <c r="AC409" s="105">
        <v>0</v>
      </c>
      <c r="AD409" s="105">
        <v>0</v>
      </c>
      <c r="AE409" s="105">
        <v>277449</v>
      </c>
      <c r="AF409" s="105">
        <v>34</v>
      </c>
      <c r="AG409" s="105">
        <v>0</v>
      </c>
      <c r="AH409" s="105">
        <v>34</v>
      </c>
      <c r="AI409" s="105">
        <v>379</v>
      </c>
      <c r="AJ409" s="97">
        <v>379</v>
      </c>
    </row>
    <row r="410" spans="1:36" ht="15">
      <c r="A410" s="113" t="s">
        <v>1221</v>
      </c>
      <c r="B410" s="107">
        <v>11054</v>
      </c>
      <c r="C410" s="107">
        <v>42</v>
      </c>
      <c r="D410" s="100" t="str">
        <f t="shared" si="6"/>
        <v>11054_42</v>
      </c>
      <c r="E410" s="105">
        <v>0</v>
      </c>
      <c r="F410" s="105">
        <v>8751</v>
      </c>
      <c r="G410" s="105">
        <v>0</v>
      </c>
      <c r="H410" s="105">
        <v>0</v>
      </c>
      <c r="I410" s="105">
        <v>-49</v>
      </c>
      <c r="J410" s="105">
        <v>0</v>
      </c>
      <c r="K410" s="105">
        <v>88</v>
      </c>
      <c r="L410" s="105">
        <v>631</v>
      </c>
      <c r="M410" s="105">
        <v>0</v>
      </c>
      <c r="N410" s="105">
        <v>375</v>
      </c>
      <c r="O410" s="105">
        <v>6</v>
      </c>
      <c r="P410" s="105">
        <v>7</v>
      </c>
      <c r="Q410" s="105">
        <v>2739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  <c r="Z410" s="105">
        <v>193</v>
      </c>
      <c r="AA410" s="105">
        <v>207094</v>
      </c>
      <c r="AB410" s="105">
        <v>0</v>
      </c>
      <c r="AC410" s="105">
        <v>0</v>
      </c>
      <c r="AD410" s="105">
        <v>0</v>
      </c>
      <c r="AE410" s="105">
        <v>206840</v>
      </c>
      <c r="AF410" s="105">
        <v>0</v>
      </c>
      <c r="AG410" s="105">
        <v>0</v>
      </c>
      <c r="AH410" s="105">
        <v>0</v>
      </c>
      <c r="AI410" s="105">
        <v>254</v>
      </c>
      <c r="AJ410" s="97">
        <v>254</v>
      </c>
    </row>
    <row r="411" spans="1:36" ht="15">
      <c r="A411" s="113" t="s">
        <v>1222</v>
      </c>
      <c r="B411" s="107">
        <v>11054</v>
      </c>
      <c r="C411" s="107">
        <v>43</v>
      </c>
      <c r="D411" s="100" t="str">
        <f t="shared" si="6"/>
        <v>11054_43</v>
      </c>
      <c r="E411" s="105">
        <v>0</v>
      </c>
      <c r="F411" s="105">
        <v>36719</v>
      </c>
      <c r="G411" s="105">
        <v>0</v>
      </c>
      <c r="H411" s="105">
        <v>2629</v>
      </c>
      <c r="I411" s="105">
        <v>1267</v>
      </c>
      <c r="J411" s="105">
        <v>16</v>
      </c>
      <c r="K411" s="105">
        <v>446</v>
      </c>
      <c r="L411" s="105">
        <v>3081</v>
      </c>
      <c r="M411" s="105">
        <v>0</v>
      </c>
      <c r="N411" s="105">
        <v>1186</v>
      </c>
      <c r="O411" s="105">
        <v>25</v>
      </c>
      <c r="P411" s="105">
        <v>36</v>
      </c>
      <c r="Q411" s="105">
        <v>18481</v>
      </c>
      <c r="R411" s="105">
        <v>0</v>
      </c>
      <c r="S411" s="105">
        <v>0</v>
      </c>
      <c r="T411" s="105">
        <v>0</v>
      </c>
      <c r="U411" s="105">
        <v>0</v>
      </c>
      <c r="V411" s="105">
        <v>5244</v>
      </c>
      <c r="W411" s="105">
        <v>0</v>
      </c>
      <c r="X411" s="105">
        <v>5244</v>
      </c>
      <c r="Y411" s="105">
        <v>0</v>
      </c>
      <c r="Z411" s="105">
        <v>4124</v>
      </c>
      <c r="AA411" s="105">
        <v>630208</v>
      </c>
      <c r="AB411" s="105">
        <v>0</v>
      </c>
      <c r="AC411" s="105">
        <v>0</v>
      </c>
      <c r="AD411" s="105">
        <v>0</v>
      </c>
      <c r="AE411" s="105">
        <v>626877</v>
      </c>
      <c r="AF411" s="105">
        <v>432</v>
      </c>
      <c r="AG411" s="105">
        <v>0</v>
      </c>
      <c r="AH411" s="105">
        <v>432</v>
      </c>
      <c r="AI411" s="105">
        <v>2900</v>
      </c>
      <c r="AJ411" s="97">
        <v>2900</v>
      </c>
    </row>
    <row r="412" spans="1:36" ht="15">
      <c r="A412" s="113" t="s">
        <v>1223</v>
      </c>
      <c r="B412" s="107">
        <v>11054</v>
      </c>
      <c r="C412" s="107">
        <v>44</v>
      </c>
      <c r="D412" s="100" t="str">
        <f t="shared" si="6"/>
        <v>11054_44</v>
      </c>
      <c r="E412" s="105">
        <v>0</v>
      </c>
      <c r="F412" s="105">
        <v>628371</v>
      </c>
      <c r="G412" s="105">
        <v>0</v>
      </c>
      <c r="H412" s="105">
        <v>0</v>
      </c>
      <c r="I412" s="105">
        <v>-16962</v>
      </c>
      <c r="J412" s="105">
        <v>-15</v>
      </c>
      <c r="K412" s="105">
        <v>3298</v>
      </c>
      <c r="L412" s="105">
        <v>33157</v>
      </c>
      <c r="M412" s="105">
        <v>0</v>
      </c>
      <c r="N412" s="105">
        <v>19349</v>
      </c>
      <c r="O412" s="105">
        <v>44</v>
      </c>
      <c r="P412" s="105">
        <v>76</v>
      </c>
      <c r="Q412" s="105">
        <v>149252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  <c r="Z412" s="105">
        <v>9006</v>
      </c>
      <c r="AA412" s="105">
        <v>9763043</v>
      </c>
      <c r="AB412" s="105">
        <v>0</v>
      </c>
      <c r="AC412" s="105">
        <v>0</v>
      </c>
      <c r="AD412" s="105">
        <v>0</v>
      </c>
      <c r="AE412" s="105">
        <v>9751464</v>
      </c>
      <c r="AF412" s="105">
        <v>0</v>
      </c>
      <c r="AG412" s="105">
        <v>0</v>
      </c>
      <c r="AH412" s="105">
        <v>0</v>
      </c>
      <c r="AI412" s="105">
        <v>11579</v>
      </c>
      <c r="AJ412" s="97">
        <v>11579</v>
      </c>
    </row>
    <row r="413" spans="1:36" ht="15">
      <c r="A413" s="113" t="s">
        <v>1224</v>
      </c>
      <c r="B413" s="107">
        <v>11054</v>
      </c>
      <c r="C413" s="107">
        <v>45</v>
      </c>
      <c r="D413" s="100" t="str">
        <f t="shared" si="6"/>
        <v>11054_45</v>
      </c>
      <c r="E413" s="105">
        <v>0</v>
      </c>
      <c r="F413" s="105">
        <v>39204</v>
      </c>
      <c r="G413" s="105">
        <v>0</v>
      </c>
      <c r="H413" s="105">
        <v>0</v>
      </c>
      <c r="I413" s="105">
        <v>69</v>
      </c>
      <c r="J413" s="105">
        <v>2</v>
      </c>
      <c r="K413" s="105">
        <v>244</v>
      </c>
      <c r="L413" s="105">
        <v>1539</v>
      </c>
      <c r="M413" s="105">
        <v>0</v>
      </c>
      <c r="N413" s="105">
        <v>1561</v>
      </c>
      <c r="O413" s="105">
        <v>0</v>
      </c>
      <c r="P413" s="105">
        <v>1</v>
      </c>
      <c r="Q413" s="105">
        <v>10863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  <c r="Z413" s="105">
        <v>649</v>
      </c>
      <c r="AA413" s="105">
        <v>265008</v>
      </c>
      <c r="AB413" s="105">
        <v>0</v>
      </c>
      <c r="AC413" s="105">
        <v>0</v>
      </c>
      <c r="AD413" s="105">
        <v>0</v>
      </c>
      <c r="AE413" s="105">
        <v>264661</v>
      </c>
      <c r="AF413" s="105">
        <v>0</v>
      </c>
      <c r="AG413" s="105">
        <v>0</v>
      </c>
      <c r="AH413" s="105">
        <v>0</v>
      </c>
      <c r="AI413" s="105">
        <v>346</v>
      </c>
      <c r="AJ413" s="97">
        <v>346</v>
      </c>
    </row>
    <row r="414" spans="1:36" ht="15">
      <c r="A414" s="113" t="s">
        <v>1225</v>
      </c>
      <c r="B414" s="107">
        <v>11054</v>
      </c>
      <c r="C414" s="107">
        <v>48</v>
      </c>
      <c r="D414" s="100" t="str">
        <f t="shared" si="6"/>
        <v>11054_48</v>
      </c>
      <c r="E414" s="105">
        <v>0</v>
      </c>
      <c r="F414" s="105">
        <v>205743</v>
      </c>
      <c r="G414" s="105">
        <v>0</v>
      </c>
      <c r="H414" s="105">
        <v>12413</v>
      </c>
      <c r="I414" s="105">
        <v>-11827</v>
      </c>
      <c r="J414" s="105">
        <v>-14</v>
      </c>
      <c r="K414" s="105">
        <v>1278</v>
      </c>
      <c r="L414" s="105">
        <v>17713</v>
      </c>
      <c r="M414" s="105">
        <v>0</v>
      </c>
      <c r="N414" s="105">
        <v>15454</v>
      </c>
      <c r="O414" s="105">
        <v>125</v>
      </c>
      <c r="P414" s="105">
        <v>50</v>
      </c>
      <c r="Q414" s="105">
        <v>109040</v>
      </c>
      <c r="R414" s="105">
        <v>0</v>
      </c>
      <c r="S414" s="105">
        <v>0</v>
      </c>
      <c r="T414" s="105">
        <v>0</v>
      </c>
      <c r="U414" s="105">
        <v>0</v>
      </c>
      <c r="V414" s="105">
        <v>12028</v>
      </c>
      <c r="W414" s="105">
        <v>0</v>
      </c>
      <c r="X414" s="105">
        <v>12028</v>
      </c>
      <c r="Y414" s="105">
        <v>0</v>
      </c>
      <c r="Z414" s="105">
        <v>5456</v>
      </c>
      <c r="AA414" s="105">
        <v>3586745</v>
      </c>
      <c r="AB414" s="105">
        <v>0</v>
      </c>
      <c r="AC414" s="105">
        <v>0</v>
      </c>
      <c r="AD414" s="105">
        <v>0</v>
      </c>
      <c r="AE414" s="105">
        <v>3581056</v>
      </c>
      <c r="AF414" s="105">
        <v>982</v>
      </c>
      <c r="AG414" s="105">
        <v>0</v>
      </c>
      <c r="AH414" s="105">
        <v>982</v>
      </c>
      <c r="AI414" s="105">
        <v>4707</v>
      </c>
      <c r="AJ414" s="97">
        <v>4707</v>
      </c>
    </row>
    <row r="415" spans="1:36" ht="15">
      <c r="A415" s="113" t="s">
        <v>1226</v>
      </c>
      <c r="B415" s="107">
        <v>11054</v>
      </c>
      <c r="C415" s="107">
        <v>49</v>
      </c>
      <c r="D415" s="100" t="str">
        <f t="shared" si="6"/>
        <v>11054_49</v>
      </c>
      <c r="E415" s="105">
        <v>3227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1581</v>
      </c>
      <c r="M415" s="105">
        <v>0</v>
      </c>
      <c r="N415" s="105">
        <v>0</v>
      </c>
      <c r="O415" s="105">
        <v>12963</v>
      </c>
      <c r="P415" s="105">
        <v>24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  <c r="Z415" s="105">
        <v>0</v>
      </c>
      <c r="AA415" s="105">
        <v>736969</v>
      </c>
      <c r="AB415" s="105">
        <v>0</v>
      </c>
      <c r="AC415" s="105">
        <v>0</v>
      </c>
      <c r="AD415" s="105">
        <v>0</v>
      </c>
      <c r="AE415" s="105">
        <v>638510</v>
      </c>
      <c r="AF415" s="105">
        <v>0</v>
      </c>
      <c r="AG415" s="105">
        <v>0</v>
      </c>
      <c r="AH415" s="105">
        <v>0</v>
      </c>
      <c r="AI415" s="105">
        <v>98459</v>
      </c>
      <c r="AJ415" s="97">
        <v>98459</v>
      </c>
    </row>
    <row r="416" spans="1:36" ht="15">
      <c r="A416" s="113" t="s">
        <v>1227</v>
      </c>
      <c r="B416" s="107">
        <v>11054</v>
      </c>
      <c r="C416" s="107">
        <v>50</v>
      </c>
      <c r="D416" s="100" t="str">
        <f t="shared" si="6"/>
        <v>11054_50</v>
      </c>
      <c r="E416" s="105">
        <v>20227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1</v>
      </c>
      <c r="L416" s="105">
        <v>2898</v>
      </c>
      <c r="M416" s="105">
        <v>0</v>
      </c>
      <c r="N416" s="105">
        <v>0</v>
      </c>
      <c r="O416" s="105">
        <v>28272</v>
      </c>
      <c r="P416" s="105">
        <v>7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  <c r="Z416" s="105">
        <v>0</v>
      </c>
      <c r="AA416" s="105">
        <v>926650</v>
      </c>
      <c r="AB416" s="105">
        <v>0</v>
      </c>
      <c r="AC416" s="105">
        <v>0</v>
      </c>
      <c r="AD416" s="105">
        <v>0</v>
      </c>
      <c r="AE416" s="105">
        <v>873919</v>
      </c>
      <c r="AF416" s="105">
        <v>0</v>
      </c>
      <c r="AG416" s="105">
        <v>0</v>
      </c>
      <c r="AH416" s="105">
        <v>0</v>
      </c>
      <c r="AI416" s="105">
        <v>52732</v>
      </c>
      <c r="AJ416" s="97">
        <v>52732</v>
      </c>
    </row>
    <row r="417" spans="1:36" ht="15">
      <c r="A417" s="113" t="s">
        <v>1228</v>
      </c>
      <c r="B417" s="107">
        <v>11054</v>
      </c>
      <c r="C417" s="107">
        <v>51</v>
      </c>
      <c r="D417" s="100" t="str">
        <f t="shared" si="6"/>
        <v>11054_51</v>
      </c>
      <c r="E417" s="105">
        <v>26651</v>
      </c>
      <c r="F417" s="105">
        <v>0</v>
      </c>
      <c r="G417" s="105">
        <v>0</v>
      </c>
      <c r="H417" s="105">
        <v>0</v>
      </c>
      <c r="I417" s="105">
        <v>56</v>
      </c>
      <c r="J417" s="105">
        <v>0</v>
      </c>
      <c r="K417" s="105">
        <v>4</v>
      </c>
      <c r="L417" s="105">
        <v>631</v>
      </c>
      <c r="M417" s="105">
        <v>0</v>
      </c>
      <c r="N417" s="105">
        <v>24</v>
      </c>
      <c r="O417" s="105">
        <v>13006</v>
      </c>
      <c r="P417" s="105">
        <v>2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  <c r="Z417" s="105">
        <v>15</v>
      </c>
      <c r="AA417" s="105">
        <v>307249</v>
      </c>
      <c r="AB417" s="105">
        <v>1</v>
      </c>
      <c r="AC417" s="105">
        <v>1</v>
      </c>
      <c r="AD417" s="105">
        <v>0</v>
      </c>
      <c r="AE417" s="105">
        <v>307135</v>
      </c>
      <c r="AF417" s="105">
        <v>0</v>
      </c>
      <c r="AG417" s="105">
        <v>0</v>
      </c>
      <c r="AH417" s="105">
        <v>0</v>
      </c>
      <c r="AI417" s="105">
        <v>113</v>
      </c>
      <c r="AJ417" s="97">
        <v>113</v>
      </c>
    </row>
    <row r="418" spans="1:36" ht="15">
      <c r="A418" s="113" t="s">
        <v>1229</v>
      </c>
      <c r="B418" s="107">
        <v>11054</v>
      </c>
      <c r="C418" s="107">
        <v>52</v>
      </c>
      <c r="D418" s="100" t="str">
        <f t="shared" si="6"/>
        <v>11054_52</v>
      </c>
      <c r="E418" s="105">
        <v>83207</v>
      </c>
      <c r="F418" s="105">
        <v>1</v>
      </c>
      <c r="G418" s="105">
        <v>0</v>
      </c>
      <c r="H418" s="105">
        <v>0</v>
      </c>
      <c r="I418" s="105">
        <v>231</v>
      </c>
      <c r="J418" s="105">
        <v>3</v>
      </c>
      <c r="K418" s="105">
        <v>13</v>
      </c>
      <c r="L418" s="105">
        <v>1782</v>
      </c>
      <c r="M418" s="105">
        <v>0</v>
      </c>
      <c r="N418" s="105">
        <v>0</v>
      </c>
      <c r="O418" s="105">
        <v>35886</v>
      </c>
      <c r="P418" s="105">
        <v>15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  <c r="Z418" s="105">
        <v>184</v>
      </c>
      <c r="AA418" s="105">
        <v>1335524</v>
      </c>
      <c r="AB418" s="105">
        <v>0</v>
      </c>
      <c r="AC418" s="105">
        <v>0</v>
      </c>
      <c r="AD418" s="105">
        <v>0</v>
      </c>
      <c r="AE418" s="105">
        <v>1326466</v>
      </c>
      <c r="AF418" s="105">
        <v>0</v>
      </c>
      <c r="AG418" s="105">
        <v>0</v>
      </c>
      <c r="AH418" s="105">
        <v>0</v>
      </c>
      <c r="AI418" s="105">
        <v>9058</v>
      </c>
      <c r="AJ418" s="97">
        <v>9058</v>
      </c>
    </row>
    <row r="419" spans="1:36" ht="15">
      <c r="A419" s="113" t="s">
        <v>1230</v>
      </c>
      <c r="B419" s="107">
        <v>11126</v>
      </c>
      <c r="C419" s="107">
        <v>1</v>
      </c>
      <c r="D419" s="100" t="str">
        <f t="shared" si="6"/>
        <v>11126_1</v>
      </c>
      <c r="E419" s="105">
        <v>3529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2</v>
      </c>
      <c r="L419" s="105">
        <v>1361</v>
      </c>
      <c r="M419" s="105">
        <v>0</v>
      </c>
      <c r="N419" s="105">
        <v>0</v>
      </c>
      <c r="O419" s="105">
        <v>11363</v>
      </c>
      <c r="P419" s="105">
        <v>1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  <c r="Z419" s="105">
        <v>0</v>
      </c>
      <c r="AA419" s="105">
        <v>563919</v>
      </c>
      <c r="AB419" s="105">
        <v>0</v>
      </c>
      <c r="AC419" s="105">
        <v>0</v>
      </c>
      <c r="AD419" s="105">
        <v>0</v>
      </c>
      <c r="AE419" s="105">
        <v>410708</v>
      </c>
      <c r="AF419" s="105">
        <v>0</v>
      </c>
      <c r="AG419" s="105">
        <v>0</v>
      </c>
      <c r="AH419" s="105">
        <v>0</v>
      </c>
      <c r="AI419" s="105">
        <v>153212</v>
      </c>
      <c r="AJ419" s="97">
        <v>153212</v>
      </c>
    </row>
    <row r="420" spans="1:36" ht="15">
      <c r="A420" s="113" t="s">
        <v>1231</v>
      </c>
      <c r="B420" s="107">
        <v>11126</v>
      </c>
      <c r="C420" s="107">
        <v>2</v>
      </c>
      <c r="D420" s="100" t="str">
        <f t="shared" si="6"/>
        <v>11126_2</v>
      </c>
      <c r="E420" s="105">
        <v>7528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2</v>
      </c>
      <c r="L420" s="105">
        <v>943</v>
      </c>
      <c r="M420" s="105">
        <v>0</v>
      </c>
      <c r="N420" s="105">
        <v>0</v>
      </c>
      <c r="O420" s="105">
        <v>8579</v>
      </c>
      <c r="P420" s="105">
        <v>1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  <c r="Z420" s="105">
        <v>0</v>
      </c>
      <c r="AA420" s="105">
        <v>299138</v>
      </c>
      <c r="AB420" s="105">
        <v>0</v>
      </c>
      <c r="AC420" s="105">
        <v>0</v>
      </c>
      <c r="AD420" s="105">
        <v>0</v>
      </c>
      <c r="AE420" s="105">
        <v>280548</v>
      </c>
      <c r="AF420" s="105">
        <v>0</v>
      </c>
      <c r="AG420" s="105">
        <v>0</v>
      </c>
      <c r="AH420" s="105">
        <v>0</v>
      </c>
      <c r="AI420" s="105">
        <v>18591</v>
      </c>
      <c r="AJ420" s="97">
        <v>18591</v>
      </c>
    </row>
    <row r="421" spans="1:36" ht="15">
      <c r="A421" s="113" t="s">
        <v>1232</v>
      </c>
      <c r="B421" s="107">
        <v>11172</v>
      </c>
      <c r="C421" s="107">
        <v>1</v>
      </c>
      <c r="D421" s="100" t="str">
        <f t="shared" si="6"/>
        <v>11172_1</v>
      </c>
      <c r="E421" s="105">
        <v>15784</v>
      </c>
      <c r="F421" s="105">
        <v>0</v>
      </c>
      <c r="G421" s="105">
        <v>0</v>
      </c>
      <c r="H421" s="105">
        <v>167</v>
      </c>
      <c r="I421" s="105">
        <v>-473</v>
      </c>
      <c r="J421" s="105">
        <v>174</v>
      </c>
      <c r="K421" s="105">
        <v>227</v>
      </c>
      <c r="L421" s="105">
        <v>3855</v>
      </c>
      <c r="M421" s="105">
        <v>0</v>
      </c>
      <c r="N421" s="105">
        <v>0</v>
      </c>
      <c r="O421" s="105">
        <v>22526</v>
      </c>
      <c r="P421" s="105">
        <v>34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  <c r="Z421" s="105">
        <v>12529</v>
      </c>
      <c r="AA421" s="105">
        <v>1250838</v>
      </c>
      <c r="AB421" s="105">
        <v>0</v>
      </c>
      <c r="AC421" s="105">
        <v>0</v>
      </c>
      <c r="AD421" s="105">
        <v>0</v>
      </c>
      <c r="AE421" s="105">
        <v>1234643</v>
      </c>
      <c r="AF421" s="105">
        <v>65</v>
      </c>
      <c r="AG421" s="105">
        <v>0</v>
      </c>
      <c r="AH421" s="105">
        <v>65</v>
      </c>
      <c r="AI421" s="105">
        <v>16131</v>
      </c>
      <c r="AJ421" s="97">
        <v>16131</v>
      </c>
    </row>
    <row r="422" spans="1:36" ht="15">
      <c r="A422" s="113" t="s">
        <v>1233</v>
      </c>
      <c r="B422" s="107">
        <v>11172</v>
      </c>
      <c r="C422" s="107">
        <v>2</v>
      </c>
      <c r="D422" s="100" t="str">
        <f t="shared" si="6"/>
        <v>11172_2</v>
      </c>
      <c r="E422" s="105">
        <v>62839</v>
      </c>
      <c r="F422" s="105">
        <v>0</v>
      </c>
      <c r="G422" s="105">
        <v>0</v>
      </c>
      <c r="H422" s="105">
        <v>1069</v>
      </c>
      <c r="I422" s="105">
        <v>-459</v>
      </c>
      <c r="J422" s="105">
        <v>136</v>
      </c>
      <c r="K422" s="105">
        <v>231</v>
      </c>
      <c r="L422" s="105">
        <v>7703</v>
      </c>
      <c r="M422" s="105">
        <v>0</v>
      </c>
      <c r="N422" s="105">
        <v>0</v>
      </c>
      <c r="O422" s="105">
        <v>36283</v>
      </c>
      <c r="P422" s="105">
        <v>115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  <c r="Z422" s="105">
        <v>20996</v>
      </c>
      <c r="AA422" s="105">
        <v>1921194</v>
      </c>
      <c r="AB422" s="105">
        <v>11</v>
      </c>
      <c r="AC422" s="105">
        <v>11</v>
      </c>
      <c r="AD422" s="105">
        <v>0</v>
      </c>
      <c r="AE422" s="105">
        <v>1919017</v>
      </c>
      <c r="AF422" s="105">
        <v>58</v>
      </c>
      <c r="AG422" s="105">
        <v>0</v>
      </c>
      <c r="AH422" s="105">
        <v>58</v>
      </c>
      <c r="AI422" s="105">
        <v>2109</v>
      </c>
      <c r="AJ422" s="97">
        <v>2109</v>
      </c>
    </row>
    <row r="423" spans="1:36" ht="15">
      <c r="A423" s="113" t="s">
        <v>1234</v>
      </c>
      <c r="B423" s="107">
        <v>11172</v>
      </c>
      <c r="C423" s="107">
        <v>3</v>
      </c>
      <c r="D423" s="100" t="str">
        <f t="shared" si="6"/>
        <v>11172_3</v>
      </c>
      <c r="E423" s="105">
        <v>78092</v>
      </c>
      <c r="F423" s="105">
        <v>69175</v>
      </c>
      <c r="G423" s="105">
        <v>0</v>
      </c>
      <c r="H423" s="105">
        <v>510</v>
      </c>
      <c r="I423" s="105">
        <v>351</v>
      </c>
      <c r="J423" s="105">
        <v>107</v>
      </c>
      <c r="K423" s="105">
        <v>170</v>
      </c>
      <c r="L423" s="105">
        <v>9328</v>
      </c>
      <c r="M423" s="105">
        <v>0</v>
      </c>
      <c r="N423" s="105">
        <v>0</v>
      </c>
      <c r="O423" s="105">
        <v>43527</v>
      </c>
      <c r="P423" s="105">
        <v>40</v>
      </c>
      <c r="Q423" s="105">
        <v>17750</v>
      </c>
      <c r="R423" s="105">
        <v>0</v>
      </c>
      <c r="S423" s="105">
        <v>299100</v>
      </c>
      <c r="T423" s="105">
        <v>299100</v>
      </c>
      <c r="U423" s="105">
        <v>0</v>
      </c>
      <c r="V423" s="105">
        <v>1883</v>
      </c>
      <c r="W423" s="105">
        <v>0</v>
      </c>
      <c r="X423" s="105">
        <v>1883</v>
      </c>
      <c r="Y423" s="105">
        <v>0</v>
      </c>
      <c r="Z423" s="105">
        <v>25174</v>
      </c>
      <c r="AA423" s="105">
        <v>2091326</v>
      </c>
      <c r="AB423" s="105">
        <v>0</v>
      </c>
      <c r="AC423" s="105">
        <v>0</v>
      </c>
      <c r="AD423" s="105">
        <v>0</v>
      </c>
      <c r="AE423" s="105">
        <v>2077600</v>
      </c>
      <c r="AF423" s="105">
        <v>294</v>
      </c>
      <c r="AG423" s="105">
        <v>0</v>
      </c>
      <c r="AH423" s="105">
        <v>294</v>
      </c>
      <c r="AI423" s="105">
        <v>13432</v>
      </c>
      <c r="AJ423" s="97">
        <v>13432</v>
      </c>
    </row>
    <row r="424" spans="1:36" ht="15">
      <c r="A424" s="113" t="s">
        <v>1235</v>
      </c>
      <c r="B424" s="107">
        <v>11172</v>
      </c>
      <c r="C424" s="107">
        <v>4</v>
      </c>
      <c r="D424" s="100" t="str">
        <f t="shared" si="6"/>
        <v>11172_4</v>
      </c>
      <c r="E424" s="105">
        <v>0</v>
      </c>
      <c r="F424" s="105">
        <v>178117</v>
      </c>
      <c r="G424" s="105">
        <v>0</v>
      </c>
      <c r="H424" s="105">
        <v>-1443</v>
      </c>
      <c r="I424" s="105">
        <v>-879</v>
      </c>
      <c r="J424" s="105">
        <v>1688</v>
      </c>
      <c r="K424" s="105">
        <v>1518</v>
      </c>
      <c r="L424" s="105">
        <v>16250</v>
      </c>
      <c r="M424" s="105">
        <v>0</v>
      </c>
      <c r="N424" s="105">
        <v>2282</v>
      </c>
      <c r="O424" s="105">
        <v>10</v>
      </c>
      <c r="P424" s="105">
        <v>35</v>
      </c>
      <c r="Q424" s="105">
        <v>36572</v>
      </c>
      <c r="R424" s="105">
        <v>0</v>
      </c>
      <c r="S424" s="105">
        <v>591519</v>
      </c>
      <c r="T424" s="105">
        <v>504335</v>
      </c>
      <c r="U424" s="105">
        <v>87184</v>
      </c>
      <c r="V424" s="105">
        <v>0</v>
      </c>
      <c r="W424" s="105">
        <v>0</v>
      </c>
      <c r="X424" s="105">
        <v>0</v>
      </c>
      <c r="Y424" s="105">
        <v>0</v>
      </c>
      <c r="Z424" s="105">
        <v>19588</v>
      </c>
      <c r="AA424" s="105">
        <v>1811030</v>
      </c>
      <c r="AB424" s="105">
        <v>11</v>
      </c>
      <c r="AC424" s="105">
        <v>11</v>
      </c>
      <c r="AD424" s="105">
        <v>0</v>
      </c>
      <c r="AE424" s="105">
        <v>1797738</v>
      </c>
      <c r="AF424" s="105">
        <v>0</v>
      </c>
      <c r="AG424" s="105">
        <v>0</v>
      </c>
      <c r="AH424" s="105">
        <v>0</v>
      </c>
      <c r="AI424" s="105">
        <v>13281</v>
      </c>
      <c r="AJ424" s="97">
        <v>13281</v>
      </c>
    </row>
    <row r="425" spans="1:36" ht="15">
      <c r="A425" s="113" t="s">
        <v>1236</v>
      </c>
      <c r="B425" s="107">
        <v>11172</v>
      </c>
      <c r="C425" s="107">
        <v>5</v>
      </c>
      <c r="D425" s="100" t="str">
        <f t="shared" si="6"/>
        <v>11172_5</v>
      </c>
      <c r="E425" s="105">
        <v>0</v>
      </c>
      <c r="F425" s="105">
        <v>62840</v>
      </c>
      <c r="G425" s="105">
        <v>0</v>
      </c>
      <c r="H425" s="105">
        <v>-536</v>
      </c>
      <c r="I425" s="105">
        <v>-453</v>
      </c>
      <c r="J425" s="105">
        <v>704</v>
      </c>
      <c r="K425" s="105">
        <v>802</v>
      </c>
      <c r="L425" s="105">
        <v>6984</v>
      </c>
      <c r="M425" s="105">
        <v>0</v>
      </c>
      <c r="N425" s="105">
        <v>1331</v>
      </c>
      <c r="O425" s="105">
        <v>4</v>
      </c>
      <c r="P425" s="105">
        <v>13</v>
      </c>
      <c r="Q425" s="105">
        <v>12533</v>
      </c>
      <c r="R425" s="105">
        <v>0</v>
      </c>
      <c r="S425" s="105">
        <v>392551</v>
      </c>
      <c r="T425" s="105">
        <v>318796</v>
      </c>
      <c r="U425" s="105">
        <v>73755</v>
      </c>
      <c r="V425" s="105">
        <v>0</v>
      </c>
      <c r="W425" s="105">
        <v>0</v>
      </c>
      <c r="X425" s="105">
        <v>0</v>
      </c>
      <c r="Y425" s="105">
        <v>0</v>
      </c>
      <c r="Z425" s="105">
        <v>13104</v>
      </c>
      <c r="AA425" s="105">
        <v>849454</v>
      </c>
      <c r="AB425" s="105">
        <v>0</v>
      </c>
      <c r="AC425" s="105">
        <v>0</v>
      </c>
      <c r="AD425" s="105">
        <v>0</v>
      </c>
      <c r="AE425" s="105">
        <v>847170</v>
      </c>
      <c r="AF425" s="105">
        <v>0</v>
      </c>
      <c r="AG425" s="105">
        <v>0</v>
      </c>
      <c r="AH425" s="105">
        <v>0</v>
      </c>
      <c r="AI425" s="105">
        <v>2284</v>
      </c>
      <c r="AJ425" s="97">
        <v>2284</v>
      </c>
    </row>
    <row r="426" spans="1:36" ht="15">
      <c r="A426" s="113" t="s">
        <v>1237</v>
      </c>
      <c r="B426" s="107">
        <v>11172</v>
      </c>
      <c r="C426" s="107">
        <v>6</v>
      </c>
      <c r="D426" s="100" t="str">
        <f t="shared" si="6"/>
        <v>11172_6</v>
      </c>
      <c r="E426" s="105">
        <v>0</v>
      </c>
      <c r="F426" s="105">
        <v>51106</v>
      </c>
      <c r="G426" s="105">
        <v>0</v>
      </c>
      <c r="H426" s="105">
        <v>0</v>
      </c>
      <c r="I426" s="105">
        <v>0</v>
      </c>
      <c r="J426" s="105">
        <v>97</v>
      </c>
      <c r="K426" s="105">
        <v>223</v>
      </c>
      <c r="L426" s="105">
        <v>3280</v>
      </c>
      <c r="M426" s="105">
        <v>0</v>
      </c>
      <c r="N426" s="105">
        <v>32</v>
      </c>
      <c r="O426" s="105">
        <v>2</v>
      </c>
      <c r="P426" s="105">
        <v>11</v>
      </c>
      <c r="Q426" s="105">
        <v>5186</v>
      </c>
      <c r="R426" s="105">
        <v>0</v>
      </c>
      <c r="S426" s="105">
        <v>0</v>
      </c>
      <c r="T426" s="105">
        <v>0</v>
      </c>
      <c r="U426" s="105">
        <v>0</v>
      </c>
      <c r="V426" s="105">
        <v>0</v>
      </c>
      <c r="W426" s="105">
        <v>0</v>
      </c>
      <c r="X426" s="105">
        <v>0</v>
      </c>
      <c r="Y426" s="105">
        <v>0</v>
      </c>
      <c r="Z426" s="105">
        <v>6362</v>
      </c>
      <c r="AA426" s="105">
        <v>460623</v>
      </c>
      <c r="AB426" s="105">
        <v>1</v>
      </c>
      <c r="AC426" s="105">
        <v>1</v>
      </c>
      <c r="AD426" s="105">
        <v>0</v>
      </c>
      <c r="AE426" s="105">
        <v>450503</v>
      </c>
      <c r="AF426" s="105">
        <v>0</v>
      </c>
      <c r="AG426" s="105">
        <v>0</v>
      </c>
      <c r="AH426" s="105">
        <v>0</v>
      </c>
      <c r="AI426" s="105">
        <v>10119</v>
      </c>
      <c r="AJ426" s="97">
        <v>10119</v>
      </c>
    </row>
    <row r="427" spans="1:36" ht="15">
      <c r="A427" s="113" t="s">
        <v>1238</v>
      </c>
      <c r="B427" s="107">
        <v>11172</v>
      </c>
      <c r="C427" s="107">
        <v>7</v>
      </c>
      <c r="D427" s="100" t="str">
        <f t="shared" si="6"/>
        <v>11172_7</v>
      </c>
      <c r="E427" s="105">
        <v>0</v>
      </c>
      <c r="F427" s="105">
        <v>11418</v>
      </c>
      <c r="G427" s="105">
        <v>0</v>
      </c>
      <c r="H427" s="105">
        <v>-12</v>
      </c>
      <c r="I427" s="105">
        <v>28</v>
      </c>
      <c r="J427" s="105">
        <v>16</v>
      </c>
      <c r="K427" s="105">
        <v>139</v>
      </c>
      <c r="L427" s="105">
        <v>2151</v>
      </c>
      <c r="M427" s="105">
        <v>0</v>
      </c>
      <c r="N427" s="105">
        <v>510</v>
      </c>
      <c r="O427" s="105">
        <v>0</v>
      </c>
      <c r="P427" s="105">
        <v>6</v>
      </c>
      <c r="Q427" s="105">
        <v>3725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  <c r="Z427" s="105">
        <v>3321</v>
      </c>
      <c r="AA427" s="105">
        <v>225610</v>
      </c>
      <c r="AB427" s="105">
        <v>1</v>
      </c>
      <c r="AC427" s="105">
        <v>1</v>
      </c>
      <c r="AD427" s="105">
        <v>0</v>
      </c>
      <c r="AE427" s="105">
        <v>224904</v>
      </c>
      <c r="AF427" s="105">
        <v>0</v>
      </c>
      <c r="AG427" s="105">
        <v>0</v>
      </c>
      <c r="AH427" s="105">
        <v>0</v>
      </c>
      <c r="AI427" s="105">
        <v>706</v>
      </c>
      <c r="AJ427" s="97">
        <v>706</v>
      </c>
    </row>
    <row r="428" spans="1:36" ht="15">
      <c r="A428" s="113" t="s">
        <v>1239</v>
      </c>
      <c r="B428" s="107">
        <v>11172</v>
      </c>
      <c r="C428" s="107">
        <v>8</v>
      </c>
      <c r="D428" s="100" t="str">
        <f t="shared" si="6"/>
        <v>11172_8</v>
      </c>
      <c r="E428" s="105">
        <v>0</v>
      </c>
      <c r="F428" s="105">
        <v>12361</v>
      </c>
      <c r="G428" s="105">
        <v>0</v>
      </c>
      <c r="H428" s="105">
        <v>0</v>
      </c>
      <c r="I428" s="105">
        <v>-118</v>
      </c>
      <c r="J428" s="105">
        <v>167</v>
      </c>
      <c r="K428" s="105">
        <v>205</v>
      </c>
      <c r="L428" s="105">
        <v>1930</v>
      </c>
      <c r="M428" s="105">
        <v>0</v>
      </c>
      <c r="N428" s="105">
        <v>324</v>
      </c>
      <c r="O428" s="105">
        <v>7</v>
      </c>
      <c r="P428" s="105">
        <v>3</v>
      </c>
      <c r="Q428" s="105">
        <v>3516</v>
      </c>
      <c r="R428" s="105">
        <v>0</v>
      </c>
      <c r="S428" s="105">
        <v>25562</v>
      </c>
      <c r="T428" s="105">
        <v>24153</v>
      </c>
      <c r="U428" s="105">
        <v>1410</v>
      </c>
      <c r="V428" s="105">
        <v>0</v>
      </c>
      <c r="W428" s="105">
        <v>0</v>
      </c>
      <c r="X428" s="105">
        <v>0</v>
      </c>
      <c r="Y428" s="105">
        <v>0</v>
      </c>
      <c r="Z428" s="105">
        <v>2046</v>
      </c>
      <c r="AA428" s="105">
        <v>128122</v>
      </c>
      <c r="AB428" s="105">
        <v>0</v>
      </c>
      <c r="AC428" s="105">
        <v>0</v>
      </c>
      <c r="AD428" s="105">
        <v>0</v>
      </c>
      <c r="AE428" s="105">
        <v>127701</v>
      </c>
      <c r="AF428" s="105">
        <v>0</v>
      </c>
      <c r="AG428" s="105">
        <v>0</v>
      </c>
      <c r="AH428" s="105">
        <v>0</v>
      </c>
      <c r="AI428" s="105">
        <v>421</v>
      </c>
      <c r="AJ428" s="97">
        <v>421</v>
      </c>
    </row>
    <row r="429" spans="1:36" ht="15">
      <c r="A429" s="113" t="s">
        <v>1240</v>
      </c>
      <c r="B429" s="107">
        <v>19014</v>
      </c>
      <c r="C429" s="107">
        <v>1</v>
      </c>
      <c r="D429" s="100" t="str">
        <f t="shared" si="6"/>
        <v>19014_1</v>
      </c>
      <c r="E429" s="105">
        <v>-1899</v>
      </c>
      <c r="F429" s="105">
        <v>-7884</v>
      </c>
      <c r="G429" s="105">
        <v>0</v>
      </c>
      <c r="H429" s="105">
        <v>23121</v>
      </c>
      <c r="I429" s="105">
        <v>-265</v>
      </c>
      <c r="J429" s="105">
        <v>31</v>
      </c>
      <c r="K429" s="105">
        <v>389</v>
      </c>
      <c r="L429" s="105">
        <v>8749</v>
      </c>
      <c r="M429" s="105">
        <v>0</v>
      </c>
      <c r="N429" s="105">
        <v>0</v>
      </c>
      <c r="O429" s="105">
        <v>2170</v>
      </c>
      <c r="P429" s="105">
        <v>300</v>
      </c>
      <c r="Q429" s="105">
        <v>0</v>
      </c>
      <c r="R429" s="105">
        <v>0</v>
      </c>
      <c r="S429" s="105">
        <v>127122</v>
      </c>
      <c r="T429" s="105">
        <v>0</v>
      </c>
      <c r="U429" s="105">
        <v>127122</v>
      </c>
      <c r="V429" s="105">
        <v>2194</v>
      </c>
      <c r="W429" s="105">
        <v>0</v>
      </c>
      <c r="X429" s="105">
        <v>2194</v>
      </c>
      <c r="Y429" s="105">
        <v>0</v>
      </c>
      <c r="Z429" s="105">
        <v>34986</v>
      </c>
      <c r="AA429" s="105">
        <v>947041</v>
      </c>
      <c r="AB429" s="105">
        <v>16917</v>
      </c>
      <c r="AC429" s="105">
        <v>16917</v>
      </c>
      <c r="AD429" s="105">
        <v>0</v>
      </c>
      <c r="AE429" s="105">
        <v>902996</v>
      </c>
      <c r="AF429" s="105">
        <v>23934</v>
      </c>
      <c r="AG429" s="105">
        <v>70</v>
      </c>
      <c r="AH429" s="105">
        <v>23865</v>
      </c>
      <c r="AI429" s="105">
        <v>3193</v>
      </c>
      <c r="AJ429" s="97">
        <v>3193</v>
      </c>
    </row>
    <row r="430" spans="1:36" ht="15">
      <c r="A430" s="113" t="s">
        <v>1241</v>
      </c>
      <c r="B430" s="107">
        <v>16077</v>
      </c>
      <c r="C430" s="107">
        <v>1</v>
      </c>
      <c r="D430" s="100" t="str">
        <f t="shared" si="6"/>
        <v>16077_1</v>
      </c>
      <c r="E430" s="105">
        <v>0</v>
      </c>
      <c r="F430" s="105">
        <v>13351</v>
      </c>
      <c r="G430" s="105">
        <v>0</v>
      </c>
      <c r="H430" s="105">
        <v>0</v>
      </c>
      <c r="I430" s="105">
        <v>63</v>
      </c>
      <c r="J430" s="105">
        <v>0</v>
      </c>
      <c r="K430" s="105">
        <v>0</v>
      </c>
      <c r="L430" s="105">
        <v>593</v>
      </c>
      <c r="M430" s="105">
        <v>0</v>
      </c>
      <c r="N430" s="105">
        <v>0</v>
      </c>
      <c r="O430" s="105">
        <v>0</v>
      </c>
      <c r="P430" s="105">
        <v>3</v>
      </c>
      <c r="Q430" s="105">
        <v>251</v>
      </c>
      <c r="R430" s="105">
        <v>0</v>
      </c>
      <c r="S430" s="105">
        <v>147790</v>
      </c>
      <c r="T430" s="105">
        <v>129488</v>
      </c>
      <c r="U430" s="105">
        <v>18302</v>
      </c>
      <c r="V430" s="105">
        <v>0</v>
      </c>
      <c r="W430" s="105">
        <v>0</v>
      </c>
      <c r="X430" s="105">
        <v>0</v>
      </c>
      <c r="Y430" s="105">
        <v>0</v>
      </c>
      <c r="Z430" s="105">
        <v>1830</v>
      </c>
      <c r="AA430" s="105">
        <v>152077</v>
      </c>
      <c r="AB430" s="105">
        <v>0</v>
      </c>
      <c r="AC430" s="105">
        <v>0</v>
      </c>
      <c r="AD430" s="105">
        <v>0</v>
      </c>
      <c r="AE430" s="105">
        <v>152023</v>
      </c>
      <c r="AF430" s="105">
        <v>0</v>
      </c>
      <c r="AG430" s="105">
        <v>0</v>
      </c>
      <c r="AH430" s="105">
        <v>0</v>
      </c>
      <c r="AI430" s="105">
        <v>54</v>
      </c>
      <c r="AJ430" s="97">
        <v>54</v>
      </c>
    </row>
    <row r="431" spans="1:36" ht="15">
      <c r="A431" s="113" t="s">
        <v>1242</v>
      </c>
      <c r="B431" s="107">
        <v>18004</v>
      </c>
      <c r="C431" s="107">
        <v>7</v>
      </c>
      <c r="D431" s="100" t="str">
        <f t="shared" si="6"/>
        <v>18004_7</v>
      </c>
      <c r="E431" s="105">
        <v>1421</v>
      </c>
      <c r="F431" s="105">
        <v>687</v>
      </c>
      <c r="G431" s="105">
        <v>0</v>
      </c>
      <c r="H431" s="105">
        <v>0</v>
      </c>
      <c r="I431" s="105">
        <v>0</v>
      </c>
      <c r="J431" s="105">
        <v>0</v>
      </c>
      <c r="K431" s="105">
        <v>17</v>
      </c>
      <c r="L431" s="105">
        <v>454</v>
      </c>
      <c r="M431" s="105">
        <v>0</v>
      </c>
      <c r="N431" s="105">
        <v>0</v>
      </c>
      <c r="O431" s="105">
        <v>2795</v>
      </c>
      <c r="P431" s="105">
        <v>5</v>
      </c>
      <c r="Q431" s="105">
        <v>243</v>
      </c>
      <c r="R431" s="105">
        <v>0</v>
      </c>
      <c r="S431" s="105">
        <v>4738</v>
      </c>
      <c r="T431" s="105">
        <v>4738</v>
      </c>
      <c r="U431" s="105">
        <v>0</v>
      </c>
      <c r="V431" s="105">
        <v>0</v>
      </c>
      <c r="W431" s="105">
        <v>0</v>
      </c>
      <c r="X431" s="105">
        <v>0</v>
      </c>
      <c r="Y431" s="105">
        <v>0</v>
      </c>
      <c r="Z431" s="105">
        <v>2732</v>
      </c>
      <c r="AA431" s="105">
        <v>100111</v>
      </c>
      <c r="AB431" s="105">
        <v>2118</v>
      </c>
      <c r="AC431" s="105">
        <v>2118</v>
      </c>
      <c r="AD431" s="105">
        <v>0</v>
      </c>
      <c r="AE431" s="105">
        <v>97993</v>
      </c>
      <c r="AF431" s="105">
        <v>0</v>
      </c>
      <c r="AG431" s="105">
        <v>0</v>
      </c>
      <c r="AH431" s="105">
        <v>0</v>
      </c>
      <c r="AI431" s="105">
        <v>0</v>
      </c>
      <c r="AJ431" s="97">
        <v>0</v>
      </c>
    </row>
    <row r="432" spans="1:36" ht="15">
      <c r="A432" s="113" t="s">
        <v>1243</v>
      </c>
      <c r="B432" s="107">
        <v>16011</v>
      </c>
      <c r="C432" s="107">
        <v>1</v>
      </c>
      <c r="D432" s="100" t="str">
        <f t="shared" si="6"/>
        <v>16011_1</v>
      </c>
      <c r="E432" s="105">
        <v>3491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661</v>
      </c>
      <c r="M432" s="105">
        <v>0</v>
      </c>
      <c r="N432" s="105">
        <v>0</v>
      </c>
      <c r="O432" s="105">
        <v>1878</v>
      </c>
      <c r="P432" s="105">
        <v>3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  <c r="V432" s="105">
        <v>0</v>
      </c>
      <c r="W432" s="105">
        <v>0</v>
      </c>
      <c r="X432" s="105">
        <v>0</v>
      </c>
      <c r="Y432" s="105">
        <v>0</v>
      </c>
      <c r="Z432" s="105">
        <v>0</v>
      </c>
      <c r="AA432" s="105">
        <v>92578</v>
      </c>
      <c r="AB432" s="105">
        <v>0</v>
      </c>
      <c r="AC432" s="105">
        <v>0</v>
      </c>
      <c r="AD432" s="105">
        <v>0</v>
      </c>
      <c r="AE432" s="105">
        <v>92465</v>
      </c>
      <c r="AF432" s="105">
        <v>0</v>
      </c>
      <c r="AG432" s="105">
        <v>0</v>
      </c>
      <c r="AH432" s="105">
        <v>0</v>
      </c>
      <c r="AI432" s="105">
        <v>113</v>
      </c>
      <c r="AJ432" s="97">
        <v>113</v>
      </c>
    </row>
    <row r="433" spans="1:36" ht="15">
      <c r="A433" s="113" t="s">
        <v>1244</v>
      </c>
      <c r="B433" s="107">
        <v>19012</v>
      </c>
      <c r="C433" s="107">
        <v>4</v>
      </c>
      <c r="D433" s="100" t="str">
        <f t="shared" si="6"/>
        <v>19012_4</v>
      </c>
      <c r="E433" s="105">
        <v>11664</v>
      </c>
      <c r="F433" s="105">
        <v>0</v>
      </c>
      <c r="G433" s="105">
        <v>0</v>
      </c>
      <c r="H433" s="105">
        <v>-15929</v>
      </c>
      <c r="I433" s="105">
        <v>0</v>
      </c>
      <c r="J433" s="105">
        <v>0</v>
      </c>
      <c r="K433" s="105">
        <v>0</v>
      </c>
      <c r="L433" s="105">
        <v>3686</v>
      </c>
      <c r="M433" s="105">
        <v>0</v>
      </c>
      <c r="N433" s="105">
        <v>0</v>
      </c>
      <c r="O433" s="105">
        <v>17878</v>
      </c>
      <c r="P433" s="105">
        <v>3</v>
      </c>
      <c r="Q433" s="105">
        <v>0</v>
      </c>
      <c r="R433" s="105">
        <v>0</v>
      </c>
      <c r="S433" s="105">
        <v>0</v>
      </c>
      <c r="T433" s="105">
        <v>0</v>
      </c>
      <c r="U433" s="105">
        <v>0</v>
      </c>
      <c r="V433" s="105">
        <v>0</v>
      </c>
      <c r="W433" s="105">
        <v>0</v>
      </c>
      <c r="X433" s="105">
        <v>0</v>
      </c>
      <c r="Y433" s="105">
        <v>0</v>
      </c>
      <c r="Z433" s="105">
        <v>0</v>
      </c>
      <c r="AA433" s="105">
        <v>729767</v>
      </c>
      <c r="AB433" s="105">
        <v>613635</v>
      </c>
      <c r="AC433" s="105">
        <v>982</v>
      </c>
      <c r="AD433" s="105">
        <v>612653</v>
      </c>
      <c r="AE433" s="105">
        <v>107663</v>
      </c>
      <c r="AF433" s="105">
        <v>0</v>
      </c>
      <c r="AG433" s="105">
        <v>0</v>
      </c>
      <c r="AH433" s="105">
        <v>0</v>
      </c>
      <c r="AI433" s="105">
        <v>8470</v>
      </c>
      <c r="AJ433" s="97">
        <v>8470</v>
      </c>
    </row>
    <row r="434" spans="1:36" ht="15">
      <c r="A434" s="113" t="e">
        <v>#N/A</v>
      </c>
      <c r="B434" s="107">
        <v>19012</v>
      </c>
      <c r="C434" s="107">
        <v>5</v>
      </c>
      <c r="D434" s="100" t="str">
        <f t="shared" si="6"/>
        <v>19012_5</v>
      </c>
      <c r="E434" s="105">
        <v>0</v>
      </c>
      <c r="F434" s="105">
        <v>-319</v>
      </c>
      <c r="G434" s="105">
        <v>0</v>
      </c>
      <c r="H434" s="105">
        <v>0</v>
      </c>
      <c r="I434" s="105">
        <v>-10</v>
      </c>
      <c r="J434" s="105">
        <v>0</v>
      </c>
      <c r="K434" s="105">
        <v>1938</v>
      </c>
      <c r="L434" s="105">
        <v>2396</v>
      </c>
      <c r="M434" s="105">
        <v>0</v>
      </c>
      <c r="N434" s="105">
        <v>5</v>
      </c>
      <c r="O434" s="105">
        <v>0</v>
      </c>
      <c r="P434" s="105">
        <v>0</v>
      </c>
      <c r="Q434" s="105">
        <v>2076</v>
      </c>
      <c r="R434" s="105">
        <v>0</v>
      </c>
      <c r="S434" s="105">
        <v>151461</v>
      </c>
      <c r="T434" s="105">
        <v>0</v>
      </c>
      <c r="U434" s="105">
        <v>151461</v>
      </c>
      <c r="V434" s="105">
        <v>0</v>
      </c>
      <c r="W434" s="105">
        <v>0</v>
      </c>
      <c r="X434" s="105">
        <v>0</v>
      </c>
      <c r="Y434" s="105">
        <v>0</v>
      </c>
      <c r="Z434" s="105">
        <v>4</v>
      </c>
      <c r="AA434" s="105">
        <v>151539</v>
      </c>
      <c r="AB434" s="105">
        <v>471</v>
      </c>
      <c r="AC434" s="105">
        <v>471</v>
      </c>
      <c r="AD434" s="105">
        <v>0</v>
      </c>
      <c r="AE434" s="105">
        <v>151068</v>
      </c>
      <c r="AF434" s="105">
        <v>0</v>
      </c>
      <c r="AG434" s="105">
        <v>0</v>
      </c>
      <c r="AH434" s="105">
        <v>0</v>
      </c>
      <c r="AI434" s="105">
        <v>0</v>
      </c>
      <c r="AJ434" s="97">
        <v>0</v>
      </c>
    </row>
    <row r="435" spans="1:36" ht="15">
      <c r="A435" s="113" t="s">
        <v>1245</v>
      </c>
      <c r="B435" s="107">
        <v>11122</v>
      </c>
      <c r="C435" s="107">
        <v>3</v>
      </c>
      <c r="D435" s="100" t="str">
        <f t="shared" si="6"/>
        <v>11122_3</v>
      </c>
      <c r="E435" s="105">
        <v>0</v>
      </c>
      <c r="F435" s="105">
        <v>77473</v>
      </c>
      <c r="G435" s="105">
        <v>0</v>
      </c>
      <c r="H435" s="105">
        <v>2</v>
      </c>
      <c r="I435" s="105">
        <v>594</v>
      </c>
      <c r="J435" s="105">
        <v>-134</v>
      </c>
      <c r="K435" s="105">
        <v>344</v>
      </c>
      <c r="L435" s="105">
        <v>4776</v>
      </c>
      <c r="M435" s="105">
        <v>0</v>
      </c>
      <c r="N435" s="105">
        <v>2987</v>
      </c>
      <c r="O435" s="105">
        <v>12</v>
      </c>
      <c r="P435" s="105">
        <v>2</v>
      </c>
      <c r="Q435" s="105">
        <v>26789</v>
      </c>
      <c r="R435" s="105">
        <v>0</v>
      </c>
      <c r="S435" s="105">
        <v>0</v>
      </c>
      <c r="T435" s="105">
        <v>0</v>
      </c>
      <c r="U435" s="105">
        <v>0</v>
      </c>
      <c r="V435" s="105">
        <v>0</v>
      </c>
      <c r="W435" s="105">
        <v>0</v>
      </c>
      <c r="X435" s="105">
        <v>0</v>
      </c>
      <c r="Y435" s="105">
        <v>0</v>
      </c>
      <c r="Z435" s="105">
        <v>1934</v>
      </c>
      <c r="AA435" s="105">
        <v>835746</v>
      </c>
      <c r="AB435" s="105">
        <v>93617</v>
      </c>
      <c r="AC435" s="105">
        <v>93617</v>
      </c>
      <c r="AD435" s="105">
        <v>0</v>
      </c>
      <c r="AE435" s="105">
        <v>739992</v>
      </c>
      <c r="AF435" s="105">
        <v>0</v>
      </c>
      <c r="AG435" s="105">
        <v>0</v>
      </c>
      <c r="AH435" s="105">
        <v>0</v>
      </c>
      <c r="AI435" s="105">
        <v>2138</v>
      </c>
      <c r="AJ435" s="97">
        <v>2138</v>
      </c>
    </row>
    <row r="436" spans="1:36" ht="15">
      <c r="A436" s="113" t="s">
        <v>1246</v>
      </c>
      <c r="B436" s="107">
        <v>11122</v>
      </c>
      <c r="C436" s="107">
        <v>6</v>
      </c>
      <c r="D436" s="100" t="str">
        <f t="shared" si="6"/>
        <v>11122_6</v>
      </c>
      <c r="E436" s="105">
        <v>0</v>
      </c>
      <c r="F436" s="105">
        <v>153409</v>
      </c>
      <c r="G436" s="105">
        <v>0</v>
      </c>
      <c r="H436" s="105">
        <v>0</v>
      </c>
      <c r="I436" s="105">
        <v>7</v>
      </c>
      <c r="J436" s="105">
        <v>-7</v>
      </c>
      <c r="K436" s="105">
        <v>1292</v>
      </c>
      <c r="L436" s="105">
        <v>10238</v>
      </c>
      <c r="M436" s="105">
        <v>0</v>
      </c>
      <c r="N436" s="105">
        <v>164</v>
      </c>
      <c r="O436" s="105">
        <v>0</v>
      </c>
      <c r="P436" s="105">
        <v>0</v>
      </c>
      <c r="Q436" s="105">
        <v>14917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0</v>
      </c>
      <c r="X436" s="105">
        <v>0</v>
      </c>
      <c r="Y436" s="105">
        <v>0</v>
      </c>
      <c r="Z436" s="105">
        <v>9043</v>
      </c>
      <c r="AA436" s="105">
        <v>803455</v>
      </c>
      <c r="AB436" s="105">
        <v>17357</v>
      </c>
      <c r="AC436" s="105">
        <v>17357</v>
      </c>
      <c r="AD436" s="105">
        <v>0</v>
      </c>
      <c r="AE436" s="105">
        <v>778061</v>
      </c>
      <c r="AF436" s="105">
        <v>0</v>
      </c>
      <c r="AG436" s="105">
        <v>0</v>
      </c>
      <c r="AH436" s="105">
        <v>0</v>
      </c>
      <c r="AI436" s="105">
        <v>8036</v>
      </c>
      <c r="AJ436" s="97">
        <v>8036</v>
      </c>
    </row>
    <row r="437" spans="1:36" ht="15">
      <c r="A437" s="113" t="s">
        <v>1247</v>
      </c>
      <c r="B437" s="107">
        <v>11122</v>
      </c>
      <c r="C437" s="107">
        <v>7</v>
      </c>
      <c r="D437" s="100" t="str">
        <f t="shared" si="6"/>
        <v>11122_7</v>
      </c>
      <c r="E437" s="105">
        <v>18615</v>
      </c>
      <c r="F437" s="105">
        <v>0</v>
      </c>
      <c r="G437" s="105">
        <v>0</v>
      </c>
      <c r="H437" s="105">
        <v>-1036</v>
      </c>
      <c r="I437" s="105">
        <v>0</v>
      </c>
      <c r="J437" s="105">
        <v>0</v>
      </c>
      <c r="K437" s="105">
        <v>910</v>
      </c>
      <c r="L437" s="105">
        <v>8111</v>
      </c>
      <c r="M437" s="105">
        <v>0</v>
      </c>
      <c r="N437" s="105">
        <v>0</v>
      </c>
      <c r="O437" s="105">
        <v>65263</v>
      </c>
      <c r="P437" s="105">
        <v>116</v>
      </c>
      <c r="Q437" s="105">
        <v>0</v>
      </c>
      <c r="R437" s="105">
        <v>0</v>
      </c>
      <c r="S437" s="105">
        <v>0</v>
      </c>
      <c r="T437" s="105">
        <v>0</v>
      </c>
      <c r="U437" s="105">
        <v>0</v>
      </c>
      <c r="V437" s="105">
        <v>69</v>
      </c>
      <c r="W437" s="105">
        <v>69</v>
      </c>
      <c r="X437" s="105">
        <v>0</v>
      </c>
      <c r="Y437" s="105">
        <v>0</v>
      </c>
      <c r="Z437" s="105">
        <v>242899</v>
      </c>
      <c r="AA437" s="105">
        <v>3247484</v>
      </c>
      <c r="AB437" s="105">
        <v>1120968</v>
      </c>
      <c r="AC437" s="105">
        <v>1480</v>
      </c>
      <c r="AD437" s="105">
        <v>1119488</v>
      </c>
      <c r="AE437" s="105">
        <v>2079056</v>
      </c>
      <c r="AF437" s="105">
        <v>79</v>
      </c>
      <c r="AG437" s="105">
        <v>79</v>
      </c>
      <c r="AH437" s="105">
        <v>0</v>
      </c>
      <c r="AI437" s="105">
        <v>47381</v>
      </c>
      <c r="AJ437" s="97">
        <v>47381</v>
      </c>
    </row>
    <row r="438" spans="1:36" ht="15">
      <c r="A438" s="113" t="s">
        <v>1248</v>
      </c>
      <c r="B438" s="107">
        <v>11122</v>
      </c>
      <c r="C438" s="107">
        <v>8</v>
      </c>
      <c r="D438" s="100" t="str">
        <f t="shared" si="6"/>
        <v>11122_8</v>
      </c>
      <c r="E438" s="105">
        <v>157557</v>
      </c>
      <c r="F438" s="105">
        <v>0</v>
      </c>
      <c r="G438" s="105">
        <v>0</v>
      </c>
      <c r="H438" s="105">
        <v>28</v>
      </c>
      <c r="I438" s="105">
        <v>0</v>
      </c>
      <c r="J438" s="105">
        <v>0</v>
      </c>
      <c r="K438" s="105">
        <v>2224</v>
      </c>
      <c r="L438" s="105">
        <v>21411</v>
      </c>
      <c r="M438" s="105">
        <v>0</v>
      </c>
      <c r="N438" s="105">
        <v>0</v>
      </c>
      <c r="O438" s="105">
        <v>149136</v>
      </c>
      <c r="P438" s="105">
        <v>873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11</v>
      </c>
      <c r="W438" s="105">
        <v>11</v>
      </c>
      <c r="X438" s="105">
        <v>0</v>
      </c>
      <c r="Y438" s="105">
        <v>0</v>
      </c>
      <c r="Z438" s="105">
        <v>25115</v>
      </c>
      <c r="AA438" s="105">
        <v>7303221</v>
      </c>
      <c r="AB438" s="105">
        <v>2495185</v>
      </c>
      <c r="AC438" s="105">
        <v>4948</v>
      </c>
      <c r="AD438" s="105">
        <v>2490237</v>
      </c>
      <c r="AE438" s="105">
        <v>4777987</v>
      </c>
      <c r="AF438" s="105">
        <v>0</v>
      </c>
      <c r="AG438" s="105">
        <v>0</v>
      </c>
      <c r="AH438" s="105">
        <v>0</v>
      </c>
      <c r="AI438" s="105">
        <v>30048</v>
      </c>
      <c r="AJ438" s="97">
        <v>30048</v>
      </c>
    </row>
    <row r="439" spans="1:36" ht="15">
      <c r="A439" s="113" t="s">
        <v>1249</v>
      </c>
      <c r="B439" s="107">
        <v>11122</v>
      </c>
      <c r="C439" s="107">
        <v>10</v>
      </c>
      <c r="D439" s="100" t="str">
        <f t="shared" si="6"/>
        <v>11122_10</v>
      </c>
      <c r="E439" s="105">
        <v>6927</v>
      </c>
      <c r="F439" s="105">
        <v>0</v>
      </c>
      <c r="G439" s="105">
        <v>0</v>
      </c>
      <c r="H439" s="105">
        <v>-675</v>
      </c>
      <c r="I439" s="105">
        <v>0</v>
      </c>
      <c r="J439" s="105">
        <v>0</v>
      </c>
      <c r="K439" s="105">
        <v>295</v>
      </c>
      <c r="L439" s="105">
        <v>2662</v>
      </c>
      <c r="M439" s="105">
        <v>0</v>
      </c>
      <c r="N439" s="105">
        <v>0</v>
      </c>
      <c r="O439" s="105">
        <v>22021</v>
      </c>
      <c r="P439" s="105">
        <v>201</v>
      </c>
      <c r="Q439" s="105">
        <v>0</v>
      </c>
      <c r="R439" s="105">
        <v>0</v>
      </c>
      <c r="S439" s="105">
        <v>0</v>
      </c>
      <c r="T439" s="105">
        <v>0</v>
      </c>
      <c r="U439" s="105">
        <v>0</v>
      </c>
      <c r="V439" s="105">
        <v>4</v>
      </c>
      <c r="W439" s="105">
        <v>4</v>
      </c>
      <c r="X439" s="105">
        <v>0</v>
      </c>
      <c r="Y439" s="105">
        <v>0</v>
      </c>
      <c r="Z439" s="105">
        <v>0</v>
      </c>
      <c r="AA439" s="105">
        <v>977132</v>
      </c>
      <c r="AB439" s="105">
        <v>331832</v>
      </c>
      <c r="AC439" s="105">
        <v>523</v>
      </c>
      <c r="AD439" s="105">
        <v>331308</v>
      </c>
      <c r="AE439" s="105">
        <v>645300</v>
      </c>
      <c r="AF439" s="105">
        <v>0</v>
      </c>
      <c r="AG439" s="105">
        <v>0</v>
      </c>
      <c r="AH439" s="105">
        <v>0</v>
      </c>
      <c r="AI439" s="105">
        <v>0</v>
      </c>
      <c r="AJ439" s="97">
        <v>0</v>
      </c>
    </row>
    <row r="440" spans="1:36" ht="15">
      <c r="A440" s="113" t="s">
        <v>1250</v>
      </c>
      <c r="B440" s="107">
        <v>11122</v>
      </c>
      <c r="C440" s="107">
        <v>11</v>
      </c>
      <c r="D440" s="100" t="str">
        <f t="shared" si="6"/>
        <v>11122_11</v>
      </c>
      <c r="E440" s="105">
        <v>113011</v>
      </c>
      <c r="F440" s="105">
        <v>0</v>
      </c>
      <c r="G440" s="105">
        <v>0</v>
      </c>
      <c r="H440" s="105">
        <v>-930</v>
      </c>
      <c r="I440" s="105">
        <v>-70</v>
      </c>
      <c r="J440" s="105">
        <v>0</v>
      </c>
      <c r="K440" s="105">
        <v>1406</v>
      </c>
      <c r="L440" s="105">
        <v>15117</v>
      </c>
      <c r="M440" s="105">
        <v>0</v>
      </c>
      <c r="N440" s="105">
        <v>0</v>
      </c>
      <c r="O440" s="105">
        <v>116778</v>
      </c>
      <c r="P440" s="105">
        <v>360</v>
      </c>
      <c r="Q440" s="105">
        <v>0</v>
      </c>
      <c r="R440" s="105">
        <v>0</v>
      </c>
      <c r="S440" s="105">
        <v>0</v>
      </c>
      <c r="T440" s="105">
        <v>0</v>
      </c>
      <c r="U440" s="105">
        <v>0</v>
      </c>
      <c r="V440" s="105">
        <v>5</v>
      </c>
      <c r="W440" s="105">
        <v>5</v>
      </c>
      <c r="X440" s="105">
        <v>0</v>
      </c>
      <c r="Y440" s="105">
        <v>0</v>
      </c>
      <c r="Z440" s="105">
        <v>1393</v>
      </c>
      <c r="AA440" s="105">
        <v>5073903</v>
      </c>
      <c r="AB440" s="105">
        <v>1938057</v>
      </c>
      <c r="AC440" s="105">
        <v>3236</v>
      </c>
      <c r="AD440" s="105">
        <v>1934821</v>
      </c>
      <c r="AE440" s="105">
        <v>3095634</v>
      </c>
      <c r="AF440" s="105">
        <v>0</v>
      </c>
      <c r="AG440" s="105">
        <v>0</v>
      </c>
      <c r="AH440" s="105">
        <v>0</v>
      </c>
      <c r="AI440" s="105">
        <v>40211</v>
      </c>
      <c r="AJ440" s="97">
        <v>40211</v>
      </c>
    </row>
    <row r="441" spans="1:36" ht="15">
      <c r="A441" s="113" t="s">
        <v>1251</v>
      </c>
      <c r="B441" s="107">
        <v>11122</v>
      </c>
      <c r="C441" s="107">
        <v>13</v>
      </c>
      <c r="D441" s="100" t="str">
        <f t="shared" si="6"/>
        <v>11122_13</v>
      </c>
      <c r="E441" s="105">
        <v>0</v>
      </c>
      <c r="F441" s="105">
        <v>64202</v>
      </c>
      <c r="G441" s="105">
        <v>0</v>
      </c>
      <c r="H441" s="105">
        <v>0</v>
      </c>
      <c r="I441" s="105">
        <v>0</v>
      </c>
      <c r="J441" s="105">
        <v>0</v>
      </c>
      <c r="K441" s="105">
        <v>585</v>
      </c>
      <c r="L441" s="105">
        <v>4185</v>
      </c>
      <c r="M441" s="105">
        <v>0</v>
      </c>
      <c r="N441" s="105">
        <v>877</v>
      </c>
      <c r="O441" s="105">
        <v>0</v>
      </c>
      <c r="P441" s="105">
        <v>0</v>
      </c>
      <c r="Q441" s="105">
        <v>6127</v>
      </c>
      <c r="R441" s="105">
        <v>0</v>
      </c>
      <c r="S441" s="105">
        <v>0</v>
      </c>
      <c r="T441" s="105">
        <v>0</v>
      </c>
      <c r="U441" s="105">
        <v>0</v>
      </c>
      <c r="V441" s="105">
        <v>0</v>
      </c>
      <c r="W441" s="105">
        <v>0</v>
      </c>
      <c r="X441" s="105">
        <v>0</v>
      </c>
      <c r="Y441" s="105">
        <v>0</v>
      </c>
      <c r="Z441" s="105">
        <v>4142</v>
      </c>
      <c r="AA441" s="105">
        <v>368511</v>
      </c>
      <c r="AB441" s="105">
        <v>969</v>
      </c>
      <c r="AC441" s="105">
        <v>969</v>
      </c>
      <c r="AD441" s="105">
        <v>0</v>
      </c>
      <c r="AE441" s="105">
        <v>363883</v>
      </c>
      <c r="AF441" s="105">
        <v>0</v>
      </c>
      <c r="AG441" s="105">
        <v>0</v>
      </c>
      <c r="AH441" s="105">
        <v>0</v>
      </c>
      <c r="AI441" s="105">
        <v>3659</v>
      </c>
      <c r="AJ441" s="97">
        <v>3659</v>
      </c>
    </row>
    <row r="442" spans="1:36" ht="15">
      <c r="A442" s="113" t="s">
        <v>1252</v>
      </c>
      <c r="B442" s="107">
        <v>11122</v>
      </c>
      <c r="C442" s="107">
        <v>14</v>
      </c>
      <c r="D442" s="100" t="str">
        <f t="shared" si="6"/>
        <v>11122_14</v>
      </c>
      <c r="E442" s="105">
        <v>-1635</v>
      </c>
      <c r="F442" s="105">
        <v>9192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2452</v>
      </c>
      <c r="M442" s="105">
        <v>0</v>
      </c>
      <c r="N442" s="105">
        <v>6975</v>
      </c>
      <c r="O442" s="105">
        <v>1870</v>
      </c>
      <c r="P442" s="105">
        <v>0</v>
      </c>
      <c r="Q442" s="105">
        <v>0</v>
      </c>
      <c r="R442" s="105">
        <v>0</v>
      </c>
      <c r="S442" s="105">
        <v>132205</v>
      </c>
      <c r="T442" s="105">
        <v>132205</v>
      </c>
      <c r="U442" s="105">
        <v>0</v>
      </c>
      <c r="V442" s="105">
        <v>0</v>
      </c>
      <c r="W442" s="105">
        <v>0</v>
      </c>
      <c r="X442" s="105">
        <v>0</v>
      </c>
      <c r="Y442" s="105">
        <v>0</v>
      </c>
      <c r="Z442" s="105">
        <v>0</v>
      </c>
      <c r="AA442" s="105">
        <v>194739</v>
      </c>
      <c r="AB442" s="105">
        <v>840</v>
      </c>
      <c r="AC442" s="105">
        <v>840</v>
      </c>
      <c r="AD442" s="105">
        <v>0</v>
      </c>
      <c r="AE442" s="105">
        <v>193899</v>
      </c>
      <c r="AF442" s="105">
        <v>0</v>
      </c>
      <c r="AG442" s="105">
        <v>0</v>
      </c>
      <c r="AH442" s="105">
        <v>0</v>
      </c>
      <c r="AI442" s="105">
        <v>0</v>
      </c>
      <c r="AJ442" s="97">
        <v>0</v>
      </c>
    </row>
    <row r="443" spans="1:36" ht="15">
      <c r="A443" s="113" t="s">
        <v>1253</v>
      </c>
      <c r="B443" s="107">
        <v>11122</v>
      </c>
      <c r="C443" s="107">
        <v>15</v>
      </c>
      <c r="D443" s="100" t="str">
        <f t="shared" si="6"/>
        <v>11122_15</v>
      </c>
      <c r="E443" s="105">
        <v>0</v>
      </c>
      <c r="F443" s="105">
        <v>36197</v>
      </c>
      <c r="G443" s="105">
        <v>0</v>
      </c>
      <c r="H443" s="105">
        <v>7</v>
      </c>
      <c r="I443" s="105">
        <v>117</v>
      </c>
      <c r="J443" s="105">
        <v>1</v>
      </c>
      <c r="K443" s="105">
        <v>774</v>
      </c>
      <c r="L443" s="105">
        <v>4121</v>
      </c>
      <c r="M443" s="105">
        <v>0</v>
      </c>
      <c r="N443" s="105">
        <v>889</v>
      </c>
      <c r="O443" s="105">
        <v>42</v>
      </c>
      <c r="P443" s="105">
        <v>1</v>
      </c>
      <c r="Q443" s="105">
        <v>7683</v>
      </c>
      <c r="R443" s="105">
        <v>0</v>
      </c>
      <c r="S443" s="105">
        <v>0</v>
      </c>
      <c r="T443" s="105">
        <v>0</v>
      </c>
      <c r="U443" s="105">
        <v>0</v>
      </c>
      <c r="V443" s="105">
        <v>0</v>
      </c>
      <c r="W443" s="105">
        <v>0</v>
      </c>
      <c r="X443" s="105">
        <v>0</v>
      </c>
      <c r="Y443" s="105">
        <v>0</v>
      </c>
      <c r="Z443" s="105">
        <v>1279</v>
      </c>
      <c r="AA443" s="105">
        <v>264622</v>
      </c>
      <c r="AB443" s="105">
        <v>3330</v>
      </c>
      <c r="AC443" s="105">
        <v>3330</v>
      </c>
      <c r="AD443" s="105">
        <v>0</v>
      </c>
      <c r="AE443" s="105">
        <v>261292</v>
      </c>
      <c r="AF443" s="105">
        <v>0</v>
      </c>
      <c r="AG443" s="105">
        <v>0</v>
      </c>
      <c r="AH443" s="105">
        <v>0</v>
      </c>
      <c r="AI443" s="105">
        <v>0</v>
      </c>
      <c r="AJ443" s="97">
        <v>0</v>
      </c>
    </row>
    <row r="444" spans="1:36" ht="15">
      <c r="A444" s="113" t="s">
        <v>1254</v>
      </c>
      <c r="B444" s="107">
        <v>11122</v>
      </c>
      <c r="C444" s="107">
        <v>16</v>
      </c>
      <c r="D444" s="100" t="str">
        <f t="shared" si="6"/>
        <v>11122_16</v>
      </c>
      <c r="E444" s="105">
        <v>0</v>
      </c>
      <c r="F444" s="105">
        <v>48236</v>
      </c>
      <c r="G444" s="105">
        <v>0</v>
      </c>
      <c r="H444" s="105">
        <v>-26</v>
      </c>
      <c r="I444" s="105">
        <v>-828</v>
      </c>
      <c r="J444" s="105">
        <v>-11</v>
      </c>
      <c r="K444" s="105">
        <v>1575</v>
      </c>
      <c r="L444" s="105">
        <v>7664</v>
      </c>
      <c r="M444" s="105">
        <v>0</v>
      </c>
      <c r="N444" s="105">
        <v>1374</v>
      </c>
      <c r="O444" s="105">
        <v>16</v>
      </c>
      <c r="P444" s="105">
        <v>0</v>
      </c>
      <c r="Q444" s="105">
        <v>18410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0</v>
      </c>
      <c r="X444" s="105">
        <v>0</v>
      </c>
      <c r="Y444" s="105">
        <v>0</v>
      </c>
      <c r="Z444" s="105">
        <v>1247</v>
      </c>
      <c r="AA444" s="105">
        <v>553068</v>
      </c>
      <c r="AB444" s="105">
        <v>1639</v>
      </c>
      <c r="AC444" s="105">
        <v>1639</v>
      </c>
      <c r="AD444" s="105">
        <v>0</v>
      </c>
      <c r="AE444" s="105">
        <v>551429</v>
      </c>
      <c r="AF444" s="105">
        <v>0</v>
      </c>
      <c r="AG444" s="105">
        <v>0</v>
      </c>
      <c r="AH444" s="105">
        <v>0</v>
      </c>
      <c r="AI444" s="105">
        <v>0</v>
      </c>
      <c r="AJ444" s="97">
        <v>0</v>
      </c>
    </row>
    <row r="445" spans="1:36" ht="15">
      <c r="A445" s="113" t="s">
        <v>1255</v>
      </c>
      <c r="B445" s="107">
        <v>11122</v>
      </c>
      <c r="C445" s="107">
        <v>17</v>
      </c>
      <c r="D445" s="100" t="str">
        <f t="shared" si="6"/>
        <v>11122_17</v>
      </c>
      <c r="E445" s="105">
        <v>0</v>
      </c>
      <c r="F445" s="105">
        <v>5293</v>
      </c>
      <c r="G445" s="105">
        <v>0</v>
      </c>
      <c r="H445" s="105">
        <v>0</v>
      </c>
      <c r="I445" s="105">
        <v>-49</v>
      </c>
      <c r="J445" s="105">
        <v>0</v>
      </c>
      <c r="K445" s="105">
        <v>304</v>
      </c>
      <c r="L445" s="105">
        <v>1132</v>
      </c>
      <c r="M445" s="105">
        <v>0</v>
      </c>
      <c r="N445" s="105">
        <v>313</v>
      </c>
      <c r="O445" s="105">
        <v>10</v>
      </c>
      <c r="P445" s="105">
        <v>0</v>
      </c>
      <c r="Q445" s="105">
        <v>2371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  <c r="Z445" s="105">
        <v>206</v>
      </c>
      <c r="AA445" s="105">
        <v>62093</v>
      </c>
      <c r="AB445" s="105">
        <v>178</v>
      </c>
      <c r="AC445" s="105">
        <v>178</v>
      </c>
      <c r="AD445" s="105">
        <v>0</v>
      </c>
      <c r="AE445" s="105">
        <v>61914</v>
      </c>
      <c r="AF445" s="105">
        <v>0</v>
      </c>
      <c r="AG445" s="105">
        <v>0</v>
      </c>
      <c r="AH445" s="105">
        <v>0</v>
      </c>
      <c r="AI445" s="105">
        <v>0</v>
      </c>
      <c r="AJ445" s="97">
        <v>0</v>
      </c>
    </row>
    <row r="446" spans="1:36" ht="15">
      <c r="A446" s="113" t="s">
        <v>1256</v>
      </c>
      <c r="B446" s="107">
        <v>11122</v>
      </c>
      <c r="C446" s="107">
        <v>19</v>
      </c>
      <c r="D446" s="100" t="str">
        <f t="shared" si="6"/>
        <v>11122_19</v>
      </c>
      <c r="E446" s="105">
        <v>0</v>
      </c>
      <c r="F446" s="105">
        <v>2259</v>
      </c>
      <c r="G446" s="105">
        <v>0</v>
      </c>
      <c r="H446" s="105">
        <v>0</v>
      </c>
      <c r="I446" s="105">
        <v>63</v>
      </c>
      <c r="J446" s="105">
        <v>0</v>
      </c>
      <c r="K446" s="105">
        <v>55</v>
      </c>
      <c r="L446" s="105">
        <v>431</v>
      </c>
      <c r="M446" s="105">
        <v>0</v>
      </c>
      <c r="N446" s="105">
        <v>43</v>
      </c>
      <c r="O446" s="105">
        <v>2</v>
      </c>
      <c r="P446" s="105">
        <v>1</v>
      </c>
      <c r="Q446" s="105">
        <v>306</v>
      </c>
      <c r="R446" s="105">
        <v>0</v>
      </c>
      <c r="S446" s="105">
        <v>0</v>
      </c>
      <c r="T446" s="105">
        <v>0</v>
      </c>
      <c r="U446" s="105">
        <v>0</v>
      </c>
      <c r="V446" s="105">
        <v>1</v>
      </c>
      <c r="W446" s="105">
        <v>0</v>
      </c>
      <c r="X446" s="105">
        <v>1</v>
      </c>
      <c r="Y446" s="105">
        <v>0</v>
      </c>
      <c r="Z446" s="105">
        <v>61</v>
      </c>
      <c r="AA446" s="105">
        <v>40979</v>
      </c>
      <c r="AB446" s="105">
        <v>1602</v>
      </c>
      <c r="AC446" s="105">
        <v>1602</v>
      </c>
      <c r="AD446" s="105">
        <v>0</v>
      </c>
      <c r="AE446" s="105">
        <v>39345</v>
      </c>
      <c r="AF446" s="105">
        <v>0</v>
      </c>
      <c r="AG446" s="105">
        <v>0</v>
      </c>
      <c r="AH446" s="105">
        <v>0</v>
      </c>
      <c r="AI446" s="105">
        <v>32</v>
      </c>
      <c r="AJ446" s="97">
        <v>32</v>
      </c>
    </row>
    <row r="447" spans="1:36" ht="15">
      <c r="A447" s="113" t="s">
        <v>1257</v>
      </c>
      <c r="B447" s="107">
        <v>11122</v>
      </c>
      <c r="C447" s="107">
        <v>20</v>
      </c>
      <c r="D447" s="100" t="str">
        <f t="shared" si="6"/>
        <v>11122_20</v>
      </c>
      <c r="E447" s="105">
        <v>0</v>
      </c>
      <c r="F447" s="105">
        <v>13366</v>
      </c>
      <c r="G447" s="105">
        <v>0</v>
      </c>
      <c r="H447" s="105">
        <v>0</v>
      </c>
      <c r="I447" s="105">
        <v>-299</v>
      </c>
      <c r="J447" s="105">
        <v>19</v>
      </c>
      <c r="K447" s="105">
        <v>942</v>
      </c>
      <c r="L447" s="105">
        <v>1807</v>
      </c>
      <c r="M447" s="105">
        <v>0</v>
      </c>
      <c r="N447" s="105">
        <v>172</v>
      </c>
      <c r="O447" s="105">
        <v>4</v>
      </c>
      <c r="P447" s="105">
        <v>2</v>
      </c>
      <c r="Q447" s="105">
        <v>2112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0</v>
      </c>
      <c r="X447" s="105">
        <v>0</v>
      </c>
      <c r="Y447" s="105">
        <v>0</v>
      </c>
      <c r="Z447" s="105">
        <v>417</v>
      </c>
      <c r="AA447" s="105">
        <v>77092</v>
      </c>
      <c r="AB447" s="105">
        <v>1280</v>
      </c>
      <c r="AC447" s="105">
        <v>1280</v>
      </c>
      <c r="AD447" s="105">
        <v>0</v>
      </c>
      <c r="AE447" s="105">
        <v>75812</v>
      </c>
      <c r="AF447" s="105">
        <v>0</v>
      </c>
      <c r="AG447" s="105">
        <v>0</v>
      </c>
      <c r="AH447" s="105">
        <v>0</v>
      </c>
      <c r="AI447" s="105">
        <v>0</v>
      </c>
      <c r="AJ447" s="97">
        <v>0</v>
      </c>
    </row>
    <row r="448" spans="1:36" ht="15">
      <c r="A448" s="113" t="s">
        <v>1258</v>
      </c>
      <c r="B448" s="107">
        <v>11122</v>
      </c>
      <c r="C448" s="107">
        <v>21</v>
      </c>
      <c r="D448" s="100" t="str">
        <f t="shared" si="6"/>
        <v>11122_21</v>
      </c>
      <c r="E448" s="105">
        <v>0</v>
      </c>
      <c r="F448" s="105">
        <v>16564</v>
      </c>
      <c r="G448" s="105">
        <v>0</v>
      </c>
      <c r="H448" s="105">
        <v>0</v>
      </c>
      <c r="I448" s="105">
        <v>166</v>
      </c>
      <c r="J448" s="105">
        <v>-1</v>
      </c>
      <c r="K448" s="105">
        <v>553</v>
      </c>
      <c r="L448" s="105">
        <v>3307</v>
      </c>
      <c r="M448" s="105">
        <v>0</v>
      </c>
      <c r="N448" s="105">
        <v>482</v>
      </c>
      <c r="O448" s="105">
        <v>2</v>
      </c>
      <c r="P448" s="105">
        <v>2</v>
      </c>
      <c r="Q448" s="105">
        <v>4006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  <c r="Z448" s="105">
        <v>219</v>
      </c>
      <c r="AA448" s="105">
        <v>199837</v>
      </c>
      <c r="AB448" s="105">
        <v>1317</v>
      </c>
      <c r="AC448" s="105">
        <v>1317</v>
      </c>
      <c r="AD448" s="105">
        <v>0</v>
      </c>
      <c r="AE448" s="105">
        <v>198520</v>
      </c>
      <c r="AF448" s="105">
        <v>0</v>
      </c>
      <c r="AG448" s="105">
        <v>0</v>
      </c>
      <c r="AH448" s="105">
        <v>0</v>
      </c>
      <c r="AI448" s="105">
        <v>0</v>
      </c>
      <c r="AJ448" s="97">
        <v>0</v>
      </c>
    </row>
    <row r="449" spans="1:36" ht="15">
      <c r="A449" s="113" t="s">
        <v>1259</v>
      </c>
      <c r="B449" s="107">
        <v>11122</v>
      </c>
      <c r="C449" s="107">
        <v>22</v>
      </c>
      <c r="D449" s="100" t="str">
        <f t="shared" si="6"/>
        <v>11122_22</v>
      </c>
      <c r="E449" s="105">
        <v>3246</v>
      </c>
      <c r="F449" s="105">
        <v>43428</v>
      </c>
      <c r="G449" s="105">
        <v>0</v>
      </c>
      <c r="H449" s="105">
        <v>58</v>
      </c>
      <c r="I449" s="105">
        <v>-3236</v>
      </c>
      <c r="J449" s="105">
        <v>-5</v>
      </c>
      <c r="K449" s="105">
        <v>367</v>
      </c>
      <c r="L449" s="105">
        <v>14652</v>
      </c>
      <c r="M449" s="105">
        <v>0</v>
      </c>
      <c r="N449" s="105">
        <v>2384</v>
      </c>
      <c r="O449" s="105">
        <v>15184</v>
      </c>
      <c r="P449" s="105">
        <v>490</v>
      </c>
      <c r="Q449" s="105">
        <v>26851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0</v>
      </c>
      <c r="X449" s="105">
        <v>0</v>
      </c>
      <c r="Y449" s="105">
        <v>0</v>
      </c>
      <c r="Z449" s="105">
        <v>2076</v>
      </c>
      <c r="AA449" s="105">
        <v>2063943</v>
      </c>
      <c r="AB449" s="105">
        <v>248492</v>
      </c>
      <c r="AC449" s="105">
        <v>4984</v>
      </c>
      <c r="AD449" s="105">
        <v>243508</v>
      </c>
      <c r="AE449" s="105">
        <v>1815446</v>
      </c>
      <c r="AF449" s="105">
        <v>5</v>
      </c>
      <c r="AG449" s="105">
        <v>5</v>
      </c>
      <c r="AH449" s="105">
        <v>0</v>
      </c>
      <c r="AI449" s="105">
        <v>0</v>
      </c>
      <c r="AJ449" s="97">
        <v>0</v>
      </c>
    </row>
    <row r="450" spans="1:36" ht="15">
      <c r="A450" s="113" t="s">
        <v>1260</v>
      </c>
      <c r="B450" s="107">
        <v>11122</v>
      </c>
      <c r="C450" s="107">
        <v>23</v>
      </c>
      <c r="D450" s="100" t="str">
        <f t="shared" si="6"/>
        <v>11122_23</v>
      </c>
      <c r="E450" s="105">
        <v>68815</v>
      </c>
      <c r="F450" s="105">
        <v>0</v>
      </c>
      <c r="G450" s="105">
        <v>0</v>
      </c>
      <c r="H450" s="105">
        <v>1276</v>
      </c>
      <c r="I450" s="105">
        <v>-244</v>
      </c>
      <c r="J450" s="105">
        <v>0</v>
      </c>
      <c r="K450" s="105">
        <v>105</v>
      </c>
      <c r="L450" s="105">
        <v>6445</v>
      </c>
      <c r="M450" s="105">
        <v>0</v>
      </c>
      <c r="N450" s="105">
        <v>0</v>
      </c>
      <c r="O450" s="105">
        <v>31445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5">
        <v>0</v>
      </c>
      <c r="V450" s="105">
        <v>0</v>
      </c>
      <c r="W450" s="105">
        <v>0</v>
      </c>
      <c r="X450" s="105">
        <v>0</v>
      </c>
      <c r="Y450" s="105">
        <v>0</v>
      </c>
      <c r="Z450" s="105">
        <v>0</v>
      </c>
      <c r="AA450" s="105">
        <v>752625</v>
      </c>
      <c r="AB450" s="105">
        <v>1293</v>
      </c>
      <c r="AC450" s="105">
        <v>1293</v>
      </c>
      <c r="AD450" s="105">
        <v>0</v>
      </c>
      <c r="AE450" s="105">
        <v>751333</v>
      </c>
      <c r="AF450" s="105">
        <v>0</v>
      </c>
      <c r="AG450" s="105">
        <v>0</v>
      </c>
      <c r="AH450" s="105">
        <v>0</v>
      </c>
      <c r="AI450" s="105">
        <v>0</v>
      </c>
      <c r="AJ450" s="97">
        <v>0</v>
      </c>
    </row>
    <row r="451" spans="1:36" ht="15">
      <c r="A451" s="113" t="s">
        <v>1261</v>
      </c>
      <c r="B451" s="107">
        <v>16059</v>
      </c>
      <c r="C451" s="107">
        <v>1</v>
      </c>
      <c r="D451" s="100" t="str">
        <f aca="true" t="shared" si="7" ref="D451:D514">B451&amp;"_"&amp;C451</f>
        <v>16059_1</v>
      </c>
      <c r="E451" s="105">
        <v>0</v>
      </c>
      <c r="F451" s="105">
        <v>273956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12973</v>
      </c>
      <c r="M451" s="105">
        <v>0</v>
      </c>
      <c r="N451" s="105">
        <v>0</v>
      </c>
      <c r="O451" s="105">
        <v>2</v>
      </c>
      <c r="P451" s="105">
        <v>0</v>
      </c>
      <c r="Q451" s="105">
        <v>0</v>
      </c>
      <c r="R451" s="105">
        <v>0</v>
      </c>
      <c r="S451" s="105">
        <v>3591610</v>
      </c>
      <c r="T451" s="105">
        <v>3591610</v>
      </c>
      <c r="U451" s="105">
        <v>0</v>
      </c>
      <c r="V451" s="105">
        <v>0</v>
      </c>
      <c r="W451" s="105">
        <v>0</v>
      </c>
      <c r="X451" s="105">
        <v>0</v>
      </c>
      <c r="Y451" s="105">
        <v>0</v>
      </c>
      <c r="Z451" s="105">
        <v>0</v>
      </c>
      <c r="AA451" s="105">
        <v>3732419</v>
      </c>
      <c r="AB451" s="105">
        <v>1454</v>
      </c>
      <c r="AC451" s="105">
        <v>1454</v>
      </c>
      <c r="AD451" s="105">
        <v>0</v>
      </c>
      <c r="AE451" s="105">
        <v>3730966</v>
      </c>
      <c r="AF451" s="105">
        <v>0</v>
      </c>
      <c r="AG451" s="105">
        <v>0</v>
      </c>
      <c r="AH451" s="105">
        <v>0</v>
      </c>
      <c r="AI451" s="105">
        <v>0</v>
      </c>
      <c r="AJ451" s="97">
        <v>0</v>
      </c>
    </row>
    <row r="452" spans="1:36" ht="15">
      <c r="A452" s="113" t="s">
        <v>1262</v>
      </c>
      <c r="B452" s="107">
        <v>16059</v>
      </c>
      <c r="C452" s="107">
        <v>2</v>
      </c>
      <c r="D452" s="100" t="str">
        <f t="shared" si="7"/>
        <v>16059_2</v>
      </c>
      <c r="E452" s="105">
        <v>0</v>
      </c>
      <c r="F452" s="105">
        <v>247432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10511</v>
      </c>
      <c r="M452" s="105">
        <v>0</v>
      </c>
      <c r="N452" s="105">
        <v>0</v>
      </c>
      <c r="O452" s="105">
        <v>1</v>
      </c>
      <c r="P452" s="105">
        <v>0</v>
      </c>
      <c r="Q452" s="105">
        <v>0</v>
      </c>
      <c r="R452" s="105">
        <v>0</v>
      </c>
      <c r="S452" s="105">
        <v>2874283</v>
      </c>
      <c r="T452" s="105">
        <v>2874283</v>
      </c>
      <c r="U452" s="105">
        <v>0</v>
      </c>
      <c r="V452" s="105">
        <v>0</v>
      </c>
      <c r="W452" s="105">
        <v>0</v>
      </c>
      <c r="X452" s="105">
        <v>0</v>
      </c>
      <c r="Y452" s="105">
        <v>0</v>
      </c>
      <c r="Z452" s="105">
        <v>0</v>
      </c>
      <c r="AA452" s="105">
        <v>2985703</v>
      </c>
      <c r="AB452" s="105">
        <v>1171</v>
      </c>
      <c r="AC452" s="105">
        <v>1171</v>
      </c>
      <c r="AD452" s="105">
        <v>0</v>
      </c>
      <c r="AE452" s="105">
        <v>2984532</v>
      </c>
      <c r="AF452" s="105">
        <v>0</v>
      </c>
      <c r="AG452" s="105">
        <v>0</v>
      </c>
      <c r="AH452" s="105">
        <v>0</v>
      </c>
      <c r="AI452" s="105">
        <v>0</v>
      </c>
      <c r="AJ452" s="97">
        <v>0</v>
      </c>
    </row>
    <row r="453" spans="1:36" ht="15">
      <c r="A453" s="113" t="s">
        <v>1263</v>
      </c>
      <c r="B453" s="107">
        <v>16059</v>
      </c>
      <c r="C453" s="107">
        <v>3</v>
      </c>
      <c r="D453" s="100" t="str">
        <f t="shared" si="7"/>
        <v>16059_3</v>
      </c>
      <c r="E453" s="105">
        <v>0</v>
      </c>
      <c r="F453" s="105">
        <v>34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98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13362</v>
      </c>
      <c r="T453" s="105">
        <v>13362</v>
      </c>
      <c r="U453" s="105">
        <v>0</v>
      </c>
      <c r="V453" s="105">
        <v>0</v>
      </c>
      <c r="W453" s="105">
        <v>0</v>
      </c>
      <c r="X453" s="105">
        <v>0</v>
      </c>
      <c r="Y453" s="105">
        <v>0</v>
      </c>
      <c r="Z453" s="105">
        <v>1009</v>
      </c>
      <c r="AA453" s="105">
        <v>15969</v>
      </c>
      <c r="AB453" s="105">
        <v>36</v>
      </c>
      <c r="AC453" s="105">
        <v>36</v>
      </c>
      <c r="AD453" s="105">
        <v>0</v>
      </c>
      <c r="AE453" s="105">
        <v>14937</v>
      </c>
      <c r="AF453" s="105">
        <v>0</v>
      </c>
      <c r="AG453" s="105">
        <v>0</v>
      </c>
      <c r="AH453" s="105">
        <v>0</v>
      </c>
      <c r="AI453" s="105">
        <v>996</v>
      </c>
      <c r="AJ453" s="97">
        <v>996</v>
      </c>
    </row>
    <row r="454" spans="1:36" ht="15">
      <c r="A454" s="113" t="s">
        <v>1264</v>
      </c>
      <c r="B454" s="107">
        <v>11115</v>
      </c>
      <c r="C454" s="107">
        <v>1</v>
      </c>
      <c r="D454" s="100" t="str">
        <f t="shared" si="7"/>
        <v>11115_1</v>
      </c>
      <c r="E454" s="105">
        <v>1107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80</v>
      </c>
      <c r="L454" s="105">
        <v>577</v>
      </c>
      <c r="M454" s="105">
        <v>0</v>
      </c>
      <c r="N454" s="105">
        <v>0</v>
      </c>
      <c r="O454" s="105">
        <v>4079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14</v>
      </c>
      <c r="W454" s="105">
        <v>0</v>
      </c>
      <c r="X454" s="105">
        <v>14</v>
      </c>
      <c r="Y454" s="105">
        <v>0</v>
      </c>
      <c r="Z454" s="105">
        <v>0</v>
      </c>
      <c r="AA454" s="105">
        <v>190395</v>
      </c>
      <c r="AB454" s="105">
        <v>150</v>
      </c>
      <c r="AC454" s="105">
        <v>150</v>
      </c>
      <c r="AD454" s="105">
        <v>0</v>
      </c>
      <c r="AE454" s="105">
        <v>190218</v>
      </c>
      <c r="AF454" s="105">
        <v>27</v>
      </c>
      <c r="AG454" s="105">
        <v>0</v>
      </c>
      <c r="AH454" s="105">
        <v>27</v>
      </c>
      <c r="AI454" s="105">
        <v>0</v>
      </c>
      <c r="AJ454" s="97">
        <v>0</v>
      </c>
    </row>
    <row r="455" spans="1:36" ht="15">
      <c r="A455" s="113" t="s">
        <v>1265</v>
      </c>
      <c r="B455" s="107">
        <v>11115</v>
      </c>
      <c r="C455" s="107">
        <v>2</v>
      </c>
      <c r="D455" s="100" t="str">
        <f t="shared" si="7"/>
        <v>11115_2</v>
      </c>
      <c r="E455" s="105">
        <v>7584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149</v>
      </c>
      <c r="L455" s="105">
        <v>856</v>
      </c>
      <c r="M455" s="105">
        <v>0</v>
      </c>
      <c r="N455" s="105">
        <v>0</v>
      </c>
      <c r="O455" s="105">
        <v>7772</v>
      </c>
      <c r="P455" s="105">
        <v>0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0</v>
      </c>
      <c r="X455" s="105">
        <v>0</v>
      </c>
      <c r="Y455" s="105">
        <v>0</v>
      </c>
      <c r="Z455" s="105">
        <v>0</v>
      </c>
      <c r="AA455" s="105">
        <v>330107</v>
      </c>
      <c r="AB455" s="105">
        <v>230</v>
      </c>
      <c r="AC455" s="105">
        <v>230</v>
      </c>
      <c r="AD455" s="105">
        <v>0</v>
      </c>
      <c r="AE455" s="105">
        <v>329877</v>
      </c>
      <c r="AF455" s="105">
        <v>0</v>
      </c>
      <c r="AG455" s="105">
        <v>0</v>
      </c>
      <c r="AH455" s="105">
        <v>0</v>
      </c>
      <c r="AI455" s="105">
        <v>0</v>
      </c>
      <c r="AJ455" s="97">
        <v>0</v>
      </c>
    </row>
    <row r="456" spans="1:36" ht="15">
      <c r="A456" s="113" t="s">
        <v>1266</v>
      </c>
      <c r="B456" s="107">
        <v>11149</v>
      </c>
      <c r="C456" s="107">
        <v>1</v>
      </c>
      <c r="D456" s="100" t="str">
        <f t="shared" si="7"/>
        <v>11149_1</v>
      </c>
      <c r="E456" s="105">
        <v>94247.2332</v>
      </c>
      <c r="F456" s="105">
        <v>-14.9208</v>
      </c>
      <c r="G456" s="105">
        <v>0</v>
      </c>
      <c r="H456" s="105">
        <v>268.5744</v>
      </c>
      <c r="I456" s="105">
        <v>7.4604</v>
      </c>
      <c r="J456" s="105">
        <v>0</v>
      </c>
      <c r="K456" s="105">
        <v>52.2228</v>
      </c>
      <c r="L456" s="105">
        <v>2887.1748</v>
      </c>
      <c r="M456" s="105">
        <v>0</v>
      </c>
      <c r="N456" s="105">
        <v>37.302</v>
      </c>
      <c r="O456" s="105">
        <v>39741.5508</v>
      </c>
      <c r="P456" s="105">
        <v>37.302</v>
      </c>
      <c r="Q456" s="105">
        <v>0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0</v>
      </c>
      <c r="X456" s="105">
        <v>0</v>
      </c>
      <c r="Y456" s="105">
        <v>0</v>
      </c>
      <c r="Z456" s="105">
        <v>0</v>
      </c>
      <c r="AA456" s="105">
        <v>1072350.4356</v>
      </c>
      <c r="AB456" s="105">
        <v>760.9608000000001</v>
      </c>
      <c r="AC456" s="105">
        <v>760.9608000000001</v>
      </c>
      <c r="AD456" s="105">
        <v>0</v>
      </c>
      <c r="AE456" s="105">
        <v>1071582.0144</v>
      </c>
      <c r="AF456" s="105">
        <v>0</v>
      </c>
      <c r="AG456" s="105">
        <v>0</v>
      </c>
      <c r="AH456" s="105">
        <v>0</v>
      </c>
      <c r="AI456" s="105">
        <v>0</v>
      </c>
      <c r="AJ456" s="97">
        <v>0</v>
      </c>
    </row>
    <row r="457" spans="1:36" ht="15">
      <c r="A457" s="113" t="s">
        <v>1267</v>
      </c>
      <c r="B457" s="107">
        <v>11149</v>
      </c>
      <c r="C457" s="107">
        <v>3</v>
      </c>
      <c r="D457" s="100" t="str">
        <f t="shared" si="7"/>
        <v>11149_3</v>
      </c>
      <c r="E457" s="105">
        <v>0</v>
      </c>
      <c r="F457" s="105">
        <v>149851</v>
      </c>
      <c r="G457" s="105">
        <v>0</v>
      </c>
      <c r="H457" s="105">
        <v>-1165</v>
      </c>
      <c r="I457" s="105">
        <v>-1330</v>
      </c>
      <c r="J457" s="105">
        <v>-12</v>
      </c>
      <c r="K457" s="105">
        <v>1824</v>
      </c>
      <c r="L457" s="105">
        <v>9626</v>
      </c>
      <c r="M457" s="105">
        <v>0</v>
      </c>
      <c r="N457" s="105">
        <v>3192</v>
      </c>
      <c r="O457" s="105">
        <v>35</v>
      </c>
      <c r="P457" s="105">
        <v>11</v>
      </c>
      <c r="Q457" s="105">
        <v>28471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  <c r="Z457" s="105">
        <v>1468</v>
      </c>
      <c r="AA457" s="105">
        <v>1275117</v>
      </c>
      <c r="AB457" s="105">
        <v>2230</v>
      </c>
      <c r="AC457" s="105">
        <v>2230</v>
      </c>
      <c r="AD457" s="105">
        <v>0</v>
      </c>
      <c r="AE457" s="105">
        <v>1272696</v>
      </c>
      <c r="AF457" s="105">
        <v>1</v>
      </c>
      <c r="AG457" s="105">
        <v>0</v>
      </c>
      <c r="AH457" s="105">
        <v>1</v>
      </c>
      <c r="AI457" s="105">
        <v>190</v>
      </c>
      <c r="AJ457" s="97">
        <v>190</v>
      </c>
    </row>
    <row r="458" spans="1:36" ht="15">
      <c r="A458" s="113" t="s">
        <v>1268</v>
      </c>
      <c r="B458" s="107">
        <v>11149</v>
      </c>
      <c r="C458" s="107">
        <v>4</v>
      </c>
      <c r="D458" s="100" t="str">
        <f t="shared" si="7"/>
        <v>11149_4</v>
      </c>
      <c r="E458" s="105">
        <v>27662</v>
      </c>
      <c r="F458" s="105">
        <v>40</v>
      </c>
      <c r="G458" s="105">
        <v>0</v>
      </c>
      <c r="H458" s="105">
        <v>2</v>
      </c>
      <c r="I458" s="105">
        <v>-35</v>
      </c>
      <c r="J458" s="105">
        <v>0</v>
      </c>
      <c r="K458" s="105">
        <v>38</v>
      </c>
      <c r="L458" s="105">
        <v>2134</v>
      </c>
      <c r="M458" s="105">
        <v>0</v>
      </c>
      <c r="N458" s="105">
        <v>0</v>
      </c>
      <c r="O458" s="105">
        <v>24566</v>
      </c>
      <c r="P458" s="105">
        <v>2</v>
      </c>
      <c r="Q458" s="105">
        <v>0</v>
      </c>
      <c r="R458" s="105">
        <v>0</v>
      </c>
      <c r="S458" s="105">
        <v>0</v>
      </c>
      <c r="T458" s="105">
        <v>0</v>
      </c>
      <c r="U458" s="105">
        <v>0</v>
      </c>
      <c r="V458" s="105">
        <v>0</v>
      </c>
      <c r="W458" s="105">
        <v>0</v>
      </c>
      <c r="X458" s="105">
        <v>0</v>
      </c>
      <c r="Y458" s="105">
        <v>0</v>
      </c>
      <c r="Z458" s="105">
        <v>0</v>
      </c>
      <c r="AA458" s="105">
        <v>539110</v>
      </c>
      <c r="AB458" s="105">
        <v>598</v>
      </c>
      <c r="AC458" s="105">
        <v>598</v>
      </c>
      <c r="AD458" s="105">
        <v>0</v>
      </c>
      <c r="AE458" s="105">
        <v>538512</v>
      </c>
      <c r="AF458" s="105">
        <v>0</v>
      </c>
      <c r="AG458" s="105">
        <v>0</v>
      </c>
      <c r="AH458" s="105">
        <v>0</v>
      </c>
      <c r="AI458" s="105">
        <v>0</v>
      </c>
      <c r="AJ458" s="97">
        <v>0</v>
      </c>
    </row>
    <row r="459" spans="1:36" ht="15">
      <c r="A459" s="113" t="s">
        <v>1269</v>
      </c>
      <c r="B459" s="107">
        <v>11149</v>
      </c>
      <c r="C459" s="107">
        <v>5</v>
      </c>
      <c r="D459" s="100" t="str">
        <f t="shared" si="7"/>
        <v>11149_5</v>
      </c>
      <c r="E459" s="105">
        <v>74997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4430</v>
      </c>
      <c r="M459" s="105">
        <v>0</v>
      </c>
      <c r="N459" s="105">
        <v>0</v>
      </c>
      <c r="O459" s="105">
        <v>67418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  <c r="Z459" s="105">
        <v>64095</v>
      </c>
      <c r="AA459" s="105">
        <v>3083488</v>
      </c>
      <c r="AB459" s="105">
        <v>932029</v>
      </c>
      <c r="AC459" s="105">
        <v>819</v>
      </c>
      <c r="AD459" s="105">
        <v>931211</v>
      </c>
      <c r="AE459" s="105">
        <v>2084791</v>
      </c>
      <c r="AF459" s="105">
        <v>0</v>
      </c>
      <c r="AG459" s="105">
        <v>0</v>
      </c>
      <c r="AH459" s="105">
        <v>0</v>
      </c>
      <c r="AI459" s="105">
        <v>66668</v>
      </c>
      <c r="AJ459" s="97">
        <v>66668</v>
      </c>
    </row>
    <row r="460" spans="1:36" ht="15">
      <c r="A460" s="113" t="s">
        <v>1270</v>
      </c>
      <c r="B460" s="107">
        <v>11149</v>
      </c>
      <c r="C460" s="107">
        <v>8</v>
      </c>
      <c r="D460" s="100" t="str">
        <f t="shared" si="7"/>
        <v>11149_8</v>
      </c>
      <c r="E460" s="105">
        <v>0</v>
      </c>
      <c r="F460" s="105">
        <v>81454</v>
      </c>
      <c r="G460" s="105">
        <v>0</v>
      </c>
      <c r="H460" s="105">
        <v>-496</v>
      </c>
      <c r="I460" s="105">
        <v>-1224</v>
      </c>
      <c r="J460" s="105">
        <v>-16</v>
      </c>
      <c r="K460" s="105">
        <v>1988</v>
      </c>
      <c r="L460" s="105">
        <v>3739</v>
      </c>
      <c r="M460" s="105">
        <v>0</v>
      </c>
      <c r="N460" s="105">
        <v>999</v>
      </c>
      <c r="O460" s="105">
        <v>16</v>
      </c>
      <c r="P460" s="105">
        <v>1</v>
      </c>
      <c r="Q460" s="105">
        <v>8834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0</v>
      </c>
      <c r="X460" s="105">
        <v>0</v>
      </c>
      <c r="Y460" s="105">
        <v>0</v>
      </c>
      <c r="Z460" s="105">
        <v>2787</v>
      </c>
      <c r="AA460" s="105">
        <v>488984</v>
      </c>
      <c r="AB460" s="105">
        <v>1139</v>
      </c>
      <c r="AC460" s="105">
        <v>1139</v>
      </c>
      <c r="AD460" s="105">
        <v>0</v>
      </c>
      <c r="AE460" s="105">
        <v>487232</v>
      </c>
      <c r="AF460" s="105">
        <v>0</v>
      </c>
      <c r="AG460" s="105">
        <v>0</v>
      </c>
      <c r="AH460" s="105">
        <v>0</v>
      </c>
      <c r="AI460" s="105">
        <v>613</v>
      </c>
      <c r="AJ460" s="97">
        <v>613</v>
      </c>
    </row>
    <row r="461" spans="1:36" ht="15">
      <c r="A461" s="113" t="s">
        <v>1271</v>
      </c>
      <c r="B461" s="107">
        <v>11149</v>
      </c>
      <c r="C461" s="107">
        <v>9</v>
      </c>
      <c r="D461" s="100" t="str">
        <f t="shared" si="7"/>
        <v>11149_9</v>
      </c>
      <c r="E461" s="105">
        <v>0</v>
      </c>
      <c r="F461" s="105">
        <v>21000</v>
      </c>
      <c r="G461" s="105">
        <v>0</v>
      </c>
      <c r="H461" s="105">
        <v>0</v>
      </c>
      <c r="I461" s="105">
        <v>0</v>
      </c>
      <c r="J461" s="105">
        <v>0</v>
      </c>
      <c r="K461" s="105">
        <v>211</v>
      </c>
      <c r="L461" s="105">
        <v>1731</v>
      </c>
      <c r="M461" s="105">
        <v>0</v>
      </c>
      <c r="N461" s="105">
        <v>36</v>
      </c>
      <c r="O461" s="105">
        <v>4</v>
      </c>
      <c r="P461" s="105">
        <v>0</v>
      </c>
      <c r="Q461" s="105">
        <v>1991</v>
      </c>
      <c r="R461" s="105">
        <v>0</v>
      </c>
      <c r="S461" s="105">
        <v>0</v>
      </c>
      <c r="T461" s="105">
        <v>0</v>
      </c>
      <c r="U461" s="105">
        <v>0</v>
      </c>
      <c r="V461" s="105">
        <v>0</v>
      </c>
      <c r="W461" s="105">
        <v>0</v>
      </c>
      <c r="X461" s="105">
        <v>0</v>
      </c>
      <c r="Y461" s="105">
        <v>0</v>
      </c>
      <c r="Z461" s="105">
        <v>1575</v>
      </c>
      <c r="AA461" s="105">
        <v>99978</v>
      </c>
      <c r="AB461" s="105">
        <v>377</v>
      </c>
      <c r="AC461" s="105">
        <v>377</v>
      </c>
      <c r="AD461" s="105">
        <v>0</v>
      </c>
      <c r="AE461" s="105">
        <v>98621</v>
      </c>
      <c r="AF461" s="105">
        <v>0</v>
      </c>
      <c r="AG461" s="105">
        <v>0</v>
      </c>
      <c r="AH461" s="105">
        <v>0</v>
      </c>
      <c r="AI461" s="105">
        <v>980</v>
      </c>
      <c r="AJ461" s="97">
        <v>980</v>
      </c>
    </row>
    <row r="462" spans="1:36" ht="15">
      <c r="A462" s="113" t="s">
        <v>1272</v>
      </c>
      <c r="B462" s="107">
        <v>11149</v>
      </c>
      <c r="C462" s="107">
        <v>10</v>
      </c>
      <c r="D462" s="100" t="str">
        <f t="shared" si="7"/>
        <v>11149_10</v>
      </c>
      <c r="E462" s="105">
        <v>2473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704</v>
      </c>
      <c r="M462" s="105">
        <v>0</v>
      </c>
      <c r="N462" s="105">
        <v>0</v>
      </c>
      <c r="O462" s="105">
        <v>14858</v>
      </c>
      <c r="P462" s="105">
        <v>0</v>
      </c>
      <c r="Q462" s="105">
        <v>0</v>
      </c>
      <c r="R462" s="105">
        <v>0</v>
      </c>
      <c r="S462" s="105">
        <v>0</v>
      </c>
      <c r="T462" s="105">
        <v>0</v>
      </c>
      <c r="U462" s="105">
        <v>0</v>
      </c>
      <c r="V462" s="105">
        <v>0</v>
      </c>
      <c r="W462" s="105">
        <v>0</v>
      </c>
      <c r="X462" s="105">
        <v>0</v>
      </c>
      <c r="Y462" s="105">
        <v>0</v>
      </c>
      <c r="Z462" s="105">
        <v>0</v>
      </c>
      <c r="AA462" s="105">
        <v>506914</v>
      </c>
      <c r="AB462" s="105">
        <v>144</v>
      </c>
      <c r="AC462" s="105">
        <v>144</v>
      </c>
      <c r="AD462" s="105">
        <v>0</v>
      </c>
      <c r="AE462" s="105">
        <v>506770</v>
      </c>
      <c r="AF462" s="105">
        <v>0</v>
      </c>
      <c r="AG462" s="105">
        <v>0</v>
      </c>
      <c r="AH462" s="105">
        <v>0</v>
      </c>
      <c r="AI462" s="105">
        <v>0</v>
      </c>
      <c r="AJ462" s="97">
        <v>0</v>
      </c>
    </row>
    <row r="463" spans="1:36" ht="15">
      <c r="A463" s="113" t="s">
        <v>1273</v>
      </c>
      <c r="B463" s="107">
        <v>11149</v>
      </c>
      <c r="C463" s="107">
        <v>11</v>
      </c>
      <c r="D463" s="100" t="str">
        <f t="shared" si="7"/>
        <v>11149_11</v>
      </c>
      <c r="E463" s="105">
        <v>4625.448</v>
      </c>
      <c r="F463" s="105">
        <v>0</v>
      </c>
      <c r="G463" s="105">
        <v>0</v>
      </c>
      <c r="H463" s="105">
        <v>-1902.402</v>
      </c>
      <c r="I463" s="105">
        <v>1589.0652</v>
      </c>
      <c r="J463" s="105">
        <v>0</v>
      </c>
      <c r="K463" s="105">
        <v>0</v>
      </c>
      <c r="L463" s="105">
        <v>686.3568</v>
      </c>
      <c r="M463" s="105">
        <v>0</v>
      </c>
      <c r="N463" s="105">
        <v>0</v>
      </c>
      <c r="O463" s="105">
        <v>2611.14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2170.9764</v>
      </c>
      <c r="W463" s="105">
        <v>0</v>
      </c>
      <c r="X463" s="105">
        <v>2170.9764</v>
      </c>
      <c r="Y463" s="105">
        <v>0</v>
      </c>
      <c r="Z463" s="105">
        <v>0</v>
      </c>
      <c r="AA463" s="105">
        <v>162218.9376</v>
      </c>
      <c r="AB463" s="105">
        <v>111.906</v>
      </c>
      <c r="AC463" s="105">
        <v>111.906</v>
      </c>
      <c r="AD463" s="105">
        <v>0</v>
      </c>
      <c r="AE463" s="105">
        <v>162077.19</v>
      </c>
      <c r="AF463" s="105">
        <v>29.8416</v>
      </c>
      <c r="AG463" s="105">
        <v>0</v>
      </c>
      <c r="AH463" s="105">
        <v>29.8416</v>
      </c>
      <c r="AI463" s="105">
        <v>0</v>
      </c>
      <c r="AJ463" s="97">
        <v>0</v>
      </c>
    </row>
    <row r="464" spans="1:36" ht="15">
      <c r="A464" s="113" t="s">
        <v>1274</v>
      </c>
      <c r="B464" s="107">
        <v>11149</v>
      </c>
      <c r="C464" s="107">
        <v>13</v>
      </c>
      <c r="D464" s="100" t="str">
        <f t="shared" si="7"/>
        <v>11149_13</v>
      </c>
      <c r="E464" s="105">
        <v>0</v>
      </c>
      <c r="F464" s="105">
        <v>1492</v>
      </c>
      <c r="G464" s="105">
        <v>0</v>
      </c>
      <c r="H464" s="105">
        <v>0</v>
      </c>
      <c r="I464" s="105">
        <v>-528</v>
      </c>
      <c r="J464" s="105">
        <v>0</v>
      </c>
      <c r="K464" s="105">
        <v>0</v>
      </c>
      <c r="L464" s="105">
        <v>1343</v>
      </c>
      <c r="M464" s="105">
        <v>0</v>
      </c>
      <c r="N464" s="105">
        <v>92</v>
      </c>
      <c r="O464" s="105">
        <v>1</v>
      </c>
      <c r="P464" s="105">
        <v>8</v>
      </c>
      <c r="Q464" s="105">
        <v>2229</v>
      </c>
      <c r="R464" s="105">
        <v>0</v>
      </c>
      <c r="S464" s="105">
        <v>81799</v>
      </c>
      <c r="T464" s="105">
        <v>0</v>
      </c>
      <c r="U464" s="105">
        <v>81799</v>
      </c>
      <c r="V464" s="105">
        <v>0</v>
      </c>
      <c r="W464" s="105">
        <v>0</v>
      </c>
      <c r="X464" s="105">
        <v>0</v>
      </c>
      <c r="Y464" s="105">
        <v>0</v>
      </c>
      <c r="Z464" s="105">
        <v>51</v>
      </c>
      <c r="AA464" s="105">
        <v>95358</v>
      </c>
      <c r="AB464" s="105">
        <v>202</v>
      </c>
      <c r="AC464" s="105">
        <v>202</v>
      </c>
      <c r="AD464" s="105">
        <v>0</v>
      </c>
      <c r="AE464" s="105">
        <v>95157</v>
      </c>
      <c r="AF464" s="105">
        <v>0</v>
      </c>
      <c r="AG464" s="105">
        <v>0</v>
      </c>
      <c r="AH464" s="105">
        <v>0</v>
      </c>
      <c r="AI464" s="105">
        <v>0</v>
      </c>
      <c r="AJ464" s="97">
        <v>0</v>
      </c>
    </row>
    <row r="465" spans="1:36" ht="15">
      <c r="A465" s="113" t="s">
        <v>1275</v>
      </c>
      <c r="B465" s="107">
        <v>16076</v>
      </c>
      <c r="C465" s="107">
        <v>1</v>
      </c>
      <c r="D465" s="100" t="str">
        <f t="shared" si="7"/>
        <v>16076_1</v>
      </c>
      <c r="E465" s="105">
        <v>0</v>
      </c>
      <c r="F465" s="105">
        <v>63010</v>
      </c>
      <c r="G465" s="105">
        <v>0</v>
      </c>
      <c r="H465" s="105">
        <v>0</v>
      </c>
      <c r="I465" s="105">
        <v>0</v>
      </c>
      <c r="J465" s="105">
        <v>0</v>
      </c>
      <c r="K465" s="105">
        <v>772</v>
      </c>
      <c r="L465" s="105">
        <v>4733</v>
      </c>
      <c r="M465" s="105">
        <v>0</v>
      </c>
      <c r="N465" s="105">
        <v>178</v>
      </c>
      <c r="O465" s="105">
        <v>0</v>
      </c>
      <c r="P465" s="105">
        <v>0</v>
      </c>
      <c r="Q465" s="105">
        <v>6528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  <c r="Z465" s="105">
        <v>177</v>
      </c>
      <c r="AA465" s="105">
        <v>239542</v>
      </c>
      <c r="AB465" s="105">
        <v>997</v>
      </c>
      <c r="AC465" s="105">
        <v>997</v>
      </c>
      <c r="AD465" s="105">
        <v>0</v>
      </c>
      <c r="AE465" s="105">
        <v>236545</v>
      </c>
      <c r="AF465" s="105">
        <v>0</v>
      </c>
      <c r="AG465" s="105">
        <v>0</v>
      </c>
      <c r="AH465" s="105">
        <v>0</v>
      </c>
      <c r="AI465" s="105">
        <v>2000</v>
      </c>
      <c r="AJ465" s="97">
        <v>2000</v>
      </c>
    </row>
    <row r="466" spans="1:36" ht="15">
      <c r="A466" s="113" t="s">
        <v>1276</v>
      </c>
      <c r="B466" s="107">
        <v>11178</v>
      </c>
      <c r="C466" s="107">
        <v>1</v>
      </c>
      <c r="D466" s="100" t="str">
        <f t="shared" si="7"/>
        <v>11178_1</v>
      </c>
      <c r="E466" s="105">
        <v>731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279</v>
      </c>
      <c r="M466" s="105">
        <v>0</v>
      </c>
      <c r="N466" s="105">
        <v>0</v>
      </c>
      <c r="O466" s="105">
        <v>1264</v>
      </c>
      <c r="P466" s="105">
        <v>1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0</v>
      </c>
      <c r="X466" s="105">
        <v>0</v>
      </c>
      <c r="Y466" s="105">
        <v>0</v>
      </c>
      <c r="Z466" s="105">
        <v>0</v>
      </c>
      <c r="AA466" s="105">
        <v>173072</v>
      </c>
      <c r="AB466" s="105">
        <v>122</v>
      </c>
      <c r="AC466" s="105">
        <v>122</v>
      </c>
      <c r="AD466" s="105">
        <v>0</v>
      </c>
      <c r="AE466" s="105">
        <v>172950</v>
      </c>
      <c r="AF466" s="105">
        <v>0</v>
      </c>
      <c r="AG466" s="105">
        <v>0</v>
      </c>
      <c r="AH466" s="105">
        <v>0</v>
      </c>
      <c r="AI466" s="105">
        <v>0</v>
      </c>
      <c r="AJ466" s="97">
        <v>0</v>
      </c>
    </row>
    <row r="467" spans="1:36" ht="15">
      <c r="A467" s="113" t="s">
        <v>1277</v>
      </c>
      <c r="B467" s="107">
        <v>11178</v>
      </c>
      <c r="C467" s="107">
        <v>2</v>
      </c>
      <c r="D467" s="100" t="str">
        <f t="shared" si="7"/>
        <v>11178_2</v>
      </c>
      <c r="E467" s="105">
        <v>1686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5">
        <v>323</v>
      </c>
      <c r="M467" s="105">
        <v>0</v>
      </c>
      <c r="N467" s="105">
        <v>0</v>
      </c>
      <c r="O467" s="105">
        <v>1277</v>
      </c>
      <c r="P467" s="105">
        <v>0</v>
      </c>
      <c r="Q467" s="105">
        <v>0</v>
      </c>
      <c r="R467" s="105">
        <v>0</v>
      </c>
      <c r="S467" s="105">
        <v>0</v>
      </c>
      <c r="T467" s="105">
        <v>0</v>
      </c>
      <c r="U467" s="105">
        <v>0</v>
      </c>
      <c r="V467" s="105">
        <v>0</v>
      </c>
      <c r="W467" s="105">
        <v>0</v>
      </c>
      <c r="X467" s="105">
        <v>0</v>
      </c>
      <c r="Y467" s="105">
        <v>0</v>
      </c>
      <c r="Z467" s="105">
        <v>0</v>
      </c>
      <c r="AA467" s="105">
        <v>174248</v>
      </c>
      <c r="AB467" s="105">
        <v>138</v>
      </c>
      <c r="AC467" s="105">
        <v>138</v>
      </c>
      <c r="AD467" s="105">
        <v>0</v>
      </c>
      <c r="AE467" s="105">
        <v>174111</v>
      </c>
      <c r="AF467" s="105">
        <v>0</v>
      </c>
      <c r="AG467" s="105">
        <v>0</v>
      </c>
      <c r="AH467" s="105">
        <v>0</v>
      </c>
      <c r="AI467" s="105">
        <v>0</v>
      </c>
      <c r="AJ467" s="97">
        <v>0</v>
      </c>
    </row>
    <row r="468" spans="1:36" ht="15">
      <c r="A468" s="113" t="s">
        <v>1278</v>
      </c>
      <c r="B468" s="107">
        <v>11178</v>
      </c>
      <c r="C468" s="107">
        <v>3</v>
      </c>
      <c r="D468" s="100" t="str">
        <f t="shared" si="7"/>
        <v>11178_3</v>
      </c>
      <c r="E468" s="105">
        <v>0</v>
      </c>
      <c r="F468" s="105">
        <v>500</v>
      </c>
      <c r="G468" s="105">
        <v>0</v>
      </c>
      <c r="H468" s="105">
        <v>-15</v>
      </c>
      <c r="I468" s="105">
        <v>14</v>
      </c>
      <c r="J468" s="105">
        <v>0</v>
      </c>
      <c r="K468" s="105">
        <v>24</v>
      </c>
      <c r="L468" s="105">
        <v>328</v>
      </c>
      <c r="M468" s="105">
        <v>0</v>
      </c>
      <c r="N468" s="105">
        <v>0</v>
      </c>
      <c r="O468" s="105">
        <v>0</v>
      </c>
      <c r="P468" s="105">
        <v>0</v>
      </c>
      <c r="Q468" s="105">
        <v>155</v>
      </c>
      <c r="R468" s="105">
        <v>0</v>
      </c>
      <c r="S468" s="105">
        <v>0</v>
      </c>
      <c r="T468" s="105">
        <v>0</v>
      </c>
      <c r="U468" s="105">
        <v>0</v>
      </c>
      <c r="V468" s="105">
        <v>0</v>
      </c>
      <c r="W468" s="105">
        <v>0</v>
      </c>
      <c r="X468" s="105">
        <v>0</v>
      </c>
      <c r="Y468" s="105">
        <v>0</v>
      </c>
      <c r="Z468" s="105">
        <v>39</v>
      </c>
      <c r="AA468" s="105">
        <v>116519</v>
      </c>
      <c r="AB468" s="105">
        <v>127</v>
      </c>
      <c r="AC468" s="105">
        <v>127</v>
      </c>
      <c r="AD468" s="105">
        <v>0</v>
      </c>
      <c r="AE468" s="105">
        <v>116392</v>
      </c>
      <c r="AF468" s="105">
        <v>0</v>
      </c>
      <c r="AG468" s="105">
        <v>0</v>
      </c>
      <c r="AH468" s="105">
        <v>0</v>
      </c>
      <c r="AI468" s="105">
        <v>0</v>
      </c>
      <c r="AJ468" s="97">
        <v>0</v>
      </c>
    </row>
    <row r="469" spans="1:36" ht="15">
      <c r="A469" s="113" t="s">
        <v>1279</v>
      </c>
      <c r="B469" s="107">
        <v>11178</v>
      </c>
      <c r="C469" s="107">
        <v>4</v>
      </c>
      <c r="D469" s="100" t="str">
        <f t="shared" si="7"/>
        <v>11178_4</v>
      </c>
      <c r="E469" s="105">
        <v>0</v>
      </c>
      <c r="F469" s="105">
        <v>-160</v>
      </c>
      <c r="G469" s="105">
        <v>0</v>
      </c>
      <c r="H469" s="105">
        <v>-202</v>
      </c>
      <c r="I469" s="105">
        <v>273</v>
      </c>
      <c r="J469" s="105">
        <v>-1</v>
      </c>
      <c r="K469" s="105">
        <v>14</v>
      </c>
      <c r="L469" s="105">
        <v>382</v>
      </c>
      <c r="M469" s="105">
        <v>0</v>
      </c>
      <c r="N469" s="105">
        <v>-80</v>
      </c>
      <c r="O469" s="105">
        <v>0</v>
      </c>
      <c r="P469" s="105">
        <v>0</v>
      </c>
      <c r="Q469" s="105">
        <v>649</v>
      </c>
      <c r="R469" s="105">
        <v>0</v>
      </c>
      <c r="S469" s="105">
        <v>0</v>
      </c>
      <c r="T469" s="105">
        <v>0</v>
      </c>
      <c r="U469" s="105">
        <v>0</v>
      </c>
      <c r="V469" s="105">
        <v>0</v>
      </c>
      <c r="W469" s="105">
        <v>0</v>
      </c>
      <c r="X469" s="105">
        <v>0</v>
      </c>
      <c r="Y469" s="105">
        <v>0</v>
      </c>
      <c r="Z469" s="105">
        <v>131</v>
      </c>
      <c r="AA469" s="105">
        <v>121827</v>
      </c>
      <c r="AB469" s="105">
        <v>130</v>
      </c>
      <c r="AC469" s="105">
        <v>130</v>
      </c>
      <c r="AD469" s="105">
        <v>0</v>
      </c>
      <c r="AE469" s="105">
        <v>121697</v>
      </c>
      <c r="AF469" s="105">
        <v>0</v>
      </c>
      <c r="AG469" s="105">
        <v>0</v>
      </c>
      <c r="AH469" s="105">
        <v>0</v>
      </c>
      <c r="AI469" s="105">
        <v>0</v>
      </c>
      <c r="AJ469" s="97">
        <v>0</v>
      </c>
    </row>
    <row r="470" spans="1:36" ht="15">
      <c r="A470" s="113" t="s">
        <v>1280</v>
      </c>
      <c r="B470" s="107">
        <v>11178</v>
      </c>
      <c r="C470" s="107">
        <v>5</v>
      </c>
      <c r="D470" s="100" t="str">
        <f t="shared" si="7"/>
        <v>11178_5</v>
      </c>
      <c r="E470" s="105">
        <v>-307</v>
      </c>
      <c r="F470" s="105">
        <v>0</v>
      </c>
      <c r="G470" s="105">
        <v>0</v>
      </c>
      <c r="H470" s="105">
        <v>-437</v>
      </c>
      <c r="I470" s="105">
        <v>318</v>
      </c>
      <c r="J470" s="105">
        <v>0</v>
      </c>
      <c r="K470" s="105">
        <v>0</v>
      </c>
      <c r="L470" s="105">
        <v>606</v>
      </c>
      <c r="M470" s="105">
        <v>0</v>
      </c>
      <c r="N470" s="105">
        <v>0</v>
      </c>
      <c r="O470" s="105">
        <v>3143</v>
      </c>
      <c r="P470" s="105">
        <v>0</v>
      </c>
      <c r="Q470" s="105">
        <v>0</v>
      </c>
      <c r="R470" s="105">
        <v>0</v>
      </c>
      <c r="S470" s="105">
        <v>0</v>
      </c>
      <c r="T470" s="105">
        <v>0</v>
      </c>
      <c r="U470" s="105">
        <v>0</v>
      </c>
      <c r="V470" s="105">
        <v>0</v>
      </c>
      <c r="W470" s="105">
        <v>0</v>
      </c>
      <c r="X470" s="105">
        <v>0</v>
      </c>
      <c r="Y470" s="105">
        <v>0</v>
      </c>
      <c r="Z470" s="105">
        <v>0</v>
      </c>
      <c r="AA470" s="105">
        <v>225416</v>
      </c>
      <c r="AB470" s="105">
        <v>239</v>
      </c>
      <c r="AC470" s="105">
        <v>239</v>
      </c>
      <c r="AD470" s="105">
        <v>0</v>
      </c>
      <c r="AE470" s="105">
        <v>225176</v>
      </c>
      <c r="AF470" s="105">
        <v>0</v>
      </c>
      <c r="AG470" s="105">
        <v>0</v>
      </c>
      <c r="AH470" s="105">
        <v>0</v>
      </c>
      <c r="AI470" s="105">
        <v>0</v>
      </c>
      <c r="AJ470" s="97">
        <v>0</v>
      </c>
    </row>
    <row r="471" spans="1:36" ht="15">
      <c r="A471" s="113" t="s">
        <v>1281</v>
      </c>
      <c r="B471" s="107">
        <v>11178</v>
      </c>
      <c r="C471" s="107">
        <v>6</v>
      </c>
      <c r="D471" s="100" t="str">
        <f t="shared" si="7"/>
        <v>11178_6</v>
      </c>
      <c r="E471" s="105">
        <v>179</v>
      </c>
      <c r="F471" s="105">
        <v>810</v>
      </c>
      <c r="G471" s="105">
        <v>0</v>
      </c>
      <c r="H471" s="105">
        <v>-7</v>
      </c>
      <c r="I471" s="105">
        <v>25</v>
      </c>
      <c r="J471" s="105">
        <v>0</v>
      </c>
      <c r="K471" s="105">
        <v>11</v>
      </c>
      <c r="L471" s="105">
        <v>242</v>
      </c>
      <c r="M471" s="105">
        <v>0</v>
      </c>
      <c r="N471" s="105">
        <v>-4</v>
      </c>
      <c r="O471" s="105">
        <v>93</v>
      </c>
      <c r="P471" s="105">
        <v>1</v>
      </c>
      <c r="Q471" s="105">
        <v>37</v>
      </c>
      <c r="R471" s="105">
        <v>0</v>
      </c>
      <c r="S471" s="105">
        <v>87655</v>
      </c>
      <c r="T471" s="105">
        <v>87655</v>
      </c>
      <c r="U471" s="105">
        <v>0</v>
      </c>
      <c r="V471" s="105">
        <v>0</v>
      </c>
      <c r="W471" s="105">
        <v>0</v>
      </c>
      <c r="X471" s="105">
        <v>0</v>
      </c>
      <c r="Y471" s="105">
        <v>0</v>
      </c>
      <c r="Z471" s="105">
        <v>17</v>
      </c>
      <c r="AA471" s="105">
        <v>106918</v>
      </c>
      <c r="AB471" s="105">
        <v>100</v>
      </c>
      <c r="AC471" s="105">
        <v>100</v>
      </c>
      <c r="AD471" s="105">
        <v>0</v>
      </c>
      <c r="AE471" s="105">
        <v>106818</v>
      </c>
      <c r="AF471" s="105">
        <v>0</v>
      </c>
      <c r="AG471" s="105">
        <v>0</v>
      </c>
      <c r="AH471" s="105">
        <v>0</v>
      </c>
      <c r="AI471" s="105">
        <v>0</v>
      </c>
      <c r="AJ471" s="97">
        <v>0</v>
      </c>
    </row>
    <row r="472" spans="1:36" ht="15">
      <c r="A472" s="113" t="s">
        <v>1282</v>
      </c>
      <c r="B472" s="107">
        <v>11178</v>
      </c>
      <c r="C472" s="107">
        <v>7</v>
      </c>
      <c r="D472" s="100" t="str">
        <f t="shared" si="7"/>
        <v>11178_7</v>
      </c>
      <c r="E472" s="105">
        <v>0</v>
      </c>
      <c r="F472" s="105">
        <v>-908</v>
      </c>
      <c r="G472" s="105">
        <v>0</v>
      </c>
      <c r="H472" s="105">
        <v>-41</v>
      </c>
      <c r="I472" s="105">
        <v>-40</v>
      </c>
      <c r="J472" s="105">
        <v>0</v>
      </c>
      <c r="K472" s="105">
        <v>0</v>
      </c>
      <c r="L472" s="105">
        <v>37</v>
      </c>
      <c r="M472" s="105">
        <v>0</v>
      </c>
      <c r="N472" s="105">
        <v>0</v>
      </c>
      <c r="O472" s="105">
        <v>0</v>
      </c>
      <c r="P472" s="105">
        <v>0</v>
      </c>
      <c r="Q472" s="105">
        <v>25</v>
      </c>
      <c r="R472" s="105">
        <v>0</v>
      </c>
      <c r="S472" s="105">
        <v>0</v>
      </c>
      <c r="T472" s="105">
        <v>0</v>
      </c>
      <c r="U472" s="105">
        <v>0</v>
      </c>
      <c r="V472" s="105">
        <v>0</v>
      </c>
      <c r="W472" s="105">
        <v>0</v>
      </c>
      <c r="X472" s="105">
        <v>0</v>
      </c>
      <c r="Y472" s="105">
        <v>0</v>
      </c>
      <c r="Z472" s="105">
        <v>25</v>
      </c>
      <c r="AA472" s="105">
        <v>101632</v>
      </c>
      <c r="AB472" s="105">
        <v>1253</v>
      </c>
      <c r="AC472" s="105">
        <v>1253</v>
      </c>
      <c r="AD472" s="105">
        <v>0</v>
      </c>
      <c r="AE472" s="105">
        <v>100379</v>
      </c>
      <c r="AF472" s="105">
        <v>0</v>
      </c>
      <c r="AG472" s="105">
        <v>0</v>
      </c>
      <c r="AH472" s="105">
        <v>0</v>
      </c>
      <c r="AI472" s="105">
        <v>0</v>
      </c>
      <c r="AJ472" s="97">
        <v>0</v>
      </c>
    </row>
    <row r="473" spans="1:36" ht="15">
      <c r="A473" s="113" t="s">
        <v>1283</v>
      </c>
      <c r="B473" s="107">
        <v>18005</v>
      </c>
      <c r="C473" s="107">
        <v>1</v>
      </c>
      <c r="D473" s="100" t="str">
        <f t="shared" si="7"/>
        <v>18005_1</v>
      </c>
      <c r="E473" s="105">
        <v>158733</v>
      </c>
      <c r="F473" s="105">
        <v>0</v>
      </c>
      <c r="G473" s="105">
        <v>0</v>
      </c>
      <c r="H473" s="105">
        <v>2295</v>
      </c>
      <c r="I473" s="105">
        <v>-2149</v>
      </c>
      <c r="J473" s="105">
        <v>0</v>
      </c>
      <c r="K473" s="105">
        <v>18</v>
      </c>
      <c r="L473" s="105">
        <v>7231</v>
      </c>
      <c r="M473" s="105">
        <v>0</v>
      </c>
      <c r="N473" s="105">
        <v>0</v>
      </c>
      <c r="O473" s="105">
        <v>103714</v>
      </c>
      <c r="P473" s="105">
        <v>11</v>
      </c>
      <c r="Q473" s="105">
        <v>0</v>
      </c>
      <c r="R473" s="105">
        <v>0</v>
      </c>
      <c r="S473" s="105">
        <v>0</v>
      </c>
      <c r="T473" s="105">
        <v>0</v>
      </c>
      <c r="U473" s="105">
        <v>0</v>
      </c>
      <c r="V473" s="105">
        <v>1225</v>
      </c>
      <c r="W473" s="105">
        <v>0</v>
      </c>
      <c r="X473" s="105">
        <v>1225</v>
      </c>
      <c r="Y473" s="105">
        <v>0</v>
      </c>
      <c r="Z473" s="105">
        <v>6</v>
      </c>
      <c r="AA473" s="105">
        <v>1966737</v>
      </c>
      <c r="AB473" s="105">
        <v>1766</v>
      </c>
      <c r="AC473" s="105">
        <v>1766</v>
      </c>
      <c r="AD473" s="105">
        <v>0</v>
      </c>
      <c r="AE473" s="105">
        <v>1960624</v>
      </c>
      <c r="AF473" s="105">
        <v>4346</v>
      </c>
      <c r="AG473" s="105">
        <v>0</v>
      </c>
      <c r="AH473" s="105">
        <v>4346</v>
      </c>
      <c r="AI473" s="105">
        <v>0</v>
      </c>
      <c r="AJ473" s="97">
        <v>0</v>
      </c>
    </row>
    <row r="474" spans="1:36" ht="15">
      <c r="A474" s="113" t="s">
        <v>1284</v>
      </c>
      <c r="B474" s="107">
        <v>18005</v>
      </c>
      <c r="C474" s="107">
        <v>2</v>
      </c>
      <c r="D474" s="100" t="str">
        <f t="shared" si="7"/>
        <v>18005_2</v>
      </c>
      <c r="E474" s="105">
        <v>0</v>
      </c>
      <c r="F474" s="105">
        <v>107030</v>
      </c>
      <c r="G474" s="105">
        <v>0</v>
      </c>
      <c r="H474" s="105">
        <v>0</v>
      </c>
      <c r="I474" s="105">
        <v>-160</v>
      </c>
      <c r="J474" s="105">
        <v>3</v>
      </c>
      <c r="K474" s="105">
        <v>2312</v>
      </c>
      <c r="L474" s="105">
        <v>848</v>
      </c>
      <c r="M474" s="105">
        <v>0</v>
      </c>
      <c r="N474" s="105">
        <v>927</v>
      </c>
      <c r="O474" s="105">
        <v>7</v>
      </c>
      <c r="P474" s="105">
        <v>89</v>
      </c>
      <c r="Q474" s="105">
        <v>30161</v>
      </c>
      <c r="R474" s="105">
        <v>0</v>
      </c>
      <c r="S474" s="105">
        <v>0</v>
      </c>
      <c r="T474" s="105">
        <v>0</v>
      </c>
      <c r="U474" s="105">
        <v>0</v>
      </c>
      <c r="V474" s="105">
        <v>0</v>
      </c>
      <c r="W474" s="105">
        <v>0</v>
      </c>
      <c r="X474" s="105">
        <v>0</v>
      </c>
      <c r="Y474" s="105">
        <v>0</v>
      </c>
      <c r="Z474" s="105">
        <v>4010</v>
      </c>
      <c r="AA474" s="105">
        <v>1369456</v>
      </c>
      <c r="AB474" s="105">
        <v>76</v>
      </c>
      <c r="AC474" s="105">
        <v>76</v>
      </c>
      <c r="AD474" s="105">
        <v>0</v>
      </c>
      <c r="AE474" s="105">
        <v>1369380</v>
      </c>
      <c r="AF474" s="105">
        <v>0</v>
      </c>
      <c r="AG474" s="105">
        <v>0</v>
      </c>
      <c r="AH474" s="105">
        <v>0</v>
      </c>
      <c r="AI474" s="105">
        <v>0</v>
      </c>
      <c r="AJ474" s="97">
        <v>0</v>
      </c>
    </row>
    <row r="475" spans="1:36" ht="15">
      <c r="A475" s="113" t="s">
        <v>1285</v>
      </c>
      <c r="B475" s="107">
        <v>18005</v>
      </c>
      <c r="C475" s="107">
        <v>3</v>
      </c>
      <c r="D475" s="100" t="str">
        <f t="shared" si="7"/>
        <v>18005_3</v>
      </c>
      <c r="E475" s="105">
        <v>0</v>
      </c>
      <c r="F475" s="105">
        <v>4102</v>
      </c>
      <c r="G475" s="105">
        <v>0</v>
      </c>
      <c r="H475" s="105">
        <v>0</v>
      </c>
      <c r="I475" s="105">
        <v>-1721</v>
      </c>
      <c r="J475" s="105">
        <v>-15</v>
      </c>
      <c r="K475" s="105">
        <v>257</v>
      </c>
      <c r="L475" s="105">
        <v>828</v>
      </c>
      <c r="M475" s="105">
        <v>0</v>
      </c>
      <c r="N475" s="105">
        <v>1280</v>
      </c>
      <c r="O475" s="105">
        <v>-11</v>
      </c>
      <c r="P475" s="105">
        <v>3</v>
      </c>
      <c r="Q475" s="105">
        <v>18183</v>
      </c>
      <c r="R475" s="105">
        <v>0</v>
      </c>
      <c r="S475" s="105">
        <v>0</v>
      </c>
      <c r="T475" s="105">
        <v>0</v>
      </c>
      <c r="U475" s="105">
        <v>0</v>
      </c>
      <c r="V475" s="105">
        <v>0</v>
      </c>
      <c r="W475" s="105">
        <v>0</v>
      </c>
      <c r="X475" s="105">
        <v>0</v>
      </c>
      <c r="Y475" s="105">
        <v>0</v>
      </c>
      <c r="Z475" s="105">
        <v>868</v>
      </c>
      <c r="AA475" s="105">
        <v>699954</v>
      </c>
      <c r="AB475" s="105">
        <v>172</v>
      </c>
      <c r="AC475" s="105">
        <v>172</v>
      </c>
      <c r="AD475" s="105">
        <v>0</v>
      </c>
      <c r="AE475" s="105">
        <v>699782</v>
      </c>
      <c r="AF475" s="105">
        <v>0</v>
      </c>
      <c r="AG475" s="105">
        <v>0</v>
      </c>
      <c r="AH475" s="105">
        <v>0</v>
      </c>
      <c r="AI475" s="105">
        <v>0</v>
      </c>
      <c r="AJ475" s="97">
        <v>0</v>
      </c>
    </row>
    <row r="476" spans="1:36" ht="15">
      <c r="A476" s="113" t="s">
        <v>1286</v>
      </c>
      <c r="B476" s="107">
        <v>18005</v>
      </c>
      <c r="C476" s="107">
        <v>4</v>
      </c>
      <c r="D476" s="100" t="str">
        <f t="shared" si="7"/>
        <v>18005_4</v>
      </c>
      <c r="E476" s="105">
        <v>0</v>
      </c>
      <c r="F476" s="105">
        <v>235751</v>
      </c>
      <c r="G476" s="105">
        <v>0</v>
      </c>
      <c r="H476" s="105">
        <v>0</v>
      </c>
      <c r="I476" s="105">
        <v>-912</v>
      </c>
      <c r="J476" s="105">
        <v>-57</v>
      </c>
      <c r="K476" s="105">
        <v>428</v>
      </c>
      <c r="L476" s="105">
        <v>2368</v>
      </c>
      <c r="M476" s="105">
        <v>0</v>
      </c>
      <c r="N476" s="105">
        <v>1296</v>
      </c>
      <c r="O476" s="105">
        <v>-16</v>
      </c>
      <c r="P476" s="105">
        <v>13</v>
      </c>
      <c r="Q476" s="105">
        <v>81521</v>
      </c>
      <c r="R476" s="105">
        <v>0</v>
      </c>
      <c r="S476" s="105">
        <v>0</v>
      </c>
      <c r="T476" s="105">
        <v>0</v>
      </c>
      <c r="U476" s="105">
        <v>0</v>
      </c>
      <c r="V476" s="105">
        <v>0</v>
      </c>
      <c r="W476" s="105">
        <v>0</v>
      </c>
      <c r="X476" s="105">
        <v>0</v>
      </c>
      <c r="Y476" s="105">
        <v>0</v>
      </c>
      <c r="Z476" s="105">
        <v>3171</v>
      </c>
      <c r="AA476" s="105">
        <v>2671714</v>
      </c>
      <c r="AB476" s="105">
        <v>491</v>
      </c>
      <c r="AC476" s="105">
        <v>491</v>
      </c>
      <c r="AD476" s="105">
        <v>0</v>
      </c>
      <c r="AE476" s="105">
        <v>2671223</v>
      </c>
      <c r="AF476" s="105">
        <v>0</v>
      </c>
      <c r="AG476" s="105">
        <v>0</v>
      </c>
      <c r="AH476" s="105">
        <v>0</v>
      </c>
      <c r="AI476" s="105">
        <v>0</v>
      </c>
      <c r="AJ476" s="97">
        <v>0</v>
      </c>
    </row>
    <row r="477" spans="1:36" ht="15">
      <c r="A477" s="113" t="s">
        <v>1287</v>
      </c>
      <c r="B477" s="107">
        <v>18005</v>
      </c>
      <c r="C477" s="107">
        <v>6</v>
      </c>
      <c r="D477" s="100" t="str">
        <f t="shared" si="7"/>
        <v>18005_6</v>
      </c>
      <c r="E477" s="105">
        <v>0</v>
      </c>
      <c r="F477" s="105">
        <v>239696</v>
      </c>
      <c r="G477" s="105">
        <v>0</v>
      </c>
      <c r="H477" s="105">
        <v>0</v>
      </c>
      <c r="I477" s="105">
        <v>-273</v>
      </c>
      <c r="J477" s="105">
        <v>13</v>
      </c>
      <c r="K477" s="105">
        <v>1317</v>
      </c>
      <c r="L477" s="105">
        <v>3176</v>
      </c>
      <c r="M477" s="105">
        <v>0</v>
      </c>
      <c r="N477" s="105">
        <v>5132</v>
      </c>
      <c r="O477" s="105">
        <v>10</v>
      </c>
      <c r="P477" s="105">
        <v>14</v>
      </c>
      <c r="Q477" s="105">
        <v>45970</v>
      </c>
      <c r="R477" s="105">
        <v>0</v>
      </c>
      <c r="S477" s="105">
        <v>0</v>
      </c>
      <c r="T477" s="105">
        <v>0</v>
      </c>
      <c r="U477" s="105">
        <v>0</v>
      </c>
      <c r="V477" s="105">
        <v>0</v>
      </c>
      <c r="W477" s="105">
        <v>0</v>
      </c>
      <c r="X477" s="105">
        <v>0</v>
      </c>
      <c r="Y477" s="105">
        <v>0</v>
      </c>
      <c r="Z477" s="105">
        <v>2909</v>
      </c>
      <c r="AA477" s="105">
        <v>1741899</v>
      </c>
      <c r="AB477" s="105">
        <v>789</v>
      </c>
      <c r="AC477" s="105">
        <v>789</v>
      </c>
      <c r="AD477" s="105">
        <v>0</v>
      </c>
      <c r="AE477" s="105">
        <v>1741110</v>
      </c>
      <c r="AF477" s="105">
        <v>0</v>
      </c>
      <c r="AG477" s="105">
        <v>0</v>
      </c>
      <c r="AH477" s="105">
        <v>0</v>
      </c>
      <c r="AI477" s="105">
        <v>0</v>
      </c>
      <c r="AJ477" s="97">
        <v>0</v>
      </c>
    </row>
    <row r="478" spans="1:36" ht="15">
      <c r="A478" s="113" t="s">
        <v>1288</v>
      </c>
      <c r="B478" s="107">
        <v>18005</v>
      </c>
      <c r="C478" s="107">
        <v>8</v>
      </c>
      <c r="D478" s="100" t="str">
        <f t="shared" si="7"/>
        <v>18005_8</v>
      </c>
      <c r="E478" s="105">
        <v>0</v>
      </c>
      <c r="F478" s="105">
        <v>189736</v>
      </c>
      <c r="G478" s="105">
        <v>0</v>
      </c>
      <c r="H478" s="105">
        <v>0</v>
      </c>
      <c r="I478" s="105">
        <v>-1439</v>
      </c>
      <c r="J478" s="105">
        <v>-23</v>
      </c>
      <c r="K478" s="105">
        <v>987</v>
      </c>
      <c r="L478" s="105">
        <v>4186</v>
      </c>
      <c r="M478" s="105">
        <v>0</v>
      </c>
      <c r="N478" s="105">
        <v>4559</v>
      </c>
      <c r="O478" s="105">
        <v>28</v>
      </c>
      <c r="P478" s="105">
        <v>1</v>
      </c>
      <c r="Q478" s="105">
        <v>56211</v>
      </c>
      <c r="R478" s="105">
        <v>0</v>
      </c>
      <c r="S478" s="105">
        <v>0</v>
      </c>
      <c r="T478" s="105">
        <v>0</v>
      </c>
      <c r="U478" s="105">
        <v>0</v>
      </c>
      <c r="V478" s="105">
        <v>0</v>
      </c>
      <c r="W478" s="105">
        <v>0</v>
      </c>
      <c r="X478" s="105">
        <v>0</v>
      </c>
      <c r="Y478" s="105">
        <v>0</v>
      </c>
      <c r="Z478" s="105">
        <v>3674</v>
      </c>
      <c r="AA478" s="105">
        <v>1648852</v>
      </c>
      <c r="AB478" s="105">
        <v>978</v>
      </c>
      <c r="AC478" s="105">
        <v>978</v>
      </c>
      <c r="AD478" s="105">
        <v>0</v>
      </c>
      <c r="AE478" s="105">
        <v>1647874</v>
      </c>
      <c r="AF478" s="105">
        <v>0</v>
      </c>
      <c r="AG478" s="105">
        <v>0</v>
      </c>
      <c r="AH478" s="105">
        <v>0</v>
      </c>
      <c r="AI478" s="105">
        <v>0</v>
      </c>
      <c r="AJ478" s="97">
        <v>0</v>
      </c>
    </row>
    <row r="479" spans="1:36" ht="15">
      <c r="A479" s="113" t="s">
        <v>1289</v>
      </c>
      <c r="B479" s="107">
        <v>18005</v>
      </c>
      <c r="C479" s="107">
        <v>10</v>
      </c>
      <c r="D479" s="100" t="str">
        <f t="shared" si="7"/>
        <v>18005_10</v>
      </c>
      <c r="E479" s="105">
        <v>0</v>
      </c>
      <c r="F479" s="105">
        <v>89786</v>
      </c>
      <c r="G479" s="105">
        <v>0</v>
      </c>
      <c r="H479" s="105">
        <v>0</v>
      </c>
      <c r="I479" s="105">
        <v>-3</v>
      </c>
      <c r="J479" s="105">
        <v>0</v>
      </c>
      <c r="K479" s="105">
        <v>256</v>
      </c>
      <c r="L479" s="105">
        <v>1727</v>
      </c>
      <c r="M479" s="105">
        <v>0</v>
      </c>
      <c r="N479" s="105">
        <v>95</v>
      </c>
      <c r="O479" s="105">
        <v>2</v>
      </c>
      <c r="P479" s="105">
        <v>9</v>
      </c>
      <c r="Q479" s="105">
        <v>7266</v>
      </c>
      <c r="R479" s="105">
        <v>0</v>
      </c>
      <c r="S479" s="105">
        <v>0</v>
      </c>
      <c r="T479" s="105">
        <v>0</v>
      </c>
      <c r="U479" s="105">
        <v>0</v>
      </c>
      <c r="V479" s="105">
        <v>0</v>
      </c>
      <c r="W479" s="105">
        <v>0</v>
      </c>
      <c r="X479" s="105">
        <v>0</v>
      </c>
      <c r="Y479" s="105">
        <v>0</v>
      </c>
      <c r="Z479" s="105">
        <v>953</v>
      </c>
      <c r="AA479" s="105">
        <v>410065</v>
      </c>
      <c r="AB479" s="105">
        <v>774</v>
      </c>
      <c r="AC479" s="105">
        <v>774</v>
      </c>
      <c r="AD479" s="105">
        <v>0</v>
      </c>
      <c r="AE479" s="105">
        <v>406792</v>
      </c>
      <c r="AF479" s="105">
        <v>0</v>
      </c>
      <c r="AG479" s="105">
        <v>0</v>
      </c>
      <c r="AH479" s="105">
        <v>0</v>
      </c>
      <c r="AI479" s="105">
        <v>2499</v>
      </c>
      <c r="AJ479" s="97">
        <v>2499</v>
      </c>
    </row>
    <row r="480" spans="1:36" ht="15">
      <c r="A480" s="113" t="s">
        <v>1290</v>
      </c>
      <c r="B480" s="107">
        <v>18005</v>
      </c>
      <c r="C480" s="107">
        <v>11</v>
      </c>
      <c r="D480" s="100" t="str">
        <f t="shared" si="7"/>
        <v>18005_11</v>
      </c>
      <c r="E480" s="105">
        <v>0</v>
      </c>
      <c r="F480" s="105">
        <v>269932</v>
      </c>
      <c r="G480" s="105">
        <v>0</v>
      </c>
      <c r="H480" s="105">
        <v>0</v>
      </c>
      <c r="I480" s="105">
        <v>-1790</v>
      </c>
      <c r="J480" s="105">
        <v>-62</v>
      </c>
      <c r="K480" s="105">
        <v>1429</v>
      </c>
      <c r="L480" s="105">
        <v>8495</v>
      </c>
      <c r="M480" s="105">
        <v>0</v>
      </c>
      <c r="N480" s="105">
        <v>3768</v>
      </c>
      <c r="O480" s="105">
        <v>1</v>
      </c>
      <c r="P480" s="105">
        <v>7</v>
      </c>
      <c r="Q480" s="105">
        <v>66077</v>
      </c>
      <c r="R480" s="105">
        <v>0</v>
      </c>
      <c r="S480" s="105">
        <v>0</v>
      </c>
      <c r="T480" s="105">
        <v>0</v>
      </c>
      <c r="U480" s="105">
        <v>0</v>
      </c>
      <c r="V480" s="105">
        <v>0</v>
      </c>
      <c r="W480" s="105">
        <v>0</v>
      </c>
      <c r="X480" s="105">
        <v>0</v>
      </c>
      <c r="Y480" s="105">
        <v>0</v>
      </c>
      <c r="Z480" s="105">
        <v>14273</v>
      </c>
      <c r="AA480" s="105">
        <v>2902876</v>
      </c>
      <c r="AB480" s="105">
        <v>4269</v>
      </c>
      <c r="AC480" s="105">
        <v>4269</v>
      </c>
      <c r="AD480" s="105">
        <v>0</v>
      </c>
      <c r="AE480" s="105">
        <v>2875116</v>
      </c>
      <c r="AF480" s="105">
        <v>0</v>
      </c>
      <c r="AG480" s="105">
        <v>0</v>
      </c>
      <c r="AH480" s="105">
        <v>0</v>
      </c>
      <c r="AI480" s="105">
        <v>23491</v>
      </c>
      <c r="AJ480" s="97">
        <v>23491</v>
      </c>
    </row>
    <row r="481" spans="1:36" ht="15">
      <c r="A481" s="113" t="s">
        <v>1291</v>
      </c>
      <c r="B481" s="107">
        <v>18005</v>
      </c>
      <c r="C481" s="107">
        <v>12</v>
      </c>
      <c r="D481" s="100" t="str">
        <f t="shared" si="7"/>
        <v>18005_12</v>
      </c>
      <c r="E481" s="105">
        <v>0</v>
      </c>
      <c r="F481" s="105">
        <v>106547</v>
      </c>
      <c r="G481" s="105">
        <v>0</v>
      </c>
      <c r="H481" s="105">
        <v>0</v>
      </c>
      <c r="I481" s="105">
        <v>-886</v>
      </c>
      <c r="J481" s="105">
        <v>6</v>
      </c>
      <c r="K481" s="105">
        <v>1849</v>
      </c>
      <c r="L481" s="105">
        <v>1166</v>
      </c>
      <c r="M481" s="105">
        <v>0</v>
      </c>
      <c r="N481" s="105">
        <v>4780</v>
      </c>
      <c r="O481" s="105">
        <v>3</v>
      </c>
      <c r="P481" s="105">
        <v>5</v>
      </c>
      <c r="Q481" s="105">
        <v>40214</v>
      </c>
      <c r="R481" s="105">
        <v>0</v>
      </c>
      <c r="S481" s="105">
        <v>0</v>
      </c>
      <c r="T481" s="105">
        <v>0</v>
      </c>
      <c r="U481" s="105">
        <v>0</v>
      </c>
      <c r="V481" s="105">
        <v>0</v>
      </c>
      <c r="W481" s="105">
        <v>0</v>
      </c>
      <c r="X481" s="105">
        <v>0</v>
      </c>
      <c r="Y481" s="105">
        <v>0</v>
      </c>
      <c r="Z481" s="105">
        <v>5231</v>
      </c>
      <c r="AA481" s="105">
        <v>1382941</v>
      </c>
      <c r="AB481" s="105">
        <v>286</v>
      </c>
      <c r="AC481" s="105">
        <v>286</v>
      </c>
      <c r="AD481" s="105">
        <v>0</v>
      </c>
      <c r="AE481" s="105">
        <v>1382655</v>
      </c>
      <c r="AF481" s="105">
        <v>0</v>
      </c>
      <c r="AG481" s="105">
        <v>0</v>
      </c>
      <c r="AH481" s="105">
        <v>0</v>
      </c>
      <c r="AI481" s="105">
        <v>0</v>
      </c>
      <c r="AJ481" s="97">
        <v>0</v>
      </c>
    </row>
    <row r="482" spans="1:36" ht="15">
      <c r="A482" s="113" t="s">
        <v>1292</v>
      </c>
      <c r="B482" s="107">
        <v>18005</v>
      </c>
      <c r="C482" s="107">
        <v>13</v>
      </c>
      <c r="D482" s="100" t="str">
        <f t="shared" si="7"/>
        <v>18005_13</v>
      </c>
      <c r="E482" s="105">
        <v>0</v>
      </c>
      <c r="F482" s="105">
        <v>84799</v>
      </c>
      <c r="G482" s="105">
        <v>0</v>
      </c>
      <c r="H482" s="105">
        <v>0</v>
      </c>
      <c r="I482" s="105">
        <v>-167</v>
      </c>
      <c r="J482" s="105">
        <v>-12</v>
      </c>
      <c r="K482" s="105">
        <v>500</v>
      </c>
      <c r="L482" s="105">
        <v>887</v>
      </c>
      <c r="M482" s="105">
        <v>0</v>
      </c>
      <c r="N482" s="105">
        <v>3123</v>
      </c>
      <c r="O482" s="105">
        <v>62</v>
      </c>
      <c r="P482" s="105">
        <v>1</v>
      </c>
      <c r="Q482" s="105">
        <v>24977</v>
      </c>
      <c r="R482" s="105">
        <v>0</v>
      </c>
      <c r="S482" s="105">
        <v>0</v>
      </c>
      <c r="T482" s="105">
        <v>0</v>
      </c>
      <c r="U482" s="105">
        <v>0</v>
      </c>
      <c r="V482" s="105">
        <v>0</v>
      </c>
      <c r="W482" s="105">
        <v>0</v>
      </c>
      <c r="X482" s="105">
        <v>0</v>
      </c>
      <c r="Y482" s="105">
        <v>0</v>
      </c>
      <c r="Z482" s="105">
        <v>615</v>
      </c>
      <c r="AA482" s="105">
        <v>571506</v>
      </c>
      <c r="AB482" s="105">
        <v>244</v>
      </c>
      <c r="AC482" s="105">
        <v>244</v>
      </c>
      <c r="AD482" s="105">
        <v>0</v>
      </c>
      <c r="AE482" s="105">
        <v>571262</v>
      </c>
      <c r="AF482" s="105">
        <v>0</v>
      </c>
      <c r="AG482" s="105">
        <v>0</v>
      </c>
      <c r="AH482" s="105">
        <v>0</v>
      </c>
      <c r="AI482" s="105">
        <v>0</v>
      </c>
      <c r="AJ482" s="97">
        <v>0</v>
      </c>
    </row>
    <row r="483" spans="1:36" ht="15">
      <c r="A483" s="113" t="s">
        <v>1293</v>
      </c>
      <c r="B483" s="107">
        <v>18005</v>
      </c>
      <c r="C483" s="107">
        <v>14</v>
      </c>
      <c r="D483" s="100" t="str">
        <f t="shared" si="7"/>
        <v>18005_14</v>
      </c>
      <c r="E483" s="105">
        <v>0</v>
      </c>
      <c r="F483" s="105">
        <v>169</v>
      </c>
      <c r="G483" s="105">
        <v>0</v>
      </c>
      <c r="H483" s="105">
        <v>-79</v>
      </c>
      <c r="I483" s="105">
        <v>443</v>
      </c>
      <c r="J483" s="105">
        <v>0</v>
      </c>
      <c r="K483" s="105">
        <v>0</v>
      </c>
      <c r="L483" s="105">
        <v>795</v>
      </c>
      <c r="M483" s="105">
        <v>0</v>
      </c>
      <c r="N483" s="105">
        <v>-1</v>
      </c>
      <c r="O483" s="105">
        <v>3</v>
      </c>
      <c r="P483" s="105">
        <v>0</v>
      </c>
      <c r="Q483" s="105">
        <v>0</v>
      </c>
      <c r="R483" s="105">
        <v>0</v>
      </c>
      <c r="S483" s="105">
        <v>0</v>
      </c>
      <c r="T483" s="105">
        <v>0</v>
      </c>
      <c r="U483" s="105">
        <v>0</v>
      </c>
      <c r="V483" s="105">
        <v>0</v>
      </c>
      <c r="W483" s="105">
        <v>0</v>
      </c>
      <c r="X483" s="105">
        <v>0</v>
      </c>
      <c r="Y483" s="105">
        <v>0</v>
      </c>
      <c r="Z483" s="105">
        <v>0</v>
      </c>
      <c r="AA483" s="105">
        <v>16204</v>
      </c>
      <c r="AB483" s="105">
        <v>26</v>
      </c>
      <c r="AC483" s="105">
        <v>26</v>
      </c>
      <c r="AD483" s="105">
        <v>0</v>
      </c>
      <c r="AE483" s="105">
        <v>16178</v>
      </c>
      <c r="AF483" s="105">
        <v>0</v>
      </c>
      <c r="AG483" s="105">
        <v>0</v>
      </c>
      <c r="AH483" s="105">
        <v>0</v>
      </c>
      <c r="AI483" s="105">
        <v>0</v>
      </c>
      <c r="AJ483" s="97">
        <v>0</v>
      </c>
    </row>
    <row r="484" spans="1:36" ht="15">
      <c r="A484" s="113" t="s">
        <v>1294</v>
      </c>
      <c r="B484" s="107">
        <v>18005</v>
      </c>
      <c r="C484" s="107">
        <v>15</v>
      </c>
      <c r="D484" s="100" t="str">
        <f t="shared" si="7"/>
        <v>18005_15</v>
      </c>
      <c r="E484" s="105">
        <v>570891</v>
      </c>
      <c r="F484" s="105">
        <v>101</v>
      </c>
      <c r="G484" s="105">
        <v>0</v>
      </c>
      <c r="H484" s="105">
        <v>570992</v>
      </c>
      <c r="I484" s="105">
        <v>0</v>
      </c>
      <c r="J484" s="105">
        <v>0</v>
      </c>
      <c r="K484" s="105">
        <v>36</v>
      </c>
      <c r="L484" s="105">
        <v>11044</v>
      </c>
      <c r="M484" s="105">
        <v>0</v>
      </c>
      <c r="N484" s="105">
        <v>0</v>
      </c>
      <c r="O484" s="105">
        <v>273025</v>
      </c>
      <c r="P484" s="105">
        <v>16</v>
      </c>
      <c r="Q484" s="105">
        <v>0</v>
      </c>
      <c r="R484" s="105">
        <v>0</v>
      </c>
      <c r="S484" s="105">
        <v>0</v>
      </c>
      <c r="T484" s="105">
        <v>0</v>
      </c>
      <c r="U484" s="105">
        <v>0</v>
      </c>
      <c r="V484" s="105">
        <v>0</v>
      </c>
      <c r="W484" s="105">
        <v>0</v>
      </c>
      <c r="X484" s="105">
        <v>0</v>
      </c>
      <c r="Y484" s="105">
        <v>0</v>
      </c>
      <c r="Z484" s="105">
        <v>0</v>
      </c>
      <c r="AA484" s="105">
        <v>3656289</v>
      </c>
      <c r="AB484" s="105">
        <v>2614</v>
      </c>
      <c r="AC484" s="105">
        <v>2614</v>
      </c>
      <c r="AD484" s="105">
        <v>0</v>
      </c>
      <c r="AE484" s="105">
        <v>3652311</v>
      </c>
      <c r="AF484" s="105">
        <v>1363</v>
      </c>
      <c r="AG484" s="105">
        <v>0</v>
      </c>
      <c r="AH484" s="105">
        <v>1363</v>
      </c>
      <c r="AI484" s="105">
        <v>0</v>
      </c>
      <c r="AJ484" s="97">
        <v>0</v>
      </c>
    </row>
    <row r="485" spans="1:36" ht="15">
      <c r="A485" s="113" t="s">
        <v>1295</v>
      </c>
      <c r="B485" s="107">
        <v>18005</v>
      </c>
      <c r="C485" s="107">
        <v>16</v>
      </c>
      <c r="D485" s="100" t="str">
        <f t="shared" si="7"/>
        <v>18005_16</v>
      </c>
      <c r="E485" s="105">
        <v>-7893</v>
      </c>
      <c r="F485" s="105">
        <v>0</v>
      </c>
      <c r="G485" s="105">
        <v>0</v>
      </c>
      <c r="H485" s="105">
        <v>0</v>
      </c>
      <c r="I485" s="105">
        <v>7987</v>
      </c>
      <c r="J485" s="105">
        <v>-2</v>
      </c>
      <c r="K485" s="105">
        <v>16</v>
      </c>
      <c r="L485" s="105">
        <v>217</v>
      </c>
      <c r="M485" s="105">
        <v>0</v>
      </c>
      <c r="N485" s="105">
        <v>0</v>
      </c>
      <c r="O485" s="105">
        <v>5009</v>
      </c>
      <c r="P485" s="105">
        <v>0</v>
      </c>
      <c r="Q485" s="105">
        <v>0</v>
      </c>
      <c r="R485" s="105">
        <v>0</v>
      </c>
      <c r="S485" s="105">
        <v>0</v>
      </c>
      <c r="T485" s="105">
        <v>0</v>
      </c>
      <c r="U485" s="105">
        <v>0</v>
      </c>
      <c r="V485" s="105">
        <v>0</v>
      </c>
      <c r="W485" s="105">
        <v>0</v>
      </c>
      <c r="X485" s="105">
        <v>0</v>
      </c>
      <c r="Y485" s="105">
        <v>0</v>
      </c>
      <c r="Z485" s="105">
        <v>0</v>
      </c>
      <c r="AA485" s="105">
        <v>1272149</v>
      </c>
      <c r="AB485" s="105">
        <v>233</v>
      </c>
      <c r="AC485" s="105">
        <v>233</v>
      </c>
      <c r="AD485" s="105">
        <v>0</v>
      </c>
      <c r="AE485" s="105">
        <v>1271331</v>
      </c>
      <c r="AF485" s="105">
        <v>0</v>
      </c>
      <c r="AG485" s="105">
        <v>0</v>
      </c>
      <c r="AH485" s="105">
        <v>0</v>
      </c>
      <c r="AI485" s="105">
        <v>584</v>
      </c>
      <c r="AJ485" s="97">
        <v>584</v>
      </c>
    </row>
    <row r="486" spans="1:36" ht="15">
      <c r="A486" s="113" t="s">
        <v>1296</v>
      </c>
      <c r="B486" s="107">
        <v>16022</v>
      </c>
      <c r="C486" s="107">
        <v>2</v>
      </c>
      <c r="D486" s="100" t="str">
        <f t="shared" si="7"/>
        <v>16022_2</v>
      </c>
      <c r="E486" s="105">
        <v>80132</v>
      </c>
      <c r="F486" s="105">
        <v>104076</v>
      </c>
      <c r="G486" s="105">
        <v>0</v>
      </c>
      <c r="H486" s="105">
        <v>6605</v>
      </c>
      <c r="I486" s="105">
        <v>1671</v>
      </c>
      <c r="J486" s="105">
        <v>0</v>
      </c>
      <c r="K486" s="105">
        <v>896</v>
      </c>
      <c r="L486" s="105">
        <v>14459</v>
      </c>
      <c r="M486" s="105">
        <v>0</v>
      </c>
      <c r="N486" s="105">
        <v>110</v>
      </c>
      <c r="O486" s="105">
        <v>151954</v>
      </c>
      <c r="P486" s="105">
        <v>8</v>
      </c>
      <c r="Q486" s="105">
        <v>22145</v>
      </c>
      <c r="R486" s="105">
        <v>0</v>
      </c>
      <c r="S486" s="105">
        <v>588320</v>
      </c>
      <c r="T486" s="105">
        <v>588320</v>
      </c>
      <c r="U486" s="105">
        <v>0</v>
      </c>
      <c r="V486" s="105">
        <v>3847</v>
      </c>
      <c r="W486" s="105">
        <v>0</v>
      </c>
      <c r="X486" s="105">
        <v>3847</v>
      </c>
      <c r="Y486" s="105">
        <v>0</v>
      </c>
      <c r="Z486" s="105">
        <v>124892</v>
      </c>
      <c r="AA486" s="105">
        <v>6859511</v>
      </c>
      <c r="AB486" s="105">
        <v>0</v>
      </c>
      <c r="AC486" s="105">
        <v>0</v>
      </c>
      <c r="AD486" s="105">
        <v>0</v>
      </c>
      <c r="AE486" s="105">
        <v>6660466</v>
      </c>
      <c r="AF486" s="105">
        <v>106</v>
      </c>
      <c r="AG486" s="105">
        <v>0</v>
      </c>
      <c r="AH486" s="105">
        <v>106</v>
      </c>
      <c r="AI486" s="105">
        <v>198939</v>
      </c>
      <c r="AJ486" s="97">
        <v>198939</v>
      </c>
    </row>
    <row r="487" spans="1:36" ht="15">
      <c r="A487" s="113" t="s">
        <v>1297</v>
      </c>
      <c r="B487" s="107">
        <v>16022</v>
      </c>
      <c r="C487" s="107">
        <v>5</v>
      </c>
      <c r="D487" s="100" t="str">
        <f t="shared" si="7"/>
        <v>16022_5</v>
      </c>
      <c r="E487" s="105">
        <v>25029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3662</v>
      </c>
      <c r="M487" s="105">
        <v>0</v>
      </c>
      <c r="N487" s="105">
        <v>0</v>
      </c>
      <c r="O487" s="105">
        <v>58002</v>
      </c>
      <c r="P487" s="105">
        <v>0</v>
      </c>
      <c r="Q487" s="105">
        <v>0</v>
      </c>
      <c r="R487" s="105">
        <v>0</v>
      </c>
      <c r="S487" s="105">
        <v>0</v>
      </c>
      <c r="T487" s="105">
        <v>0</v>
      </c>
      <c r="U487" s="105">
        <v>0</v>
      </c>
      <c r="V487" s="105">
        <v>0</v>
      </c>
      <c r="W487" s="105">
        <v>0</v>
      </c>
      <c r="X487" s="105">
        <v>0</v>
      </c>
      <c r="Y487" s="105">
        <v>0</v>
      </c>
      <c r="Z487" s="105">
        <v>43942</v>
      </c>
      <c r="AA487" s="105">
        <v>3575571</v>
      </c>
      <c r="AB487" s="105">
        <v>0</v>
      </c>
      <c r="AC487" s="105">
        <v>0</v>
      </c>
      <c r="AD487" s="105">
        <v>0</v>
      </c>
      <c r="AE487" s="105">
        <v>3534949</v>
      </c>
      <c r="AF487" s="105">
        <v>0</v>
      </c>
      <c r="AG487" s="105">
        <v>0</v>
      </c>
      <c r="AH487" s="105">
        <v>0</v>
      </c>
      <c r="AI487" s="105">
        <v>40622</v>
      </c>
      <c r="AJ487" s="97">
        <v>40622</v>
      </c>
    </row>
    <row r="488" spans="1:36" ht="15">
      <c r="A488" s="113" t="s">
        <v>1298</v>
      </c>
      <c r="B488" s="107">
        <v>16022</v>
      </c>
      <c r="C488" s="107">
        <v>6</v>
      </c>
      <c r="D488" s="100" t="str">
        <f t="shared" si="7"/>
        <v>16022_6</v>
      </c>
      <c r="E488" s="105">
        <v>52785</v>
      </c>
      <c r="F488" s="105">
        <v>0</v>
      </c>
      <c r="G488" s="105">
        <v>0</v>
      </c>
      <c r="H488" s="105">
        <v>0</v>
      </c>
      <c r="I488" s="105">
        <v>0</v>
      </c>
      <c r="J488" s="105">
        <v>0</v>
      </c>
      <c r="K488" s="105">
        <v>0</v>
      </c>
      <c r="L488" s="105">
        <v>4493</v>
      </c>
      <c r="M488" s="105">
        <v>0</v>
      </c>
      <c r="N488" s="105">
        <v>0</v>
      </c>
      <c r="O488" s="105">
        <v>76321</v>
      </c>
      <c r="P488" s="105">
        <v>0</v>
      </c>
      <c r="Q488" s="105">
        <v>0</v>
      </c>
      <c r="R488" s="105">
        <v>0</v>
      </c>
      <c r="S488" s="105">
        <v>0</v>
      </c>
      <c r="T488" s="105">
        <v>0</v>
      </c>
      <c r="U488" s="105">
        <v>0</v>
      </c>
      <c r="V488" s="105">
        <v>0</v>
      </c>
      <c r="W488" s="105">
        <v>0</v>
      </c>
      <c r="X488" s="105">
        <v>0</v>
      </c>
      <c r="Y488" s="105">
        <v>0</v>
      </c>
      <c r="Z488" s="105">
        <v>42770</v>
      </c>
      <c r="AA488" s="105">
        <v>3510493</v>
      </c>
      <c r="AB488" s="105">
        <v>0</v>
      </c>
      <c r="AC488" s="105">
        <v>0</v>
      </c>
      <c r="AD488" s="105">
        <v>0</v>
      </c>
      <c r="AE488" s="105">
        <v>3453540</v>
      </c>
      <c r="AF488" s="105">
        <v>0</v>
      </c>
      <c r="AG488" s="105">
        <v>0</v>
      </c>
      <c r="AH488" s="105">
        <v>0</v>
      </c>
      <c r="AI488" s="105">
        <v>56953</v>
      </c>
      <c r="AJ488" s="97">
        <v>56953</v>
      </c>
    </row>
    <row r="489" spans="1:36" ht="15">
      <c r="A489" s="113" t="s">
        <v>1299</v>
      </c>
      <c r="B489" s="107">
        <v>16022</v>
      </c>
      <c r="C489" s="107">
        <v>7</v>
      </c>
      <c r="D489" s="100" t="str">
        <f t="shared" si="7"/>
        <v>16022_7</v>
      </c>
      <c r="E489" s="105">
        <v>328758</v>
      </c>
      <c r="F489" s="105">
        <v>0</v>
      </c>
      <c r="G489" s="105">
        <v>0</v>
      </c>
      <c r="H489" s="105">
        <v>294</v>
      </c>
      <c r="I489" s="105">
        <v>31364</v>
      </c>
      <c r="J489" s="105">
        <v>2</v>
      </c>
      <c r="K489" s="105">
        <v>176</v>
      </c>
      <c r="L489" s="105">
        <v>48544</v>
      </c>
      <c r="M489" s="105">
        <v>0</v>
      </c>
      <c r="N489" s="105">
        <v>20</v>
      </c>
      <c r="O489" s="105">
        <v>305565</v>
      </c>
      <c r="P489" s="105">
        <v>2</v>
      </c>
      <c r="Q489" s="105">
        <v>0</v>
      </c>
      <c r="R489" s="105">
        <v>0</v>
      </c>
      <c r="S489" s="105">
        <v>0</v>
      </c>
      <c r="T489" s="105">
        <v>0</v>
      </c>
      <c r="U489" s="105">
        <v>0</v>
      </c>
      <c r="V489" s="105">
        <v>130180</v>
      </c>
      <c r="W489" s="105">
        <v>0</v>
      </c>
      <c r="X489" s="105">
        <v>130180</v>
      </c>
      <c r="Y489" s="105">
        <v>0</v>
      </c>
      <c r="Z489" s="105">
        <v>79341</v>
      </c>
      <c r="AA489" s="105">
        <v>4405650</v>
      </c>
      <c r="AB489" s="105">
        <v>0</v>
      </c>
      <c r="AC489" s="105">
        <v>0</v>
      </c>
      <c r="AD489" s="105">
        <v>0</v>
      </c>
      <c r="AE489" s="105">
        <v>4356546</v>
      </c>
      <c r="AF489" s="105">
        <v>36678</v>
      </c>
      <c r="AG489" s="105">
        <v>0</v>
      </c>
      <c r="AH489" s="105">
        <v>36678</v>
      </c>
      <c r="AI489" s="105">
        <v>12425</v>
      </c>
      <c r="AJ489" s="97">
        <v>12425</v>
      </c>
    </row>
    <row r="490" spans="1:36" ht="15">
      <c r="A490" s="113" t="s">
        <v>1300</v>
      </c>
      <c r="B490" s="107">
        <v>11107</v>
      </c>
      <c r="C490" s="107">
        <v>1</v>
      </c>
      <c r="D490" s="100" t="str">
        <f t="shared" si="7"/>
        <v>11107_1</v>
      </c>
      <c r="E490" s="105">
        <v>0</v>
      </c>
      <c r="F490" s="105">
        <v>32390</v>
      </c>
      <c r="G490" s="105">
        <v>0</v>
      </c>
      <c r="H490" s="105">
        <v>-161</v>
      </c>
      <c r="I490" s="105">
        <v>323</v>
      </c>
      <c r="J490" s="105">
        <v>37</v>
      </c>
      <c r="K490" s="105">
        <v>486</v>
      </c>
      <c r="L490" s="105">
        <v>5513</v>
      </c>
      <c r="M490" s="105">
        <v>0</v>
      </c>
      <c r="N490" s="105">
        <v>1968</v>
      </c>
      <c r="O490" s="105">
        <v>20</v>
      </c>
      <c r="P490" s="105">
        <v>0</v>
      </c>
      <c r="Q490" s="105">
        <v>20325</v>
      </c>
      <c r="R490" s="105">
        <v>0</v>
      </c>
      <c r="S490" s="105">
        <v>0</v>
      </c>
      <c r="T490" s="105">
        <v>0</v>
      </c>
      <c r="U490" s="105">
        <v>0</v>
      </c>
      <c r="V490" s="105">
        <v>122</v>
      </c>
      <c r="W490" s="105">
        <v>0</v>
      </c>
      <c r="X490" s="105">
        <v>122</v>
      </c>
      <c r="Y490" s="105">
        <v>0</v>
      </c>
      <c r="Z490" s="105">
        <v>1757</v>
      </c>
      <c r="AA490" s="105">
        <v>358326</v>
      </c>
      <c r="AB490" s="105">
        <v>0</v>
      </c>
      <c r="AC490" s="105">
        <v>0</v>
      </c>
      <c r="AD490" s="105">
        <v>0</v>
      </c>
      <c r="AE490" s="105">
        <v>357994</v>
      </c>
      <c r="AF490" s="105">
        <v>122</v>
      </c>
      <c r="AG490" s="105">
        <v>122</v>
      </c>
      <c r="AH490" s="105">
        <v>0</v>
      </c>
      <c r="AI490" s="105">
        <v>211</v>
      </c>
      <c r="AJ490" s="97">
        <v>211</v>
      </c>
    </row>
    <row r="491" spans="1:36" ht="15">
      <c r="A491" s="113" t="s">
        <v>1301</v>
      </c>
      <c r="B491" s="107">
        <v>11107</v>
      </c>
      <c r="C491" s="107">
        <v>2</v>
      </c>
      <c r="D491" s="100" t="str">
        <f t="shared" si="7"/>
        <v>11107_2</v>
      </c>
      <c r="E491" s="105">
        <v>3600</v>
      </c>
      <c r="F491" s="105">
        <v>0</v>
      </c>
      <c r="G491" s="105">
        <v>0</v>
      </c>
      <c r="H491" s="105">
        <v>0</v>
      </c>
      <c r="I491" s="105">
        <v>0</v>
      </c>
      <c r="J491" s="105">
        <v>0</v>
      </c>
      <c r="K491" s="105">
        <v>5</v>
      </c>
      <c r="L491" s="105">
        <v>959</v>
      </c>
      <c r="M491" s="105">
        <v>0</v>
      </c>
      <c r="N491" s="105">
        <v>0</v>
      </c>
      <c r="O491" s="105">
        <v>6940</v>
      </c>
      <c r="P491" s="105">
        <v>0</v>
      </c>
      <c r="Q491" s="105">
        <v>0</v>
      </c>
      <c r="R491" s="105">
        <v>0</v>
      </c>
      <c r="S491" s="105">
        <v>0</v>
      </c>
      <c r="T491" s="105">
        <v>0</v>
      </c>
      <c r="U491" s="105">
        <v>0</v>
      </c>
      <c r="V491" s="105">
        <v>0</v>
      </c>
      <c r="W491" s="105">
        <v>0</v>
      </c>
      <c r="X491" s="105">
        <v>0</v>
      </c>
      <c r="Y491" s="105">
        <v>0</v>
      </c>
      <c r="Z491" s="105">
        <v>10038</v>
      </c>
      <c r="AA491" s="105">
        <v>224086</v>
      </c>
      <c r="AB491" s="105">
        <v>0</v>
      </c>
      <c r="AC491" s="105">
        <v>0</v>
      </c>
      <c r="AD491" s="105">
        <v>0</v>
      </c>
      <c r="AE491" s="105">
        <v>214047</v>
      </c>
      <c r="AF491" s="105">
        <v>0</v>
      </c>
      <c r="AG491" s="105">
        <v>0</v>
      </c>
      <c r="AH491" s="105">
        <v>0</v>
      </c>
      <c r="AI491" s="105">
        <v>10039</v>
      </c>
      <c r="AJ491" s="97">
        <v>10039</v>
      </c>
    </row>
    <row r="492" spans="1:36" ht="15">
      <c r="A492" s="113" t="s">
        <v>1302</v>
      </c>
      <c r="B492" s="107">
        <v>11107</v>
      </c>
      <c r="C492" s="107">
        <v>7</v>
      </c>
      <c r="D492" s="100" t="str">
        <f t="shared" si="7"/>
        <v>11107_7</v>
      </c>
      <c r="E492" s="105">
        <v>0</v>
      </c>
      <c r="F492" s="105">
        <v>270270</v>
      </c>
      <c r="G492" s="105">
        <v>0</v>
      </c>
      <c r="H492" s="105">
        <v>0</v>
      </c>
      <c r="I492" s="105">
        <v>0</v>
      </c>
      <c r="J492" s="105">
        <v>0</v>
      </c>
      <c r="K492" s="105">
        <v>676</v>
      </c>
      <c r="L492" s="105">
        <v>21101</v>
      </c>
      <c r="M492" s="105">
        <v>0</v>
      </c>
      <c r="N492" s="105">
        <v>261</v>
      </c>
      <c r="O492" s="105">
        <v>118</v>
      </c>
      <c r="P492" s="105">
        <v>0</v>
      </c>
      <c r="Q492" s="105">
        <v>23631</v>
      </c>
      <c r="R492" s="105">
        <v>0</v>
      </c>
      <c r="S492" s="105">
        <v>0</v>
      </c>
      <c r="T492" s="105">
        <v>0</v>
      </c>
      <c r="U492" s="105">
        <v>0</v>
      </c>
      <c r="V492" s="105">
        <v>0</v>
      </c>
      <c r="W492" s="105">
        <v>0</v>
      </c>
      <c r="X492" s="105">
        <v>0</v>
      </c>
      <c r="Y492" s="105">
        <v>0</v>
      </c>
      <c r="Z492" s="105">
        <v>5578</v>
      </c>
      <c r="AA492" s="105">
        <v>1416573</v>
      </c>
      <c r="AB492" s="105">
        <v>0</v>
      </c>
      <c r="AC492" s="105">
        <v>0</v>
      </c>
      <c r="AD492" s="105">
        <v>0</v>
      </c>
      <c r="AE492" s="105">
        <v>1409913</v>
      </c>
      <c r="AF492" s="105">
        <v>0</v>
      </c>
      <c r="AG492" s="105">
        <v>0</v>
      </c>
      <c r="AH492" s="105">
        <v>0</v>
      </c>
      <c r="AI492" s="105">
        <v>6661</v>
      </c>
      <c r="AJ492" s="97">
        <v>6661</v>
      </c>
    </row>
    <row r="493" spans="1:36" ht="15">
      <c r="A493" s="113" t="s">
        <v>1303</v>
      </c>
      <c r="B493" s="107">
        <v>11107</v>
      </c>
      <c r="C493" s="107">
        <v>11</v>
      </c>
      <c r="D493" s="100" t="str">
        <f t="shared" si="7"/>
        <v>11107_11</v>
      </c>
      <c r="E493" s="105">
        <v>938</v>
      </c>
      <c r="F493" s="105">
        <v>5302</v>
      </c>
      <c r="G493" s="105">
        <v>0</v>
      </c>
      <c r="H493" s="105">
        <v>36</v>
      </c>
      <c r="I493" s="105">
        <v>288</v>
      </c>
      <c r="J493" s="105">
        <v>0</v>
      </c>
      <c r="K493" s="105">
        <v>15</v>
      </c>
      <c r="L493" s="105">
        <v>1621</v>
      </c>
      <c r="M493" s="105">
        <v>0</v>
      </c>
      <c r="N493" s="105">
        <v>38</v>
      </c>
      <c r="O493" s="105">
        <v>4045</v>
      </c>
      <c r="P493" s="105">
        <v>0</v>
      </c>
      <c r="Q493" s="105">
        <v>1863</v>
      </c>
      <c r="R493" s="105">
        <v>0</v>
      </c>
      <c r="S493" s="105">
        <v>63959</v>
      </c>
      <c r="T493" s="105">
        <v>60525</v>
      </c>
      <c r="U493" s="105">
        <v>3434</v>
      </c>
      <c r="V493" s="105">
        <v>384</v>
      </c>
      <c r="W493" s="105">
        <v>74</v>
      </c>
      <c r="X493" s="105">
        <v>310</v>
      </c>
      <c r="Y493" s="105">
        <v>0</v>
      </c>
      <c r="Z493" s="105">
        <v>30</v>
      </c>
      <c r="AA493" s="105">
        <v>178394</v>
      </c>
      <c r="AB493" s="105">
        <v>0</v>
      </c>
      <c r="AC493" s="105">
        <v>0</v>
      </c>
      <c r="AD493" s="105">
        <v>0</v>
      </c>
      <c r="AE493" s="105">
        <v>177991</v>
      </c>
      <c r="AF493" s="105">
        <v>209</v>
      </c>
      <c r="AG493" s="105">
        <v>30</v>
      </c>
      <c r="AH493" s="105">
        <v>180</v>
      </c>
      <c r="AI493" s="105">
        <v>193</v>
      </c>
      <c r="AJ493" s="97">
        <v>193</v>
      </c>
    </row>
    <row r="494" spans="1:36" ht="15">
      <c r="A494" s="113" t="s">
        <v>1304</v>
      </c>
      <c r="B494" s="107">
        <v>11107</v>
      </c>
      <c r="C494" s="107">
        <v>12</v>
      </c>
      <c r="D494" s="100" t="str">
        <f t="shared" si="7"/>
        <v>11107_12</v>
      </c>
      <c r="E494" s="105">
        <v>700</v>
      </c>
      <c r="F494" s="105">
        <v>10485</v>
      </c>
      <c r="G494" s="105">
        <v>0</v>
      </c>
      <c r="H494" s="105">
        <v>860</v>
      </c>
      <c r="I494" s="105">
        <v>576</v>
      </c>
      <c r="J494" s="105">
        <v>-1</v>
      </c>
      <c r="K494" s="105">
        <v>13</v>
      </c>
      <c r="L494" s="105">
        <v>1159</v>
      </c>
      <c r="M494" s="105">
        <v>0</v>
      </c>
      <c r="N494" s="105">
        <v>114</v>
      </c>
      <c r="O494" s="105">
        <v>2062</v>
      </c>
      <c r="P494" s="105">
        <v>0</v>
      </c>
      <c r="Q494" s="105">
        <v>3146</v>
      </c>
      <c r="R494" s="105">
        <v>0</v>
      </c>
      <c r="S494" s="105">
        <v>122787</v>
      </c>
      <c r="T494" s="105">
        <v>115100</v>
      </c>
      <c r="U494" s="105">
        <v>7687</v>
      </c>
      <c r="V494" s="105">
        <v>934</v>
      </c>
      <c r="W494" s="105">
        <v>88</v>
      </c>
      <c r="X494" s="105">
        <v>846</v>
      </c>
      <c r="Y494" s="105">
        <v>0</v>
      </c>
      <c r="Z494" s="105">
        <v>3</v>
      </c>
      <c r="AA494" s="105">
        <v>190391</v>
      </c>
      <c r="AB494" s="105">
        <v>0</v>
      </c>
      <c r="AC494" s="105">
        <v>0</v>
      </c>
      <c r="AD494" s="105">
        <v>0</v>
      </c>
      <c r="AE494" s="105">
        <v>189371</v>
      </c>
      <c r="AF494" s="105">
        <v>307</v>
      </c>
      <c r="AG494" s="105">
        <v>54</v>
      </c>
      <c r="AH494" s="105">
        <v>254</v>
      </c>
      <c r="AI494" s="105">
        <v>713</v>
      </c>
      <c r="AJ494" s="97">
        <v>713</v>
      </c>
    </row>
    <row r="495" spans="1:36" ht="15">
      <c r="A495" s="113" t="s">
        <v>1305</v>
      </c>
      <c r="B495" s="107">
        <v>11107</v>
      </c>
      <c r="C495" s="107">
        <v>13</v>
      </c>
      <c r="D495" s="100" t="str">
        <f t="shared" si="7"/>
        <v>11107_13</v>
      </c>
      <c r="E495" s="105">
        <v>302</v>
      </c>
      <c r="F495" s="105">
        <v>10308</v>
      </c>
      <c r="G495" s="105">
        <v>0</v>
      </c>
      <c r="H495" s="105">
        <v>1220</v>
      </c>
      <c r="I495" s="105">
        <v>412</v>
      </c>
      <c r="J495" s="105">
        <v>0</v>
      </c>
      <c r="K495" s="105">
        <v>6</v>
      </c>
      <c r="L495" s="105">
        <v>422</v>
      </c>
      <c r="M495" s="105">
        <v>0</v>
      </c>
      <c r="N495" s="105">
        <v>57</v>
      </c>
      <c r="O495" s="105">
        <v>159</v>
      </c>
      <c r="P495" s="105">
        <v>0</v>
      </c>
      <c r="Q495" s="105">
        <v>1980</v>
      </c>
      <c r="R495" s="105">
        <v>0</v>
      </c>
      <c r="S495" s="105">
        <v>99663</v>
      </c>
      <c r="T495" s="105">
        <v>92008</v>
      </c>
      <c r="U495" s="105">
        <v>7655</v>
      </c>
      <c r="V495" s="105">
        <v>939</v>
      </c>
      <c r="W495" s="105">
        <v>78</v>
      </c>
      <c r="X495" s="105">
        <v>861</v>
      </c>
      <c r="Y495" s="105">
        <v>0</v>
      </c>
      <c r="Z495" s="105">
        <v>21</v>
      </c>
      <c r="AA495" s="105">
        <v>121732</v>
      </c>
      <c r="AB495" s="105">
        <v>0</v>
      </c>
      <c r="AC495" s="105">
        <v>0</v>
      </c>
      <c r="AD495" s="105">
        <v>0</v>
      </c>
      <c r="AE495" s="105">
        <v>121489</v>
      </c>
      <c r="AF495" s="105">
        <v>243</v>
      </c>
      <c r="AG495" s="105">
        <v>53</v>
      </c>
      <c r="AH495" s="105">
        <v>191</v>
      </c>
      <c r="AI495" s="105">
        <v>0</v>
      </c>
      <c r="AJ495" s="97">
        <v>0</v>
      </c>
    </row>
    <row r="496" spans="1:36" ht="15">
      <c r="A496" s="113" t="s">
        <v>1306</v>
      </c>
      <c r="B496" s="107">
        <v>11107</v>
      </c>
      <c r="C496" s="107">
        <v>14</v>
      </c>
      <c r="D496" s="100" t="str">
        <f t="shared" si="7"/>
        <v>11107_14</v>
      </c>
      <c r="E496" s="105">
        <v>2538</v>
      </c>
      <c r="F496" s="105">
        <v>0</v>
      </c>
      <c r="G496" s="105">
        <v>0</v>
      </c>
      <c r="H496" s="105">
        <v>0</v>
      </c>
      <c r="I496" s="105">
        <v>0</v>
      </c>
      <c r="J496" s="105">
        <v>0</v>
      </c>
      <c r="K496" s="105">
        <v>3</v>
      </c>
      <c r="L496" s="105">
        <v>618</v>
      </c>
      <c r="M496" s="105">
        <v>0</v>
      </c>
      <c r="N496" s="105">
        <v>0</v>
      </c>
      <c r="O496" s="105">
        <v>4849</v>
      </c>
      <c r="P496" s="105">
        <v>0</v>
      </c>
      <c r="Q496" s="105">
        <v>0</v>
      </c>
      <c r="R496" s="105">
        <v>0</v>
      </c>
      <c r="S496" s="105">
        <v>0</v>
      </c>
      <c r="T496" s="105">
        <v>0</v>
      </c>
      <c r="U496" s="105">
        <v>0</v>
      </c>
      <c r="V496" s="105">
        <v>0</v>
      </c>
      <c r="W496" s="105">
        <v>0</v>
      </c>
      <c r="X496" s="105">
        <v>0</v>
      </c>
      <c r="Y496" s="105">
        <v>0</v>
      </c>
      <c r="Z496" s="105">
        <v>0</v>
      </c>
      <c r="AA496" s="105">
        <v>141675</v>
      </c>
      <c r="AB496" s="105">
        <v>0</v>
      </c>
      <c r="AC496" s="105">
        <v>0</v>
      </c>
      <c r="AD496" s="105">
        <v>0</v>
      </c>
      <c r="AE496" s="105">
        <v>141675</v>
      </c>
      <c r="AF496" s="105">
        <v>0</v>
      </c>
      <c r="AG496" s="105">
        <v>0</v>
      </c>
      <c r="AH496" s="105">
        <v>0</v>
      </c>
      <c r="AI496" s="105">
        <v>0</v>
      </c>
      <c r="AJ496" s="97">
        <v>0</v>
      </c>
    </row>
    <row r="497" spans="1:36" ht="15">
      <c r="A497" s="113" t="s">
        <v>1307</v>
      </c>
      <c r="B497" s="107">
        <v>11107</v>
      </c>
      <c r="C497" s="107">
        <v>15</v>
      </c>
      <c r="D497" s="100" t="str">
        <f t="shared" si="7"/>
        <v>11107_15</v>
      </c>
      <c r="E497" s="105">
        <v>0</v>
      </c>
      <c r="F497" s="105">
        <v>14961</v>
      </c>
      <c r="G497" s="105">
        <v>0</v>
      </c>
      <c r="H497" s="105">
        <v>0</v>
      </c>
      <c r="I497" s="105">
        <v>0</v>
      </c>
      <c r="J497" s="105">
        <v>0</v>
      </c>
      <c r="K497" s="105">
        <v>105</v>
      </c>
      <c r="L497" s="105">
        <v>1269</v>
      </c>
      <c r="M497" s="105">
        <v>0</v>
      </c>
      <c r="N497" s="105">
        <v>173</v>
      </c>
      <c r="O497" s="105">
        <v>0</v>
      </c>
      <c r="P497" s="105">
        <v>0</v>
      </c>
      <c r="Q497" s="105">
        <v>1237</v>
      </c>
      <c r="R497" s="105">
        <v>0</v>
      </c>
      <c r="S497" s="105">
        <v>0</v>
      </c>
      <c r="T497" s="105">
        <v>0</v>
      </c>
      <c r="U497" s="105">
        <v>0</v>
      </c>
      <c r="V497" s="105">
        <v>0</v>
      </c>
      <c r="W497" s="105">
        <v>0</v>
      </c>
      <c r="X497" s="105">
        <v>0</v>
      </c>
      <c r="Y497" s="105">
        <v>0</v>
      </c>
      <c r="Z497" s="105">
        <v>2388</v>
      </c>
      <c r="AA497" s="105">
        <v>90760</v>
      </c>
      <c r="AB497" s="105">
        <v>0</v>
      </c>
      <c r="AC497" s="105">
        <v>0</v>
      </c>
      <c r="AD497" s="105">
        <v>0</v>
      </c>
      <c r="AE497" s="105">
        <v>88762</v>
      </c>
      <c r="AF497" s="105">
        <v>0</v>
      </c>
      <c r="AG497" s="105">
        <v>0</v>
      </c>
      <c r="AH497" s="105">
        <v>0</v>
      </c>
      <c r="AI497" s="105">
        <v>1998</v>
      </c>
      <c r="AJ497" s="97">
        <v>1998</v>
      </c>
    </row>
    <row r="498" spans="1:36" ht="15">
      <c r="A498" s="113" t="s">
        <v>1308</v>
      </c>
      <c r="B498" s="107">
        <v>11107</v>
      </c>
      <c r="C498" s="107">
        <v>16</v>
      </c>
      <c r="D498" s="100" t="str">
        <f t="shared" si="7"/>
        <v>11107_16</v>
      </c>
      <c r="E498" s="105">
        <v>0</v>
      </c>
      <c r="F498" s="105">
        <v>0</v>
      </c>
      <c r="G498" s="105">
        <v>0</v>
      </c>
      <c r="H498" s="105">
        <v>0</v>
      </c>
      <c r="I498" s="105">
        <v>0</v>
      </c>
      <c r="J498" s="105">
        <v>0</v>
      </c>
      <c r="K498" s="105">
        <v>0</v>
      </c>
      <c r="L498" s="105">
        <v>115</v>
      </c>
      <c r="M498" s="105">
        <v>0</v>
      </c>
      <c r="N498" s="105">
        <v>0</v>
      </c>
      <c r="O498" s="105">
        <v>80</v>
      </c>
      <c r="P498" s="105">
        <v>0</v>
      </c>
      <c r="Q498" s="105">
        <v>0</v>
      </c>
      <c r="R498" s="105">
        <v>0</v>
      </c>
      <c r="S498" s="105">
        <v>0</v>
      </c>
      <c r="T498" s="105">
        <v>0</v>
      </c>
      <c r="U498" s="105">
        <v>0</v>
      </c>
      <c r="V498" s="105">
        <v>0</v>
      </c>
      <c r="W498" s="105">
        <v>0</v>
      </c>
      <c r="X498" s="105">
        <v>0</v>
      </c>
      <c r="Y498" s="105">
        <v>0</v>
      </c>
      <c r="Z498" s="105">
        <v>0</v>
      </c>
      <c r="AA498" s="105">
        <v>14288</v>
      </c>
      <c r="AB498" s="105">
        <v>0</v>
      </c>
      <c r="AC498" s="105">
        <v>0</v>
      </c>
      <c r="AD498" s="105">
        <v>0</v>
      </c>
      <c r="AE498" s="105">
        <v>14288</v>
      </c>
      <c r="AF498" s="105">
        <v>0</v>
      </c>
      <c r="AG498" s="105">
        <v>0</v>
      </c>
      <c r="AH498" s="105">
        <v>0</v>
      </c>
      <c r="AI498" s="105">
        <v>0</v>
      </c>
      <c r="AJ498" s="97">
        <v>0</v>
      </c>
    </row>
    <row r="499" spans="1:36" ht="15">
      <c r="A499" s="113" t="s">
        <v>1309</v>
      </c>
      <c r="B499" s="107">
        <v>11107</v>
      </c>
      <c r="C499" s="107">
        <v>17</v>
      </c>
      <c r="D499" s="100" t="str">
        <f t="shared" si="7"/>
        <v>11107_17</v>
      </c>
      <c r="E499" s="105">
        <v>0</v>
      </c>
      <c r="F499" s="105">
        <v>29207</v>
      </c>
      <c r="G499" s="105">
        <v>0</v>
      </c>
      <c r="H499" s="105">
        <v>0</v>
      </c>
      <c r="I499" s="105">
        <v>109</v>
      </c>
      <c r="J499" s="105">
        <v>-11</v>
      </c>
      <c r="K499" s="105">
        <v>272</v>
      </c>
      <c r="L499" s="105">
        <v>2261</v>
      </c>
      <c r="M499" s="105">
        <v>0</v>
      </c>
      <c r="N499" s="105">
        <v>604</v>
      </c>
      <c r="O499" s="105">
        <v>3</v>
      </c>
      <c r="P499" s="105">
        <v>0</v>
      </c>
      <c r="Q499" s="105">
        <v>3965</v>
      </c>
      <c r="R499" s="105">
        <v>0</v>
      </c>
      <c r="S499" s="105">
        <v>0</v>
      </c>
      <c r="T499" s="105">
        <v>0</v>
      </c>
      <c r="U499" s="105">
        <v>0</v>
      </c>
      <c r="V499" s="105">
        <v>0</v>
      </c>
      <c r="W499" s="105">
        <v>0</v>
      </c>
      <c r="X499" s="105">
        <v>0</v>
      </c>
      <c r="Y499" s="105">
        <v>0</v>
      </c>
      <c r="Z499" s="105">
        <v>1719</v>
      </c>
      <c r="AA499" s="105">
        <v>168602</v>
      </c>
      <c r="AB499" s="105">
        <v>0</v>
      </c>
      <c r="AC499" s="105">
        <v>0</v>
      </c>
      <c r="AD499" s="105">
        <v>0</v>
      </c>
      <c r="AE499" s="105">
        <v>166151</v>
      </c>
      <c r="AF499" s="105">
        <v>0</v>
      </c>
      <c r="AG499" s="105">
        <v>0</v>
      </c>
      <c r="AH499" s="105">
        <v>0</v>
      </c>
      <c r="AI499" s="105">
        <v>2450</v>
      </c>
      <c r="AJ499" s="97">
        <v>2450</v>
      </c>
    </row>
    <row r="500" spans="1:36" ht="15">
      <c r="A500" s="113" t="s">
        <v>1310</v>
      </c>
      <c r="B500" s="107">
        <v>11107</v>
      </c>
      <c r="C500" s="107">
        <v>18</v>
      </c>
      <c r="D500" s="100" t="str">
        <f t="shared" si="7"/>
        <v>11107_18</v>
      </c>
      <c r="E500" s="105">
        <v>92749</v>
      </c>
      <c r="F500" s="105">
        <v>0</v>
      </c>
      <c r="G500" s="105">
        <v>0</v>
      </c>
      <c r="H500" s="105">
        <v>0</v>
      </c>
      <c r="I500" s="105">
        <v>16</v>
      </c>
      <c r="J500" s="105">
        <v>1</v>
      </c>
      <c r="K500" s="105">
        <v>23</v>
      </c>
      <c r="L500" s="105">
        <v>7360</v>
      </c>
      <c r="M500" s="105">
        <v>0</v>
      </c>
      <c r="N500" s="105">
        <v>0</v>
      </c>
      <c r="O500" s="105">
        <v>55376</v>
      </c>
      <c r="P500" s="105">
        <v>0</v>
      </c>
      <c r="Q500" s="105">
        <v>0</v>
      </c>
      <c r="R500" s="105">
        <v>0</v>
      </c>
      <c r="S500" s="105">
        <v>0</v>
      </c>
      <c r="T500" s="105">
        <v>0</v>
      </c>
      <c r="U500" s="105">
        <v>0</v>
      </c>
      <c r="V500" s="105">
        <v>0</v>
      </c>
      <c r="W500" s="105">
        <v>0</v>
      </c>
      <c r="X500" s="105">
        <v>0</v>
      </c>
      <c r="Y500" s="105">
        <v>0</v>
      </c>
      <c r="Z500" s="105">
        <v>2518</v>
      </c>
      <c r="AA500" s="105">
        <v>1604587</v>
      </c>
      <c r="AB500" s="105">
        <v>0</v>
      </c>
      <c r="AC500" s="105">
        <v>0</v>
      </c>
      <c r="AD500" s="105">
        <v>0</v>
      </c>
      <c r="AE500" s="105">
        <v>1604587</v>
      </c>
      <c r="AF500" s="105">
        <v>0</v>
      </c>
      <c r="AG500" s="105">
        <v>0</v>
      </c>
      <c r="AH500" s="105">
        <v>0</v>
      </c>
      <c r="AI500" s="105">
        <v>0</v>
      </c>
      <c r="AJ500" s="97">
        <v>0</v>
      </c>
    </row>
    <row r="501" spans="1:36" ht="15">
      <c r="A501" s="113" t="s">
        <v>1311</v>
      </c>
      <c r="B501" s="107">
        <v>11107</v>
      </c>
      <c r="C501" s="107">
        <v>19</v>
      </c>
      <c r="D501" s="100" t="str">
        <f t="shared" si="7"/>
        <v>11107_19</v>
      </c>
      <c r="E501" s="105">
        <v>0</v>
      </c>
      <c r="F501" s="105">
        <v>10653</v>
      </c>
      <c r="G501" s="105">
        <v>0</v>
      </c>
      <c r="H501" s="105">
        <v>0</v>
      </c>
      <c r="I501" s="105">
        <v>29</v>
      </c>
      <c r="J501" s="105">
        <v>14</v>
      </c>
      <c r="K501" s="105">
        <v>153</v>
      </c>
      <c r="L501" s="105">
        <v>1279</v>
      </c>
      <c r="M501" s="105">
        <v>0</v>
      </c>
      <c r="N501" s="105">
        <v>-464</v>
      </c>
      <c r="O501" s="105">
        <v>0</v>
      </c>
      <c r="P501" s="105">
        <v>0</v>
      </c>
      <c r="Q501" s="105">
        <v>3355</v>
      </c>
      <c r="R501" s="105">
        <v>0</v>
      </c>
      <c r="S501" s="105">
        <v>0</v>
      </c>
      <c r="T501" s="105">
        <v>0</v>
      </c>
      <c r="U501" s="105">
        <v>0</v>
      </c>
      <c r="V501" s="105">
        <v>0</v>
      </c>
      <c r="W501" s="105">
        <v>0</v>
      </c>
      <c r="X501" s="105">
        <v>0</v>
      </c>
      <c r="Y501" s="105">
        <v>0</v>
      </c>
      <c r="Z501" s="105">
        <v>2600</v>
      </c>
      <c r="AA501" s="105">
        <v>129572</v>
      </c>
      <c r="AB501" s="105">
        <v>0</v>
      </c>
      <c r="AC501" s="105">
        <v>0</v>
      </c>
      <c r="AD501" s="105">
        <v>0</v>
      </c>
      <c r="AE501" s="105">
        <v>129572</v>
      </c>
      <c r="AF501" s="105">
        <v>0</v>
      </c>
      <c r="AG501" s="105">
        <v>0</v>
      </c>
      <c r="AH501" s="105">
        <v>0</v>
      </c>
      <c r="AI501" s="105">
        <v>0</v>
      </c>
      <c r="AJ501" s="97">
        <v>0</v>
      </c>
    </row>
    <row r="502" spans="1:36" ht="15">
      <c r="A502" s="113" t="s">
        <v>1312</v>
      </c>
      <c r="B502" s="107">
        <v>11107</v>
      </c>
      <c r="C502" s="107">
        <v>20</v>
      </c>
      <c r="D502" s="100" t="str">
        <f t="shared" si="7"/>
        <v>11107_20</v>
      </c>
      <c r="E502" s="105">
        <v>0</v>
      </c>
      <c r="F502" s="105">
        <v>35774</v>
      </c>
      <c r="G502" s="105">
        <v>0</v>
      </c>
      <c r="H502" s="105">
        <v>0</v>
      </c>
      <c r="I502" s="105">
        <v>-3</v>
      </c>
      <c r="J502" s="105">
        <v>2</v>
      </c>
      <c r="K502" s="105">
        <v>489</v>
      </c>
      <c r="L502" s="105">
        <v>2182</v>
      </c>
      <c r="M502" s="105">
        <v>0</v>
      </c>
      <c r="N502" s="105">
        <v>451</v>
      </c>
      <c r="O502" s="105">
        <v>16</v>
      </c>
      <c r="P502" s="105">
        <v>0</v>
      </c>
      <c r="Q502" s="105">
        <v>4183</v>
      </c>
      <c r="R502" s="105">
        <v>0</v>
      </c>
      <c r="S502" s="105">
        <v>0</v>
      </c>
      <c r="T502" s="105">
        <v>0</v>
      </c>
      <c r="U502" s="105">
        <v>0</v>
      </c>
      <c r="V502" s="105">
        <v>0</v>
      </c>
      <c r="W502" s="105">
        <v>0</v>
      </c>
      <c r="X502" s="105">
        <v>0</v>
      </c>
      <c r="Y502" s="105">
        <v>0</v>
      </c>
      <c r="Z502" s="105">
        <v>2324</v>
      </c>
      <c r="AA502" s="105">
        <v>308518</v>
      </c>
      <c r="AB502" s="105">
        <v>0</v>
      </c>
      <c r="AC502" s="105">
        <v>0</v>
      </c>
      <c r="AD502" s="105">
        <v>0</v>
      </c>
      <c r="AE502" s="105">
        <v>308518</v>
      </c>
      <c r="AF502" s="105">
        <v>0</v>
      </c>
      <c r="AG502" s="105">
        <v>0</v>
      </c>
      <c r="AH502" s="105">
        <v>0</v>
      </c>
      <c r="AI502" s="105">
        <v>0</v>
      </c>
      <c r="AJ502" s="97">
        <v>0</v>
      </c>
    </row>
    <row r="503" spans="1:36" ht="15">
      <c r="A503" s="113" t="s">
        <v>1313</v>
      </c>
      <c r="B503" s="107">
        <v>11107</v>
      </c>
      <c r="C503" s="107">
        <v>21</v>
      </c>
      <c r="D503" s="100" t="str">
        <f t="shared" si="7"/>
        <v>11107_21</v>
      </c>
      <c r="E503" s="105">
        <v>0</v>
      </c>
      <c r="F503" s="105">
        <v>2065</v>
      </c>
      <c r="G503" s="105">
        <v>0</v>
      </c>
      <c r="H503" s="105">
        <v>352</v>
      </c>
      <c r="I503" s="105">
        <v>298</v>
      </c>
      <c r="J503" s="105">
        <v>15</v>
      </c>
      <c r="K503" s="105">
        <v>766</v>
      </c>
      <c r="L503" s="105">
        <v>1433</v>
      </c>
      <c r="M503" s="105">
        <v>0</v>
      </c>
      <c r="N503" s="105">
        <v>98</v>
      </c>
      <c r="O503" s="105">
        <v>0</v>
      </c>
      <c r="P503" s="105">
        <v>0</v>
      </c>
      <c r="Q503" s="105">
        <v>1404</v>
      </c>
      <c r="R503" s="105">
        <v>0</v>
      </c>
      <c r="S503" s="105">
        <v>0</v>
      </c>
      <c r="T503" s="105">
        <v>0</v>
      </c>
      <c r="U503" s="105">
        <v>0</v>
      </c>
      <c r="V503" s="105">
        <v>1</v>
      </c>
      <c r="W503" s="105">
        <v>1</v>
      </c>
      <c r="X503" s="105">
        <v>0</v>
      </c>
      <c r="Y503" s="105">
        <v>0</v>
      </c>
      <c r="Z503" s="105">
        <v>1430</v>
      </c>
      <c r="AA503" s="105">
        <v>81202</v>
      </c>
      <c r="AB503" s="105">
        <v>0</v>
      </c>
      <c r="AC503" s="105">
        <v>0</v>
      </c>
      <c r="AD503" s="105">
        <v>0</v>
      </c>
      <c r="AE503" s="105">
        <v>79147</v>
      </c>
      <c r="AF503" s="105">
        <v>1</v>
      </c>
      <c r="AG503" s="105">
        <v>0</v>
      </c>
      <c r="AH503" s="105">
        <v>1</v>
      </c>
      <c r="AI503" s="105">
        <v>2055</v>
      </c>
      <c r="AJ503" s="97">
        <v>2055</v>
      </c>
    </row>
    <row r="504" spans="1:36" ht="15">
      <c r="A504" s="113" t="s">
        <v>1314</v>
      </c>
      <c r="B504" s="107">
        <v>11107</v>
      </c>
      <c r="C504" s="107">
        <v>22</v>
      </c>
      <c r="D504" s="100" t="str">
        <f t="shared" si="7"/>
        <v>11107_22</v>
      </c>
      <c r="E504" s="105">
        <v>101296</v>
      </c>
      <c r="F504" s="105">
        <v>0</v>
      </c>
      <c r="G504" s="105">
        <v>0</v>
      </c>
      <c r="H504" s="105">
        <v>-17489</v>
      </c>
      <c r="I504" s="105">
        <v>24199</v>
      </c>
      <c r="J504" s="105">
        <v>-125</v>
      </c>
      <c r="K504" s="105">
        <v>934</v>
      </c>
      <c r="L504" s="105">
        <v>17401</v>
      </c>
      <c r="M504" s="105">
        <v>0</v>
      </c>
      <c r="N504" s="105">
        <v>0</v>
      </c>
      <c r="O504" s="105">
        <v>63802</v>
      </c>
      <c r="P504" s="105">
        <v>0</v>
      </c>
      <c r="Q504" s="105">
        <v>0</v>
      </c>
      <c r="R504" s="105">
        <v>0</v>
      </c>
      <c r="S504" s="105">
        <v>0</v>
      </c>
      <c r="T504" s="105">
        <v>0</v>
      </c>
      <c r="U504" s="105">
        <v>0</v>
      </c>
      <c r="V504" s="105">
        <v>23395</v>
      </c>
      <c r="W504" s="105">
        <v>0</v>
      </c>
      <c r="X504" s="105">
        <v>23395</v>
      </c>
      <c r="Y504" s="105">
        <v>0</v>
      </c>
      <c r="Z504" s="105">
        <v>3201</v>
      </c>
      <c r="AA504" s="105">
        <v>1231088</v>
      </c>
      <c r="AB504" s="105">
        <v>0</v>
      </c>
      <c r="AC504" s="105">
        <v>0</v>
      </c>
      <c r="AD504" s="105">
        <v>0</v>
      </c>
      <c r="AE504" s="105">
        <v>1228613</v>
      </c>
      <c r="AF504" s="105">
        <v>2154</v>
      </c>
      <c r="AG504" s="105">
        <v>0</v>
      </c>
      <c r="AH504" s="105">
        <v>2154</v>
      </c>
      <c r="AI504" s="105">
        <v>321</v>
      </c>
      <c r="AJ504" s="97">
        <v>321</v>
      </c>
    </row>
    <row r="505" spans="1:36" ht="15">
      <c r="A505" s="113" t="s">
        <v>1315</v>
      </c>
      <c r="B505" s="107">
        <v>11107</v>
      </c>
      <c r="C505" s="107">
        <v>23</v>
      </c>
      <c r="D505" s="100" t="str">
        <f t="shared" si="7"/>
        <v>11107_23</v>
      </c>
      <c r="E505" s="105">
        <v>903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4</v>
      </c>
      <c r="L505" s="105">
        <v>483</v>
      </c>
      <c r="M505" s="105">
        <v>0</v>
      </c>
      <c r="N505" s="105">
        <v>0</v>
      </c>
      <c r="O505" s="105">
        <v>2379</v>
      </c>
      <c r="P505" s="105">
        <v>0</v>
      </c>
      <c r="Q505" s="105">
        <v>0</v>
      </c>
      <c r="R505" s="105">
        <v>0</v>
      </c>
      <c r="S505" s="105">
        <v>0</v>
      </c>
      <c r="T505" s="105">
        <v>0</v>
      </c>
      <c r="U505" s="105">
        <v>0</v>
      </c>
      <c r="V505" s="105">
        <v>0</v>
      </c>
      <c r="W505" s="105">
        <v>0</v>
      </c>
      <c r="X505" s="105">
        <v>0</v>
      </c>
      <c r="Y505" s="105">
        <v>0</v>
      </c>
      <c r="Z505" s="105">
        <v>0</v>
      </c>
      <c r="AA505" s="105">
        <v>116345</v>
      </c>
      <c r="AB505" s="105">
        <v>0</v>
      </c>
      <c r="AC505" s="105">
        <v>0</v>
      </c>
      <c r="AD505" s="105">
        <v>0</v>
      </c>
      <c r="AE505" s="105">
        <v>116345</v>
      </c>
      <c r="AF505" s="105">
        <v>0</v>
      </c>
      <c r="AG505" s="105">
        <v>0</v>
      </c>
      <c r="AH505" s="105">
        <v>0</v>
      </c>
      <c r="AI505" s="105">
        <v>0</v>
      </c>
      <c r="AJ505" s="97">
        <v>0</v>
      </c>
    </row>
    <row r="506" spans="1:36" ht="15">
      <c r="A506" s="113" t="s">
        <v>1316</v>
      </c>
      <c r="B506" s="107">
        <v>11107</v>
      </c>
      <c r="C506" s="107">
        <v>24</v>
      </c>
      <c r="D506" s="100" t="str">
        <f t="shared" si="7"/>
        <v>11107_24</v>
      </c>
      <c r="E506" s="105">
        <v>0</v>
      </c>
      <c r="F506" s="105">
        <v>125234</v>
      </c>
      <c r="G506" s="105">
        <v>0</v>
      </c>
      <c r="H506" s="105">
        <v>0</v>
      </c>
      <c r="I506" s="105">
        <v>-1085</v>
      </c>
      <c r="J506" s="105">
        <v>263</v>
      </c>
      <c r="K506" s="105">
        <v>1296</v>
      </c>
      <c r="L506" s="105">
        <v>15241</v>
      </c>
      <c r="M506" s="105">
        <v>0</v>
      </c>
      <c r="N506" s="105">
        <v>2843</v>
      </c>
      <c r="O506" s="105">
        <v>8</v>
      </c>
      <c r="P506" s="105">
        <v>0</v>
      </c>
      <c r="Q506" s="105">
        <v>26503</v>
      </c>
      <c r="R506" s="105">
        <v>0</v>
      </c>
      <c r="S506" s="105">
        <v>0</v>
      </c>
      <c r="T506" s="105">
        <v>0</v>
      </c>
      <c r="U506" s="105">
        <v>0</v>
      </c>
      <c r="V506" s="105">
        <v>2</v>
      </c>
      <c r="W506" s="105">
        <v>0</v>
      </c>
      <c r="X506" s="105">
        <v>2</v>
      </c>
      <c r="Y506" s="105">
        <v>0</v>
      </c>
      <c r="Z506" s="105">
        <v>1816</v>
      </c>
      <c r="AA506" s="105">
        <v>790383</v>
      </c>
      <c r="AB506" s="105">
        <v>0</v>
      </c>
      <c r="AC506" s="105">
        <v>0</v>
      </c>
      <c r="AD506" s="105">
        <v>0</v>
      </c>
      <c r="AE506" s="105">
        <v>787733</v>
      </c>
      <c r="AF506" s="105">
        <v>0</v>
      </c>
      <c r="AG506" s="105">
        <v>0</v>
      </c>
      <c r="AH506" s="105">
        <v>0</v>
      </c>
      <c r="AI506" s="105">
        <v>2649</v>
      </c>
      <c r="AJ506" s="97">
        <v>2649</v>
      </c>
    </row>
    <row r="507" spans="1:36" ht="15">
      <c r="A507" s="113" t="s">
        <v>1317</v>
      </c>
      <c r="B507" s="107">
        <v>11107</v>
      </c>
      <c r="C507" s="107">
        <v>25</v>
      </c>
      <c r="D507" s="100" t="str">
        <f t="shared" si="7"/>
        <v>11107_25</v>
      </c>
      <c r="E507" s="105">
        <v>0</v>
      </c>
      <c r="F507" s="105">
        <v>141747</v>
      </c>
      <c r="G507" s="105">
        <v>0</v>
      </c>
      <c r="H507" s="105">
        <v>0</v>
      </c>
      <c r="I507" s="105">
        <v>285</v>
      </c>
      <c r="J507" s="105">
        <v>-127</v>
      </c>
      <c r="K507" s="105">
        <v>132</v>
      </c>
      <c r="L507" s="105">
        <v>18305</v>
      </c>
      <c r="M507" s="105">
        <v>0</v>
      </c>
      <c r="N507" s="105">
        <v>5949</v>
      </c>
      <c r="O507" s="105">
        <v>0</v>
      </c>
      <c r="P507" s="105">
        <v>0</v>
      </c>
      <c r="Q507" s="105">
        <v>45844</v>
      </c>
      <c r="R507" s="105">
        <v>0</v>
      </c>
      <c r="S507" s="105">
        <v>4817</v>
      </c>
      <c r="T507" s="105">
        <v>0</v>
      </c>
      <c r="U507" s="105">
        <v>4817</v>
      </c>
      <c r="V507" s="105">
        <v>0</v>
      </c>
      <c r="W507" s="105">
        <v>0</v>
      </c>
      <c r="X507" s="105">
        <v>0</v>
      </c>
      <c r="Y507" s="105">
        <v>0</v>
      </c>
      <c r="Z507" s="105">
        <v>3508</v>
      </c>
      <c r="AA507" s="105">
        <v>1912305</v>
      </c>
      <c r="AB507" s="105">
        <v>0</v>
      </c>
      <c r="AC507" s="105">
        <v>0</v>
      </c>
      <c r="AD507" s="105">
        <v>0</v>
      </c>
      <c r="AE507" s="105">
        <v>1912275</v>
      </c>
      <c r="AF507" s="105">
        <v>0</v>
      </c>
      <c r="AG507" s="105">
        <v>0</v>
      </c>
      <c r="AH507" s="105">
        <v>0</v>
      </c>
      <c r="AI507" s="105">
        <v>30</v>
      </c>
      <c r="AJ507" s="97">
        <v>30</v>
      </c>
    </row>
    <row r="508" spans="1:36" ht="15">
      <c r="A508" s="113" t="s">
        <v>1318</v>
      </c>
      <c r="B508" s="107">
        <v>11107</v>
      </c>
      <c r="C508" s="107">
        <v>26</v>
      </c>
      <c r="D508" s="100" t="str">
        <f t="shared" si="7"/>
        <v>11107_26</v>
      </c>
      <c r="E508" s="105">
        <v>167867</v>
      </c>
      <c r="F508" s="105">
        <v>0</v>
      </c>
      <c r="G508" s="105">
        <v>0</v>
      </c>
      <c r="H508" s="105">
        <v>-54106</v>
      </c>
      <c r="I508" s="105">
        <v>36392</v>
      </c>
      <c r="J508" s="105">
        <v>-117</v>
      </c>
      <c r="K508" s="105">
        <v>265</v>
      </c>
      <c r="L508" s="105">
        <v>40491</v>
      </c>
      <c r="M508" s="105">
        <v>0</v>
      </c>
      <c r="N508" s="105">
        <v>0</v>
      </c>
      <c r="O508" s="105">
        <v>149279</v>
      </c>
      <c r="P508" s="105">
        <v>0</v>
      </c>
      <c r="Q508" s="105">
        <v>0</v>
      </c>
      <c r="R508" s="105">
        <v>0</v>
      </c>
      <c r="S508" s="105">
        <v>0</v>
      </c>
      <c r="T508" s="105">
        <v>0</v>
      </c>
      <c r="U508" s="105">
        <v>0</v>
      </c>
      <c r="V508" s="105">
        <v>37241</v>
      </c>
      <c r="W508" s="105">
        <v>0</v>
      </c>
      <c r="X508" s="105">
        <v>37241</v>
      </c>
      <c r="Y508" s="105">
        <v>0</v>
      </c>
      <c r="Z508" s="105">
        <v>287</v>
      </c>
      <c r="AA508" s="105">
        <v>168496</v>
      </c>
      <c r="AB508" s="105">
        <v>0</v>
      </c>
      <c r="AC508" s="105">
        <v>0</v>
      </c>
      <c r="AD508" s="105">
        <v>0</v>
      </c>
      <c r="AE508" s="105">
        <v>148628</v>
      </c>
      <c r="AF508" s="105">
        <v>19034</v>
      </c>
      <c r="AG508" s="105">
        <v>0</v>
      </c>
      <c r="AH508" s="105">
        <v>19034</v>
      </c>
      <c r="AI508" s="105">
        <v>834</v>
      </c>
      <c r="AJ508" s="97">
        <v>834</v>
      </c>
    </row>
    <row r="509" spans="1:36" ht="15">
      <c r="A509" s="113" t="s">
        <v>1319</v>
      </c>
      <c r="B509" s="107">
        <v>11107</v>
      </c>
      <c r="C509" s="107">
        <v>27</v>
      </c>
      <c r="D509" s="100" t="str">
        <f t="shared" si="7"/>
        <v>11107_27</v>
      </c>
      <c r="E509" s="105">
        <v>259224</v>
      </c>
      <c r="F509" s="105">
        <v>0</v>
      </c>
      <c r="G509" s="105">
        <v>0</v>
      </c>
      <c r="H509" s="105">
        <v>-64346</v>
      </c>
      <c r="I509" s="105">
        <v>94770</v>
      </c>
      <c r="J509" s="105">
        <v>-361</v>
      </c>
      <c r="K509" s="105">
        <v>613</v>
      </c>
      <c r="L509" s="105">
        <v>74504</v>
      </c>
      <c r="M509" s="105">
        <v>0</v>
      </c>
      <c r="N509" s="105">
        <v>0</v>
      </c>
      <c r="O509" s="105">
        <v>266299</v>
      </c>
      <c r="P509" s="105">
        <v>0</v>
      </c>
      <c r="Q509" s="105">
        <v>0</v>
      </c>
      <c r="R509" s="105">
        <v>0</v>
      </c>
      <c r="S509" s="105">
        <v>0</v>
      </c>
      <c r="T509" s="105">
        <v>0</v>
      </c>
      <c r="U509" s="105">
        <v>0</v>
      </c>
      <c r="V509" s="105">
        <v>48572</v>
      </c>
      <c r="W509" s="105">
        <v>0</v>
      </c>
      <c r="X509" s="105">
        <v>48572</v>
      </c>
      <c r="Y509" s="105">
        <v>0</v>
      </c>
      <c r="Z509" s="105">
        <v>7111</v>
      </c>
      <c r="AA509" s="105">
        <v>3756255</v>
      </c>
      <c r="AB509" s="105">
        <v>0</v>
      </c>
      <c r="AC509" s="105">
        <v>0</v>
      </c>
      <c r="AD509" s="105">
        <v>0</v>
      </c>
      <c r="AE509" s="105">
        <v>3756255</v>
      </c>
      <c r="AF509" s="105">
        <v>0</v>
      </c>
      <c r="AG509" s="105">
        <v>0</v>
      </c>
      <c r="AH509" s="105">
        <v>0</v>
      </c>
      <c r="AI509" s="105">
        <v>0</v>
      </c>
      <c r="AJ509" s="97">
        <v>0</v>
      </c>
    </row>
    <row r="510" spans="1:36" ht="15">
      <c r="A510" s="113" t="s">
        <v>1320</v>
      </c>
      <c r="B510" s="107">
        <v>18011</v>
      </c>
      <c r="C510" s="107">
        <v>2</v>
      </c>
      <c r="D510" s="100" t="str">
        <f t="shared" si="7"/>
        <v>18011_2</v>
      </c>
      <c r="E510" s="105">
        <v>0</v>
      </c>
      <c r="F510" s="105">
        <v>444339</v>
      </c>
      <c r="G510" s="105">
        <v>0</v>
      </c>
      <c r="H510" s="105">
        <v>-265</v>
      </c>
      <c r="I510" s="105">
        <v>-381</v>
      </c>
      <c r="J510" s="105">
        <v>124</v>
      </c>
      <c r="K510" s="105">
        <v>4728</v>
      </c>
      <c r="L510" s="105">
        <v>15654</v>
      </c>
      <c r="M510" s="105">
        <v>0</v>
      </c>
      <c r="N510" s="105">
        <v>5345</v>
      </c>
      <c r="O510" s="105">
        <v>33</v>
      </c>
      <c r="P510" s="105">
        <v>1</v>
      </c>
      <c r="Q510" s="105">
        <v>56259</v>
      </c>
      <c r="R510" s="105">
        <v>0</v>
      </c>
      <c r="S510" s="105">
        <v>0</v>
      </c>
      <c r="T510" s="105">
        <v>0</v>
      </c>
      <c r="U510" s="105">
        <v>0</v>
      </c>
      <c r="V510" s="105">
        <v>0</v>
      </c>
      <c r="W510" s="105">
        <v>0</v>
      </c>
      <c r="X510" s="105">
        <v>0</v>
      </c>
      <c r="Y510" s="105">
        <v>0</v>
      </c>
      <c r="Z510" s="105">
        <v>5734</v>
      </c>
      <c r="AA510" s="105">
        <v>2372572</v>
      </c>
      <c r="AB510" s="105">
        <v>4045</v>
      </c>
      <c r="AC510" s="105">
        <v>4045</v>
      </c>
      <c r="AD510" s="105">
        <v>0</v>
      </c>
      <c r="AE510" s="105">
        <v>2365505</v>
      </c>
      <c r="AF510" s="105">
        <v>0</v>
      </c>
      <c r="AG510" s="105">
        <v>0</v>
      </c>
      <c r="AH510" s="105">
        <v>0</v>
      </c>
      <c r="AI510" s="105">
        <v>3022</v>
      </c>
      <c r="AJ510" s="97">
        <v>3022</v>
      </c>
    </row>
    <row r="511" spans="1:36" ht="15">
      <c r="A511" s="113" t="s">
        <v>1321</v>
      </c>
      <c r="B511" s="107">
        <v>18011</v>
      </c>
      <c r="C511" s="107">
        <v>8</v>
      </c>
      <c r="D511" s="100" t="str">
        <f t="shared" si="7"/>
        <v>18011_8</v>
      </c>
      <c r="E511" s="105">
        <v>1610</v>
      </c>
      <c r="F511" s="105">
        <v>2</v>
      </c>
      <c r="G511" s="105">
        <v>0</v>
      </c>
      <c r="H511" s="105">
        <v>0</v>
      </c>
      <c r="I511" s="105">
        <v>6</v>
      </c>
      <c r="J511" s="105">
        <v>0</v>
      </c>
      <c r="K511" s="105">
        <v>0</v>
      </c>
      <c r="L511" s="105">
        <v>466</v>
      </c>
      <c r="M511" s="105">
        <v>0</v>
      </c>
      <c r="N511" s="105">
        <v>0</v>
      </c>
      <c r="O511" s="105">
        <v>3963</v>
      </c>
      <c r="P511" s="105">
        <v>9</v>
      </c>
      <c r="Q511" s="105">
        <v>0</v>
      </c>
      <c r="R511" s="105">
        <v>0</v>
      </c>
      <c r="S511" s="105">
        <v>0</v>
      </c>
      <c r="T511" s="105">
        <v>0</v>
      </c>
      <c r="U511" s="105">
        <v>0</v>
      </c>
      <c r="V511" s="105">
        <v>0</v>
      </c>
      <c r="W511" s="105">
        <v>0</v>
      </c>
      <c r="X511" s="105">
        <v>0</v>
      </c>
      <c r="Y511" s="105">
        <v>0</v>
      </c>
      <c r="Z511" s="105">
        <v>0</v>
      </c>
      <c r="AA511" s="105">
        <v>147052</v>
      </c>
      <c r="AB511" s="105">
        <v>150</v>
      </c>
      <c r="AC511" s="105">
        <v>150</v>
      </c>
      <c r="AD511" s="105">
        <v>0</v>
      </c>
      <c r="AE511" s="105">
        <v>146903</v>
      </c>
      <c r="AF511" s="105">
        <v>0</v>
      </c>
      <c r="AG511" s="105">
        <v>0</v>
      </c>
      <c r="AH511" s="105">
        <v>0</v>
      </c>
      <c r="AI511" s="105">
        <v>0</v>
      </c>
      <c r="AJ511" s="97">
        <v>0</v>
      </c>
    </row>
    <row r="512" spans="1:36" ht="15">
      <c r="A512" s="113" t="s">
        <v>1322</v>
      </c>
      <c r="B512" s="107">
        <v>18011</v>
      </c>
      <c r="C512" s="107">
        <v>12</v>
      </c>
      <c r="D512" s="100" t="str">
        <f t="shared" si="7"/>
        <v>18011_12</v>
      </c>
      <c r="E512" s="105">
        <v>0</v>
      </c>
      <c r="F512" s="105">
        <v>285257</v>
      </c>
      <c r="G512" s="105">
        <v>0</v>
      </c>
      <c r="H512" s="105">
        <v>0</v>
      </c>
      <c r="I512" s="105">
        <v>0</v>
      </c>
      <c r="J512" s="105">
        <v>0</v>
      </c>
      <c r="K512" s="105">
        <v>808</v>
      </c>
      <c r="L512" s="105">
        <v>3825</v>
      </c>
      <c r="M512" s="105">
        <v>0</v>
      </c>
      <c r="N512" s="105">
        <v>-57</v>
      </c>
      <c r="O512" s="105">
        <v>1416</v>
      </c>
      <c r="P512" s="105">
        <v>10</v>
      </c>
      <c r="Q512" s="105">
        <v>22314</v>
      </c>
      <c r="R512" s="105">
        <v>0</v>
      </c>
      <c r="S512" s="105">
        <v>0</v>
      </c>
      <c r="T512" s="105">
        <v>0</v>
      </c>
      <c r="U512" s="105">
        <v>0</v>
      </c>
      <c r="V512" s="105">
        <v>0</v>
      </c>
      <c r="W512" s="105">
        <v>0</v>
      </c>
      <c r="X512" s="105">
        <v>0</v>
      </c>
      <c r="Y512" s="105">
        <v>0</v>
      </c>
      <c r="Z512" s="105">
        <v>0</v>
      </c>
      <c r="AA512" s="105">
        <v>1389431</v>
      </c>
      <c r="AB512" s="105">
        <v>845</v>
      </c>
      <c r="AC512" s="105">
        <v>845</v>
      </c>
      <c r="AD512" s="105">
        <v>0</v>
      </c>
      <c r="AE512" s="105">
        <v>1388586</v>
      </c>
      <c r="AF512" s="105">
        <v>0</v>
      </c>
      <c r="AG512" s="105">
        <v>0</v>
      </c>
      <c r="AH512" s="105">
        <v>0</v>
      </c>
      <c r="AI512" s="105">
        <v>0</v>
      </c>
      <c r="AJ512" s="97">
        <v>0</v>
      </c>
    </row>
    <row r="513" spans="1:36" ht="15">
      <c r="A513" s="113" t="s">
        <v>1323</v>
      </c>
      <c r="B513" s="107">
        <v>18011</v>
      </c>
      <c r="C513" s="107">
        <v>15</v>
      </c>
      <c r="D513" s="100" t="str">
        <f t="shared" si="7"/>
        <v>18011_15</v>
      </c>
      <c r="E513" s="105">
        <v>0</v>
      </c>
      <c r="F513" s="105">
        <v>641627</v>
      </c>
      <c r="G513" s="105">
        <v>0</v>
      </c>
      <c r="H513" s="105">
        <v>26145</v>
      </c>
      <c r="I513" s="105">
        <v>-5186</v>
      </c>
      <c r="J513" s="105">
        <v>51</v>
      </c>
      <c r="K513" s="105">
        <v>384</v>
      </c>
      <c r="L513" s="105">
        <v>7561</v>
      </c>
      <c r="M513" s="105">
        <v>0</v>
      </c>
      <c r="N513" s="105">
        <v>22938</v>
      </c>
      <c r="O513" s="105">
        <v>1322</v>
      </c>
      <c r="P513" s="105">
        <v>5</v>
      </c>
      <c r="Q513" s="105">
        <v>214768</v>
      </c>
      <c r="R513" s="105">
        <v>0</v>
      </c>
      <c r="S513" s="105">
        <v>0</v>
      </c>
      <c r="T513" s="105">
        <v>0</v>
      </c>
      <c r="U513" s="105">
        <v>0</v>
      </c>
      <c r="V513" s="105">
        <v>0</v>
      </c>
      <c r="W513" s="105">
        <v>0</v>
      </c>
      <c r="X513" s="105">
        <v>0</v>
      </c>
      <c r="Y513" s="105">
        <v>0</v>
      </c>
      <c r="Z513" s="105">
        <v>10916</v>
      </c>
      <c r="AA513" s="105">
        <v>7033834</v>
      </c>
      <c r="AB513" s="105">
        <v>3044</v>
      </c>
      <c r="AC513" s="105">
        <v>3044</v>
      </c>
      <c r="AD513" s="105">
        <v>0</v>
      </c>
      <c r="AE513" s="105">
        <v>7030789</v>
      </c>
      <c r="AF513" s="105">
        <v>0</v>
      </c>
      <c r="AG513" s="105">
        <v>0</v>
      </c>
      <c r="AH513" s="105">
        <v>0</v>
      </c>
      <c r="AI513" s="105">
        <v>0</v>
      </c>
      <c r="AJ513" s="97">
        <v>0</v>
      </c>
    </row>
    <row r="514" spans="1:36" ht="15">
      <c r="A514" s="113" t="s">
        <v>1324</v>
      </c>
      <c r="B514" s="107">
        <v>18011</v>
      </c>
      <c r="C514" s="107">
        <v>20</v>
      </c>
      <c r="D514" s="100" t="str">
        <f t="shared" si="7"/>
        <v>18011_20</v>
      </c>
      <c r="E514" s="105">
        <v>0</v>
      </c>
      <c r="F514" s="105">
        <v>813686</v>
      </c>
      <c r="G514" s="105">
        <v>0</v>
      </c>
      <c r="H514" s="105">
        <v>21527</v>
      </c>
      <c r="I514" s="105">
        <v>642</v>
      </c>
      <c r="J514" s="105">
        <v>3</v>
      </c>
      <c r="K514" s="105">
        <v>389</v>
      </c>
      <c r="L514" s="105">
        <v>4636</v>
      </c>
      <c r="M514" s="105">
        <v>0</v>
      </c>
      <c r="N514" s="105">
        <v>22009</v>
      </c>
      <c r="O514" s="105">
        <v>898</v>
      </c>
      <c r="P514" s="105">
        <v>4</v>
      </c>
      <c r="Q514" s="105">
        <v>227742</v>
      </c>
      <c r="R514" s="105">
        <v>0</v>
      </c>
      <c r="S514" s="105">
        <v>0</v>
      </c>
      <c r="T514" s="105">
        <v>0</v>
      </c>
      <c r="U514" s="105">
        <v>0</v>
      </c>
      <c r="V514" s="105">
        <v>0</v>
      </c>
      <c r="W514" s="105">
        <v>0</v>
      </c>
      <c r="X514" s="105">
        <v>0</v>
      </c>
      <c r="Y514" s="105">
        <v>0</v>
      </c>
      <c r="Z514" s="105">
        <v>14212</v>
      </c>
      <c r="AA514" s="105">
        <v>7474700</v>
      </c>
      <c r="AB514" s="105">
        <v>2290</v>
      </c>
      <c r="AC514" s="105">
        <v>2290</v>
      </c>
      <c r="AD514" s="105">
        <v>0</v>
      </c>
      <c r="AE514" s="105">
        <v>7472410</v>
      </c>
      <c r="AF514" s="105">
        <v>0</v>
      </c>
      <c r="AG514" s="105">
        <v>0</v>
      </c>
      <c r="AH514" s="105">
        <v>0</v>
      </c>
      <c r="AI514" s="105">
        <v>0</v>
      </c>
      <c r="AJ514" s="97">
        <v>0</v>
      </c>
    </row>
    <row r="515" spans="1:36" ht="15">
      <c r="A515" s="113" t="s">
        <v>1325</v>
      </c>
      <c r="B515" s="107">
        <v>11161</v>
      </c>
      <c r="C515" s="107">
        <v>1</v>
      </c>
      <c r="D515" s="100" t="str">
        <f aca="true" t="shared" si="8" ref="D515:D578">B515&amp;"_"&amp;C515</f>
        <v>11161_1</v>
      </c>
      <c r="E515" s="105">
        <v>0</v>
      </c>
      <c r="F515" s="105">
        <v>6105</v>
      </c>
      <c r="G515" s="105">
        <v>0</v>
      </c>
      <c r="H515" s="105">
        <v>0</v>
      </c>
      <c r="I515" s="105">
        <v>0</v>
      </c>
      <c r="J515" s="105">
        <v>0</v>
      </c>
      <c r="K515" s="105">
        <v>153</v>
      </c>
      <c r="L515" s="105">
        <v>2597</v>
      </c>
      <c r="M515" s="105">
        <v>7769</v>
      </c>
      <c r="N515" s="105">
        <v>64</v>
      </c>
      <c r="O515" s="105">
        <v>41</v>
      </c>
      <c r="P515" s="105">
        <v>0</v>
      </c>
      <c r="Q515" s="105">
        <v>4427</v>
      </c>
      <c r="R515" s="105">
        <v>0</v>
      </c>
      <c r="S515" s="105">
        <v>0</v>
      </c>
      <c r="T515" s="105">
        <v>0</v>
      </c>
      <c r="U515" s="105">
        <v>0</v>
      </c>
      <c r="V515" s="105">
        <v>0</v>
      </c>
      <c r="W515" s="105">
        <v>0</v>
      </c>
      <c r="X515" s="105">
        <v>0</v>
      </c>
      <c r="Y515" s="105">
        <v>0</v>
      </c>
      <c r="Z515" s="105">
        <v>7</v>
      </c>
      <c r="AA515" s="105">
        <v>140055</v>
      </c>
      <c r="AB515" s="105">
        <v>0</v>
      </c>
      <c r="AC515" s="105">
        <v>0</v>
      </c>
      <c r="AD515" s="105">
        <v>0</v>
      </c>
      <c r="AE515" s="105">
        <v>139450</v>
      </c>
      <c r="AF515" s="105">
        <v>0</v>
      </c>
      <c r="AG515" s="105">
        <v>0</v>
      </c>
      <c r="AH515" s="105">
        <v>0</v>
      </c>
      <c r="AI515" s="105">
        <v>605</v>
      </c>
      <c r="AJ515" s="97">
        <v>605</v>
      </c>
    </row>
    <row r="516" spans="1:36" ht="15">
      <c r="A516" s="113" t="s">
        <v>1326</v>
      </c>
      <c r="B516" s="107">
        <v>11156</v>
      </c>
      <c r="C516" s="107">
        <v>1</v>
      </c>
      <c r="D516" s="100" t="str">
        <f t="shared" si="8"/>
        <v>11156_1</v>
      </c>
      <c r="E516" s="105">
        <v>0</v>
      </c>
      <c r="F516" s="105">
        <v>47302</v>
      </c>
      <c r="G516" s="105">
        <v>0</v>
      </c>
      <c r="H516" s="105">
        <v>0</v>
      </c>
      <c r="I516" s="105">
        <v>-527</v>
      </c>
      <c r="J516" s="105">
        <v>0</v>
      </c>
      <c r="K516" s="105">
        <v>44</v>
      </c>
      <c r="L516" s="105">
        <v>2476</v>
      </c>
      <c r="M516" s="105">
        <v>0</v>
      </c>
      <c r="N516" s="105">
        <v>1107</v>
      </c>
      <c r="O516" s="105">
        <v>3</v>
      </c>
      <c r="P516" s="105">
        <v>0</v>
      </c>
      <c r="Q516" s="105">
        <v>8066</v>
      </c>
      <c r="R516" s="105">
        <v>0</v>
      </c>
      <c r="S516" s="105">
        <v>0</v>
      </c>
      <c r="T516" s="105">
        <v>0</v>
      </c>
      <c r="U516" s="105">
        <v>0</v>
      </c>
      <c r="V516" s="105">
        <v>0</v>
      </c>
      <c r="W516" s="105">
        <v>0</v>
      </c>
      <c r="X516" s="105">
        <v>0</v>
      </c>
      <c r="Y516" s="105">
        <v>0</v>
      </c>
      <c r="Z516" s="105">
        <v>7565</v>
      </c>
      <c r="AA516" s="105">
        <v>657093</v>
      </c>
      <c r="AB516" s="105">
        <v>0</v>
      </c>
      <c r="AC516" s="105">
        <v>0</v>
      </c>
      <c r="AD516" s="105">
        <v>0</v>
      </c>
      <c r="AE516" s="105">
        <v>650717</v>
      </c>
      <c r="AF516" s="105">
        <v>0</v>
      </c>
      <c r="AG516" s="105">
        <v>0</v>
      </c>
      <c r="AH516" s="105">
        <v>0</v>
      </c>
      <c r="AI516" s="105">
        <v>6376</v>
      </c>
      <c r="AJ516" s="97">
        <v>6376</v>
      </c>
    </row>
    <row r="517" spans="1:36" ht="15">
      <c r="A517" s="113" t="s">
        <v>1327</v>
      </c>
      <c r="B517" s="107">
        <v>11156</v>
      </c>
      <c r="C517" s="107">
        <v>2</v>
      </c>
      <c r="D517" s="100" t="str">
        <f t="shared" si="8"/>
        <v>11156_2</v>
      </c>
      <c r="E517" s="105">
        <v>0</v>
      </c>
      <c r="F517" s="105">
        <v>29087</v>
      </c>
      <c r="G517" s="105">
        <v>0</v>
      </c>
      <c r="H517" s="105">
        <v>0</v>
      </c>
      <c r="I517" s="105">
        <v>-16</v>
      </c>
      <c r="J517" s="105">
        <v>0</v>
      </c>
      <c r="K517" s="105">
        <v>21</v>
      </c>
      <c r="L517" s="105">
        <v>1584</v>
      </c>
      <c r="M517" s="105">
        <v>0</v>
      </c>
      <c r="N517" s="105">
        <v>1381</v>
      </c>
      <c r="O517" s="105">
        <v>2</v>
      </c>
      <c r="P517" s="105">
        <v>0</v>
      </c>
      <c r="Q517" s="105">
        <v>9477</v>
      </c>
      <c r="R517" s="105">
        <v>0</v>
      </c>
      <c r="S517" s="105">
        <v>0</v>
      </c>
      <c r="T517" s="105">
        <v>0</v>
      </c>
      <c r="U517" s="105">
        <v>0</v>
      </c>
      <c r="V517" s="105">
        <v>0</v>
      </c>
      <c r="W517" s="105">
        <v>0</v>
      </c>
      <c r="X517" s="105">
        <v>0</v>
      </c>
      <c r="Y517" s="105">
        <v>0</v>
      </c>
      <c r="Z517" s="105">
        <v>1044</v>
      </c>
      <c r="AA517" s="105">
        <v>306951</v>
      </c>
      <c r="AB517" s="105">
        <v>0</v>
      </c>
      <c r="AC517" s="105">
        <v>0</v>
      </c>
      <c r="AD517" s="105">
        <v>0</v>
      </c>
      <c r="AE517" s="105">
        <v>306950</v>
      </c>
      <c r="AF517" s="105">
        <v>0</v>
      </c>
      <c r="AG517" s="105">
        <v>0</v>
      </c>
      <c r="AH517" s="105">
        <v>0</v>
      </c>
      <c r="AI517" s="105">
        <v>1</v>
      </c>
      <c r="AJ517" s="97">
        <v>1</v>
      </c>
    </row>
    <row r="518" spans="1:36" ht="15">
      <c r="A518" s="113" t="s">
        <v>1328</v>
      </c>
      <c r="B518" s="107">
        <v>11156</v>
      </c>
      <c r="C518" s="107">
        <v>3</v>
      </c>
      <c r="D518" s="100" t="str">
        <f t="shared" si="8"/>
        <v>11156_3</v>
      </c>
      <c r="E518" s="105">
        <v>0</v>
      </c>
      <c r="F518" s="105">
        <v>4847</v>
      </c>
      <c r="G518" s="105">
        <v>0</v>
      </c>
      <c r="H518" s="105">
        <v>0</v>
      </c>
      <c r="I518" s="105">
        <v>-1</v>
      </c>
      <c r="J518" s="105">
        <v>0</v>
      </c>
      <c r="K518" s="105">
        <v>20</v>
      </c>
      <c r="L518" s="105">
        <v>251</v>
      </c>
      <c r="M518" s="105">
        <v>0</v>
      </c>
      <c r="N518" s="105">
        <v>125</v>
      </c>
      <c r="O518" s="105">
        <v>1</v>
      </c>
      <c r="P518" s="105">
        <v>0</v>
      </c>
      <c r="Q518" s="105">
        <v>1028</v>
      </c>
      <c r="R518" s="105">
        <v>0</v>
      </c>
      <c r="S518" s="105">
        <v>0</v>
      </c>
      <c r="T518" s="105">
        <v>0</v>
      </c>
      <c r="U518" s="105">
        <v>0</v>
      </c>
      <c r="V518" s="105">
        <v>0</v>
      </c>
      <c r="W518" s="105">
        <v>0</v>
      </c>
      <c r="X518" s="105">
        <v>0</v>
      </c>
      <c r="Y518" s="105">
        <v>0</v>
      </c>
      <c r="Z518" s="105">
        <v>618</v>
      </c>
      <c r="AA518" s="105">
        <v>62380</v>
      </c>
      <c r="AB518" s="105">
        <v>0</v>
      </c>
      <c r="AC518" s="105">
        <v>0</v>
      </c>
      <c r="AD518" s="105">
        <v>0</v>
      </c>
      <c r="AE518" s="105">
        <v>61534</v>
      </c>
      <c r="AF518" s="105">
        <v>0</v>
      </c>
      <c r="AG518" s="105">
        <v>0</v>
      </c>
      <c r="AH518" s="105">
        <v>0</v>
      </c>
      <c r="AI518" s="105">
        <v>846</v>
      </c>
      <c r="AJ518" s="97">
        <v>846</v>
      </c>
    </row>
    <row r="519" spans="1:36" ht="15">
      <c r="A519" s="113" t="s">
        <v>1329</v>
      </c>
      <c r="B519" s="107">
        <v>11156</v>
      </c>
      <c r="C519" s="107">
        <v>4</v>
      </c>
      <c r="D519" s="100" t="str">
        <f t="shared" si="8"/>
        <v>11156_4</v>
      </c>
      <c r="E519" s="105">
        <v>0</v>
      </c>
      <c r="F519" s="105">
        <v>29334</v>
      </c>
      <c r="G519" s="105">
        <v>0</v>
      </c>
      <c r="H519" s="105">
        <v>0</v>
      </c>
      <c r="I519" s="105">
        <v>116</v>
      </c>
      <c r="J519" s="105">
        <v>0</v>
      </c>
      <c r="K519" s="105">
        <v>36</v>
      </c>
      <c r="L519" s="105">
        <v>1065</v>
      </c>
      <c r="M519" s="105">
        <v>0</v>
      </c>
      <c r="N519" s="105">
        <v>598</v>
      </c>
      <c r="O519" s="105">
        <v>4</v>
      </c>
      <c r="P519" s="105">
        <v>0</v>
      </c>
      <c r="Q519" s="105">
        <v>6763</v>
      </c>
      <c r="R519" s="105">
        <v>0</v>
      </c>
      <c r="S519" s="105">
        <v>0</v>
      </c>
      <c r="T519" s="105">
        <v>0</v>
      </c>
      <c r="U519" s="105">
        <v>0</v>
      </c>
      <c r="V519" s="105">
        <v>0</v>
      </c>
      <c r="W519" s="105">
        <v>0</v>
      </c>
      <c r="X519" s="105">
        <v>0</v>
      </c>
      <c r="Y519" s="105">
        <v>0</v>
      </c>
      <c r="Z519" s="105">
        <v>3199</v>
      </c>
      <c r="AA519" s="105">
        <v>226360</v>
      </c>
      <c r="AB519" s="105">
        <v>0</v>
      </c>
      <c r="AC519" s="105">
        <v>0</v>
      </c>
      <c r="AD519" s="105">
        <v>0</v>
      </c>
      <c r="AE519" s="105">
        <v>223426</v>
      </c>
      <c r="AF519" s="105">
        <v>0</v>
      </c>
      <c r="AG519" s="105">
        <v>0</v>
      </c>
      <c r="AH519" s="105">
        <v>0</v>
      </c>
      <c r="AI519" s="105">
        <v>2934</v>
      </c>
      <c r="AJ519" s="97">
        <v>2934</v>
      </c>
    </row>
    <row r="520" spans="1:36" ht="15">
      <c r="A520" s="113" t="s">
        <v>1330</v>
      </c>
      <c r="B520" s="107">
        <v>11156</v>
      </c>
      <c r="C520" s="107">
        <v>5</v>
      </c>
      <c r="D520" s="100" t="str">
        <f t="shared" si="8"/>
        <v>11156_5</v>
      </c>
      <c r="E520" s="105">
        <v>0</v>
      </c>
      <c r="F520" s="105">
        <v>17131</v>
      </c>
      <c r="G520" s="105">
        <v>0</v>
      </c>
      <c r="H520" s="105">
        <v>0</v>
      </c>
      <c r="I520" s="105">
        <v>202</v>
      </c>
      <c r="J520" s="105">
        <v>0</v>
      </c>
      <c r="K520" s="105">
        <v>23</v>
      </c>
      <c r="L520" s="105">
        <v>871</v>
      </c>
      <c r="M520" s="105">
        <v>0</v>
      </c>
      <c r="N520" s="105">
        <v>750</v>
      </c>
      <c r="O520" s="105">
        <v>4</v>
      </c>
      <c r="P520" s="105">
        <v>0</v>
      </c>
      <c r="Q520" s="105">
        <v>8430</v>
      </c>
      <c r="R520" s="105">
        <v>0</v>
      </c>
      <c r="S520" s="105">
        <v>0</v>
      </c>
      <c r="T520" s="105">
        <v>0</v>
      </c>
      <c r="U520" s="105">
        <v>0</v>
      </c>
      <c r="V520" s="105">
        <v>0</v>
      </c>
      <c r="W520" s="105">
        <v>0</v>
      </c>
      <c r="X520" s="105">
        <v>0</v>
      </c>
      <c r="Y520" s="105">
        <v>0</v>
      </c>
      <c r="Z520" s="105">
        <v>1787</v>
      </c>
      <c r="AA520" s="105">
        <v>178131</v>
      </c>
      <c r="AB520" s="105">
        <v>0</v>
      </c>
      <c r="AC520" s="105">
        <v>0</v>
      </c>
      <c r="AD520" s="105">
        <v>0</v>
      </c>
      <c r="AE520" s="105">
        <v>177628</v>
      </c>
      <c r="AF520" s="105">
        <v>0</v>
      </c>
      <c r="AG520" s="105">
        <v>0</v>
      </c>
      <c r="AH520" s="105">
        <v>0</v>
      </c>
      <c r="AI520" s="105">
        <v>503</v>
      </c>
      <c r="AJ520" s="97">
        <v>503</v>
      </c>
    </row>
    <row r="521" spans="1:36" ht="15">
      <c r="A521" s="113" t="s">
        <v>1331</v>
      </c>
      <c r="B521" s="107">
        <v>11156</v>
      </c>
      <c r="C521" s="107">
        <v>6</v>
      </c>
      <c r="D521" s="100" t="str">
        <f t="shared" si="8"/>
        <v>11156_6</v>
      </c>
      <c r="E521" s="105">
        <v>0</v>
      </c>
      <c r="F521" s="105">
        <v>3716</v>
      </c>
      <c r="G521" s="105">
        <v>0</v>
      </c>
      <c r="H521" s="105">
        <v>0</v>
      </c>
      <c r="I521" s="105">
        <v>3</v>
      </c>
      <c r="J521" s="105">
        <v>0</v>
      </c>
      <c r="K521" s="105">
        <v>4</v>
      </c>
      <c r="L521" s="105">
        <v>102</v>
      </c>
      <c r="M521" s="105">
        <v>0</v>
      </c>
      <c r="N521" s="105">
        <v>35</v>
      </c>
      <c r="O521" s="105">
        <v>0</v>
      </c>
      <c r="P521" s="105">
        <v>0</v>
      </c>
      <c r="Q521" s="105">
        <v>601</v>
      </c>
      <c r="R521" s="105">
        <v>0</v>
      </c>
      <c r="S521" s="105">
        <v>0</v>
      </c>
      <c r="T521" s="105">
        <v>0</v>
      </c>
      <c r="U521" s="105">
        <v>0</v>
      </c>
      <c r="V521" s="105">
        <v>0</v>
      </c>
      <c r="W521" s="105">
        <v>0</v>
      </c>
      <c r="X521" s="105">
        <v>0</v>
      </c>
      <c r="Y521" s="105">
        <v>0</v>
      </c>
      <c r="Z521" s="105">
        <v>89</v>
      </c>
      <c r="AA521" s="105">
        <v>22320</v>
      </c>
      <c r="AB521" s="105">
        <v>0</v>
      </c>
      <c r="AC521" s="105">
        <v>0</v>
      </c>
      <c r="AD521" s="105">
        <v>0</v>
      </c>
      <c r="AE521" s="105">
        <v>22318</v>
      </c>
      <c r="AF521" s="105">
        <v>0</v>
      </c>
      <c r="AG521" s="105">
        <v>0</v>
      </c>
      <c r="AH521" s="105">
        <v>0</v>
      </c>
      <c r="AI521" s="105">
        <v>2</v>
      </c>
      <c r="AJ521" s="97">
        <v>2</v>
      </c>
    </row>
    <row r="522" spans="1:36" ht="15">
      <c r="A522" s="113" t="s">
        <v>1332</v>
      </c>
      <c r="B522" s="107">
        <v>11156</v>
      </c>
      <c r="C522" s="107">
        <v>7</v>
      </c>
      <c r="D522" s="100" t="str">
        <f t="shared" si="8"/>
        <v>11156_7</v>
      </c>
      <c r="E522" s="105">
        <v>0</v>
      </c>
      <c r="F522" s="105">
        <v>3134</v>
      </c>
      <c r="G522" s="105">
        <v>0</v>
      </c>
      <c r="H522" s="105">
        <v>0</v>
      </c>
      <c r="I522" s="105">
        <v>-36</v>
      </c>
      <c r="J522" s="105">
        <v>0</v>
      </c>
      <c r="K522" s="105">
        <v>18</v>
      </c>
      <c r="L522" s="105">
        <v>275</v>
      </c>
      <c r="M522" s="105">
        <v>0</v>
      </c>
      <c r="N522" s="105">
        <v>73</v>
      </c>
      <c r="O522" s="105">
        <v>1</v>
      </c>
      <c r="P522" s="105">
        <v>0</v>
      </c>
      <c r="Q522" s="105">
        <v>1046</v>
      </c>
      <c r="R522" s="105">
        <v>0</v>
      </c>
      <c r="S522" s="105">
        <v>0</v>
      </c>
      <c r="T522" s="105">
        <v>0</v>
      </c>
      <c r="U522" s="105">
        <v>0</v>
      </c>
      <c r="V522" s="105">
        <v>0</v>
      </c>
      <c r="W522" s="105">
        <v>0</v>
      </c>
      <c r="X522" s="105">
        <v>0</v>
      </c>
      <c r="Y522" s="105">
        <v>0</v>
      </c>
      <c r="Z522" s="105">
        <v>51</v>
      </c>
      <c r="AA522" s="105">
        <v>50745</v>
      </c>
      <c r="AB522" s="105">
        <v>0</v>
      </c>
      <c r="AC522" s="105">
        <v>0</v>
      </c>
      <c r="AD522" s="105">
        <v>0</v>
      </c>
      <c r="AE522" s="105">
        <v>50745</v>
      </c>
      <c r="AF522" s="105">
        <v>0</v>
      </c>
      <c r="AG522" s="105">
        <v>0</v>
      </c>
      <c r="AH522" s="105">
        <v>0</v>
      </c>
      <c r="AI522" s="105">
        <v>0</v>
      </c>
      <c r="AJ522" s="97">
        <v>0</v>
      </c>
    </row>
    <row r="523" spans="1:36" ht="15">
      <c r="A523" s="113" t="s">
        <v>1333</v>
      </c>
      <c r="B523" s="107">
        <v>11156</v>
      </c>
      <c r="C523" s="107">
        <v>8</v>
      </c>
      <c r="D523" s="100" t="str">
        <f t="shared" si="8"/>
        <v>11156_8</v>
      </c>
      <c r="E523" s="105">
        <v>0</v>
      </c>
      <c r="F523" s="105">
        <v>3894</v>
      </c>
      <c r="G523" s="105">
        <v>0</v>
      </c>
      <c r="H523" s="105">
        <v>0</v>
      </c>
      <c r="I523" s="105">
        <v>15</v>
      </c>
      <c r="J523" s="105">
        <v>0</v>
      </c>
      <c r="K523" s="105">
        <v>22</v>
      </c>
      <c r="L523" s="105">
        <v>671</v>
      </c>
      <c r="M523" s="105">
        <v>0</v>
      </c>
      <c r="N523" s="105">
        <v>284</v>
      </c>
      <c r="O523" s="105">
        <v>0</v>
      </c>
      <c r="P523" s="105">
        <v>0</v>
      </c>
      <c r="Q523" s="105">
        <v>4062</v>
      </c>
      <c r="R523" s="105">
        <v>0</v>
      </c>
      <c r="S523" s="105">
        <v>0</v>
      </c>
      <c r="T523" s="105">
        <v>0</v>
      </c>
      <c r="U523" s="105">
        <v>0</v>
      </c>
      <c r="V523" s="105">
        <v>0</v>
      </c>
      <c r="W523" s="105">
        <v>0</v>
      </c>
      <c r="X523" s="105">
        <v>0</v>
      </c>
      <c r="Y523" s="105">
        <v>0</v>
      </c>
      <c r="Z523" s="105">
        <v>185</v>
      </c>
      <c r="AA523" s="105">
        <v>131084</v>
      </c>
      <c r="AB523" s="105">
        <v>17</v>
      </c>
      <c r="AC523" s="105">
        <v>17</v>
      </c>
      <c r="AD523" s="105">
        <v>0</v>
      </c>
      <c r="AE523" s="105">
        <v>131064</v>
      </c>
      <c r="AF523" s="105">
        <v>0</v>
      </c>
      <c r="AG523" s="105">
        <v>0</v>
      </c>
      <c r="AH523" s="105">
        <v>0</v>
      </c>
      <c r="AI523" s="105">
        <v>3</v>
      </c>
      <c r="AJ523" s="97">
        <v>3</v>
      </c>
    </row>
    <row r="524" spans="1:36" ht="15">
      <c r="A524" s="113" t="s">
        <v>1334</v>
      </c>
      <c r="B524" s="107">
        <v>11156</v>
      </c>
      <c r="C524" s="107">
        <v>9</v>
      </c>
      <c r="D524" s="100" t="str">
        <f t="shared" si="8"/>
        <v>11156_9</v>
      </c>
      <c r="E524" s="105">
        <v>0</v>
      </c>
      <c r="F524" s="105">
        <v>361</v>
      </c>
      <c r="G524" s="105">
        <v>0</v>
      </c>
      <c r="H524" s="105">
        <v>0</v>
      </c>
      <c r="I524" s="105">
        <v>-7</v>
      </c>
      <c r="J524" s="105">
        <v>0</v>
      </c>
      <c r="K524" s="105">
        <v>1</v>
      </c>
      <c r="L524" s="105">
        <v>219</v>
      </c>
      <c r="M524" s="105">
        <v>0</v>
      </c>
      <c r="N524" s="105">
        <v>68</v>
      </c>
      <c r="O524" s="105">
        <v>0</v>
      </c>
      <c r="P524" s="105">
        <v>0</v>
      </c>
      <c r="Q524" s="105">
        <v>969</v>
      </c>
      <c r="R524" s="105">
        <v>0</v>
      </c>
      <c r="S524" s="105">
        <v>0</v>
      </c>
      <c r="T524" s="105">
        <v>0</v>
      </c>
      <c r="U524" s="105">
        <v>0</v>
      </c>
      <c r="V524" s="105">
        <v>0</v>
      </c>
      <c r="W524" s="105">
        <v>0</v>
      </c>
      <c r="X524" s="105">
        <v>0</v>
      </c>
      <c r="Y524" s="105">
        <v>0</v>
      </c>
      <c r="Z524" s="105">
        <v>86</v>
      </c>
      <c r="AA524" s="105">
        <v>42004</v>
      </c>
      <c r="AB524" s="105">
        <v>0</v>
      </c>
      <c r="AC524" s="105">
        <v>0</v>
      </c>
      <c r="AD524" s="105">
        <v>0</v>
      </c>
      <c r="AE524" s="105">
        <v>42003</v>
      </c>
      <c r="AF524" s="105">
        <v>0</v>
      </c>
      <c r="AG524" s="105">
        <v>0</v>
      </c>
      <c r="AH524" s="105">
        <v>0</v>
      </c>
      <c r="AI524" s="105">
        <v>1</v>
      </c>
      <c r="AJ524" s="97">
        <v>1</v>
      </c>
    </row>
    <row r="525" spans="1:36" ht="15">
      <c r="A525" s="113" t="s">
        <v>1335</v>
      </c>
      <c r="B525" s="107">
        <v>11156</v>
      </c>
      <c r="C525" s="107">
        <v>10</v>
      </c>
      <c r="D525" s="100" t="str">
        <f t="shared" si="8"/>
        <v>11156_10</v>
      </c>
      <c r="E525" s="105">
        <v>0</v>
      </c>
      <c r="F525" s="105">
        <v>12105</v>
      </c>
      <c r="G525" s="105">
        <v>0</v>
      </c>
      <c r="H525" s="105">
        <v>0</v>
      </c>
      <c r="I525" s="105">
        <v>67</v>
      </c>
      <c r="J525" s="105">
        <v>0</v>
      </c>
      <c r="K525" s="105">
        <v>16</v>
      </c>
      <c r="L525" s="105">
        <v>560</v>
      </c>
      <c r="M525" s="105">
        <v>0</v>
      </c>
      <c r="N525" s="105">
        <v>376</v>
      </c>
      <c r="O525" s="105">
        <v>3</v>
      </c>
      <c r="P525" s="105">
        <v>0</v>
      </c>
      <c r="Q525" s="105">
        <v>3657</v>
      </c>
      <c r="R525" s="105">
        <v>0</v>
      </c>
      <c r="S525" s="105">
        <v>0</v>
      </c>
      <c r="T525" s="105">
        <v>0</v>
      </c>
      <c r="U525" s="105">
        <v>0</v>
      </c>
      <c r="V525" s="105">
        <v>0</v>
      </c>
      <c r="W525" s="105">
        <v>0</v>
      </c>
      <c r="X525" s="105">
        <v>0</v>
      </c>
      <c r="Y525" s="105">
        <v>0</v>
      </c>
      <c r="Z525" s="105">
        <v>1125</v>
      </c>
      <c r="AA525" s="105">
        <v>123100</v>
      </c>
      <c r="AB525" s="105">
        <v>0</v>
      </c>
      <c r="AC525" s="105">
        <v>0</v>
      </c>
      <c r="AD525" s="105">
        <v>0</v>
      </c>
      <c r="AE525" s="105">
        <v>122518</v>
      </c>
      <c r="AF525" s="105">
        <v>0</v>
      </c>
      <c r="AG525" s="105">
        <v>0</v>
      </c>
      <c r="AH525" s="105">
        <v>0</v>
      </c>
      <c r="AI525" s="105">
        <v>582</v>
      </c>
      <c r="AJ525" s="97">
        <v>582</v>
      </c>
    </row>
    <row r="526" spans="1:36" ht="15">
      <c r="A526" s="113" t="s">
        <v>1336</v>
      </c>
      <c r="B526" s="107">
        <v>11156</v>
      </c>
      <c r="C526" s="107">
        <v>11</v>
      </c>
      <c r="D526" s="100" t="str">
        <f t="shared" si="8"/>
        <v>11156_11</v>
      </c>
      <c r="E526" s="105">
        <v>0</v>
      </c>
      <c r="F526" s="105">
        <v>40950</v>
      </c>
      <c r="G526" s="105">
        <v>0</v>
      </c>
      <c r="H526" s="105">
        <v>0</v>
      </c>
      <c r="I526" s="105">
        <v>331</v>
      </c>
      <c r="J526" s="105">
        <v>0</v>
      </c>
      <c r="K526" s="105">
        <v>134</v>
      </c>
      <c r="L526" s="105">
        <v>6135</v>
      </c>
      <c r="M526" s="105">
        <v>0</v>
      </c>
      <c r="N526" s="105">
        <v>4878</v>
      </c>
      <c r="O526" s="105">
        <v>22</v>
      </c>
      <c r="P526" s="105">
        <v>0</v>
      </c>
      <c r="Q526" s="105">
        <v>42033</v>
      </c>
      <c r="R526" s="105">
        <v>0</v>
      </c>
      <c r="S526" s="105">
        <v>0</v>
      </c>
      <c r="T526" s="105">
        <v>0</v>
      </c>
      <c r="U526" s="105">
        <v>0</v>
      </c>
      <c r="V526" s="105">
        <v>0</v>
      </c>
      <c r="W526" s="105">
        <v>0</v>
      </c>
      <c r="X526" s="105">
        <v>0</v>
      </c>
      <c r="Y526" s="105">
        <v>0</v>
      </c>
      <c r="Z526" s="105">
        <v>12556</v>
      </c>
      <c r="AA526" s="105">
        <v>1225075</v>
      </c>
      <c r="AB526" s="105">
        <v>100</v>
      </c>
      <c r="AC526" s="105">
        <v>100</v>
      </c>
      <c r="AD526" s="105">
        <v>0</v>
      </c>
      <c r="AE526" s="105">
        <v>1215990</v>
      </c>
      <c r="AF526" s="105">
        <v>0</v>
      </c>
      <c r="AG526" s="105">
        <v>0</v>
      </c>
      <c r="AH526" s="105">
        <v>0</v>
      </c>
      <c r="AI526" s="105">
        <v>8985</v>
      </c>
      <c r="AJ526" s="97">
        <v>8985</v>
      </c>
    </row>
    <row r="527" spans="1:36" ht="15">
      <c r="A527" s="113" t="s">
        <v>1337</v>
      </c>
      <c r="B527" s="107">
        <v>11156</v>
      </c>
      <c r="C527" s="107">
        <v>13</v>
      </c>
      <c r="D527" s="100" t="str">
        <f t="shared" si="8"/>
        <v>11156_13</v>
      </c>
      <c r="E527" s="105">
        <v>0</v>
      </c>
      <c r="F527" s="105">
        <v>17271</v>
      </c>
      <c r="G527" s="105">
        <v>0</v>
      </c>
      <c r="H527" s="105">
        <v>0</v>
      </c>
      <c r="I527" s="105">
        <v>-6</v>
      </c>
      <c r="J527" s="105">
        <v>0</v>
      </c>
      <c r="K527" s="105">
        <v>0</v>
      </c>
      <c r="L527" s="105">
        <v>925</v>
      </c>
      <c r="M527" s="105">
        <v>0</v>
      </c>
      <c r="N527" s="105">
        <v>382</v>
      </c>
      <c r="O527" s="105">
        <v>2</v>
      </c>
      <c r="P527" s="105">
        <v>0</v>
      </c>
      <c r="Q527" s="105">
        <v>4285</v>
      </c>
      <c r="R527" s="105">
        <v>0</v>
      </c>
      <c r="S527" s="105">
        <v>0</v>
      </c>
      <c r="T527" s="105">
        <v>0</v>
      </c>
      <c r="U527" s="105">
        <v>0</v>
      </c>
      <c r="V527" s="105">
        <v>0</v>
      </c>
      <c r="W527" s="105">
        <v>0</v>
      </c>
      <c r="X527" s="105">
        <v>0</v>
      </c>
      <c r="Y527" s="105">
        <v>0</v>
      </c>
      <c r="Z527" s="105">
        <v>639</v>
      </c>
      <c r="AA527" s="105">
        <v>176676</v>
      </c>
      <c r="AB527" s="105">
        <v>0</v>
      </c>
      <c r="AC527" s="105">
        <v>0</v>
      </c>
      <c r="AD527" s="105">
        <v>0</v>
      </c>
      <c r="AE527" s="105">
        <v>175952</v>
      </c>
      <c r="AF527" s="105">
        <v>0</v>
      </c>
      <c r="AG527" s="105">
        <v>0</v>
      </c>
      <c r="AH527" s="105">
        <v>0</v>
      </c>
      <c r="AI527" s="105">
        <v>724</v>
      </c>
      <c r="AJ527" s="97">
        <v>724</v>
      </c>
    </row>
    <row r="528" spans="1:36" ht="15">
      <c r="A528" s="113" t="s">
        <v>1338</v>
      </c>
      <c r="B528" s="107">
        <v>11156</v>
      </c>
      <c r="C528" s="107">
        <v>14</v>
      </c>
      <c r="D528" s="100" t="str">
        <f t="shared" si="8"/>
        <v>11156_14</v>
      </c>
      <c r="E528" s="105">
        <v>0</v>
      </c>
      <c r="F528" s="105">
        <v>697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44</v>
      </c>
      <c r="M528" s="105">
        <v>0</v>
      </c>
      <c r="N528" s="105">
        <v>0</v>
      </c>
      <c r="O528" s="105">
        <v>0</v>
      </c>
      <c r="P528" s="105">
        <v>0</v>
      </c>
      <c r="Q528" s="105">
        <v>39</v>
      </c>
      <c r="R528" s="105">
        <v>0</v>
      </c>
      <c r="S528" s="105">
        <v>0</v>
      </c>
      <c r="T528" s="105">
        <v>0</v>
      </c>
      <c r="U528" s="105">
        <v>0</v>
      </c>
      <c r="V528" s="105">
        <v>0</v>
      </c>
      <c r="W528" s="105">
        <v>0</v>
      </c>
      <c r="X528" s="105">
        <v>0</v>
      </c>
      <c r="Y528" s="105">
        <v>0</v>
      </c>
      <c r="Z528" s="105">
        <v>312</v>
      </c>
      <c r="AA528" s="105">
        <v>28368</v>
      </c>
      <c r="AB528" s="105">
        <v>0</v>
      </c>
      <c r="AC528" s="105">
        <v>0</v>
      </c>
      <c r="AD528" s="105">
        <v>0</v>
      </c>
      <c r="AE528" s="105">
        <v>27953</v>
      </c>
      <c r="AF528" s="105">
        <v>0</v>
      </c>
      <c r="AG528" s="105">
        <v>0</v>
      </c>
      <c r="AH528" s="105">
        <v>0</v>
      </c>
      <c r="AI528" s="105">
        <v>415</v>
      </c>
      <c r="AJ528" s="97">
        <v>415</v>
      </c>
    </row>
    <row r="529" spans="1:36" ht="15">
      <c r="A529" s="113" t="s">
        <v>1339</v>
      </c>
      <c r="B529" s="107">
        <v>11010</v>
      </c>
      <c r="C529" s="107">
        <v>15</v>
      </c>
      <c r="D529" s="100" t="str">
        <f t="shared" si="8"/>
        <v>11010_15</v>
      </c>
      <c r="E529" s="105">
        <v>0</v>
      </c>
      <c r="F529" s="105">
        <v>26184</v>
      </c>
      <c r="G529" s="105">
        <v>0</v>
      </c>
      <c r="H529" s="105">
        <v>0</v>
      </c>
      <c r="I529" s="105">
        <v>151</v>
      </c>
      <c r="J529" s="105">
        <v>0</v>
      </c>
      <c r="K529" s="105">
        <v>133</v>
      </c>
      <c r="L529" s="105">
        <v>3323</v>
      </c>
      <c r="M529" s="105">
        <v>0</v>
      </c>
      <c r="N529" s="105">
        <v>474</v>
      </c>
      <c r="O529" s="105">
        <v>4</v>
      </c>
      <c r="P529" s="105">
        <v>0</v>
      </c>
      <c r="Q529" s="105">
        <v>3290</v>
      </c>
      <c r="R529" s="105">
        <v>0</v>
      </c>
      <c r="S529" s="105">
        <v>0</v>
      </c>
      <c r="T529" s="105">
        <v>0</v>
      </c>
      <c r="U529" s="105">
        <v>0</v>
      </c>
      <c r="V529" s="105">
        <v>0</v>
      </c>
      <c r="W529" s="105">
        <v>0</v>
      </c>
      <c r="X529" s="105">
        <v>0</v>
      </c>
      <c r="Y529" s="105">
        <v>0</v>
      </c>
      <c r="Z529" s="105">
        <v>75</v>
      </c>
      <c r="AA529" s="105">
        <v>158388</v>
      </c>
      <c r="AB529" s="105">
        <v>94</v>
      </c>
      <c r="AC529" s="105">
        <v>94</v>
      </c>
      <c r="AD529" s="105">
        <v>0</v>
      </c>
      <c r="AE529" s="105">
        <v>158293</v>
      </c>
      <c r="AF529" s="105">
        <v>0</v>
      </c>
      <c r="AG529" s="105">
        <v>0</v>
      </c>
      <c r="AH529" s="105">
        <v>0</v>
      </c>
      <c r="AI529" s="105">
        <v>1</v>
      </c>
      <c r="AJ529" s="97">
        <v>1</v>
      </c>
    </row>
    <row r="530" spans="1:36" ht="15">
      <c r="A530" s="113" t="s">
        <v>1340</v>
      </c>
      <c r="B530" s="107">
        <v>11010</v>
      </c>
      <c r="C530" s="107">
        <v>16</v>
      </c>
      <c r="D530" s="100" t="str">
        <f t="shared" si="8"/>
        <v>11010_16</v>
      </c>
      <c r="E530" s="105">
        <v>0</v>
      </c>
      <c r="F530" s="105">
        <v>57301</v>
      </c>
      <c r="G530" s="105">
        <v>0</v>
      </c>
      <c r="H530" s="105">
        <v>0</v>
      </c>
      <c r="I530" s="105">
        <v>-337</v>
      </c>
      <c r="J530" s="105">
        <v>0</v>
      </c>
      <c r="K530" s="105">
        <v>171</v>
      </c>
      <c r="L530" s="105">
        <v>10056</v>
      </c>
      <c r="M530" s="105">
        <v>0</v>
      </c>
      <c r="N530" s="105">
        <v>1387</v>
      </c>
      <c r="O530" s="105">
        <v>126</v>
      </c>
      <c r="P530" s="105">
        <v>0</v>
      </c>
      <c r="Q530" s="105">
        <v>15688</v>
      </c>
      <c r="R530" s="105">
        <v>0</v>
      </c>
      <c r="S530" s="105">
        <v>0</v>
      </c>
      <c r="T530" s="105">
        <v>0</v>
      </c>
      <c r="U530" s="105">
        <v>0</v>
      </c>
      <c r="V530" s="105">
        <v>0</v>
      </c>
      <c r="W530" s="105">
        <v>0</v>
      </c>
      <c r="X530" s="105">
        <v>0</v>
      </c>
      <c r="Y530" s="105">
        <v>0</v>
      </c>
      <c r="Z530" s="105">
        <v>12513</v>
      </c>
      <c r="AA530" s="105">
        <v>534816</v>
      </c>
      <c r="AB530" s="105">
        <v>36</v>
      </c>
      <c r="AC530" s="105">
        <v>36</v>
      </c>
      <c r="AD530" s="105">
        <v>0</v>
      </c>
      <c r="AE530" s="105">
        <v>515980</v>
      </c>
      <c r="AF530" s="105">
        <v>0</v>
      </c>
      <c r="AG530" s="105">
        <v>0</v>
      </c>
      <c r="AH530" s="105">
        <v>0</v>
      </c>
      <c r="AI530" s="105">
        <v>18800</v>
      </c>
      <c r="AJ530" s="97">
        <v>18800</v>
      </c>
    </row>
    <row r="531" spans="1:36" ht="15">
      <c r="A531" s="113" t="s">
        <v>1341</v>
      </c>
      <c r="B531" s="107">
        <v>11010</v>
      </c>
      <c r="C531" s="107">
        <v>17</v>
      </c>
      <c r="D531" s="100" t="str">
        <f t="shared" si="8"/>
        <v>11010_17</v>
      </c>
      <c r="E531" s="105">
        <v>0</v>
      </c>
      <c r="F531" s="105">
        <v>922584</v>
      </c>
      <c r="G531" s="105">
        <v>0</v>
      </c>
      <c r="H531" s="105">
        <v>0</v>
      </c>
      <c r="I531" s="105">
        <v>-7383</v>
      </c>
      <c r="J531" s="105">
        <v>0</v>
      </c>
      <c r="K531" s="105">
        <v>2896</v>
      </c>
      <c r="L531" s="105">
        <v>164662</v>
      </c>
      <c r="M531" s="105">
        <v>0</v>
      </c>
      <c r="N531" s="105">
        <v>23244</v>
      </c>
      <c r="O531" s="105">
        <v>512</v>
      </c>
      <c r="P531" s="105">
        <v>0</v>
      </c>
      <c r="Q531" s="105">
        <v>263762</v>
      </c>
      <c r="R531" s="105">
        <v>0</v>
      </c>
      <c r="S531" s="105">
        <v>0</v>
      </c>
      <c r="T531" s="105">
        <v>0</v>
      </c>
      <c r="U531" s="105">
        <v>0</v>
      </c>
      <c r="V531" s="105">
        <v>0</v>
      </c>
      <c r="W531" s="105">
        <v>0</v>
      </c>
      <c r="X531" s="105">
        <v>0</v>
      </c>
      <c r="Y531" s="105">
        <v>0</v>
      </c>
      <c r="Z531" s="105">
        <v>99596</v>
      </c>
      <c r="AA531" s="105">
        <v>8246722</v>
      </c>
      <c r="AB531" s="105">
        <v>10</v>
      </c>
      <c r="AC531" s="105">
        <v>10</v>
      </c>
      <c r="AD531" s="105">
        <v>0</v>
      </c>
      <c r="AE531" s="105">
        <v>8052952</v>
      </c>
      <c r="AF531" s="105">
        <v>0</v>
      </c>
      <c r="AG531" s="105">
        <v>0</v>
      </c>
      <c r="AH531" s="105">
        <v>0</v>
      </c>
      <c r="AI531" s="105">
        <v>193760</v>
      </c>
      <c r="AJ531" s="97">
        <v>193760</v>
      </c>
    </row>
    <row r="532" spans="1:36" ht="15">
      <c r="A532" s="113" t="s">
        <v>1342</v>
      </c>
      <c r="B532" s="107">
        <v>11010</v>
      </c>
      <c r="C532" s="107">
        <v>24</v>
      </c>
      <c r="D532" s="100" t="str">
        <f t="shared" si="8"/>
        <v>11010_24</v>
      </c>
      <c r="E532" s="105">
        <v>308773</v>
      </c>
      <c r="F532" s="105">
        <v>17</v>
      </c>
      <c r="G532" s="105">
        <v>0</v>
      </c>
      <c r="H532" s="105">
        <v>-27242</v>
      </c>
      <c r="I532" s="105">
        <v>6865</v>
      </c>
      <c r="J532" s="105">
        <v>0</v>
      </c>
      <c r="K532" s="105">
        <v>619</v>
      </c>
      <c r="L532" s="105">
        <v>29664</v>
      </c>
      <c r="M532" s="105">
        <v>0</v>
      </c>
      <c r="N532" s="105">
        <v>0</v>
      </c>
      <c r="O532" s="105">
        <v>203435</v>
      </c>
      <c r="P532" s="105">
        <v>0</v>
      </c>
      <c r="Q532" s="105">
        <v>0</v>
      </c>
      <c r="R532" s="105">
        <v>0</v>
      </c>
      <c r="S532" s="105">
        <v>0</v>
      </c>
      <c r="T532" s="105">
        <v>0</v>
      </c>
      <c r="U532" s="105">
        <v>0</v>
      </c>
      <c r="V532" s="105">
        <v>6297</v>
      </c>
      <c r="W532" s="105">
        <v>0</v>
      </c>
      <c r="X532" s="105">
        <v>6297</v>
      </c>
      <c r="Y532" s="105">
        <v>0</v>
      </c>
      <c r="Z532" s="105">
        <v>8729</v>
      </c>
      <c r="AA532" s="105">
        <v>2456638</v>
      </c>
      <c r="AB532" s="105">
        <v>10</v>
      </c>
      <c r="AC532" s="105">
        <v>10</v>
      </c>
      <c r="AD532" s="105">
        <v>0</v>
      </c>
      <c r="AE532" s="105">
        <v>2454733</v>
      </c>
      <c r="AF532" s="105">
        <v>1895</v>
      </c>
      <c r="AG532" s="105">
        <v>1895</v>
      </c>
      <c r="AH532" s="105">
        <v>0</v>
      </c>
      <c r="AI532" s="105">
        <v>0</v>
      </c>
      <c r="AJ532" s="97">
        <v>0</v>
      </c>
    </row>
    <row r="533" spans="1:36" ht="15">
      <c r="A533" s="113" t="s">
        <v>1343</v>
      </c>
      <c r="B533" s="107">
        <v>11010</v>
      </c>
      <c r="C533" s="107">
        <v>25</v>
      </c>
      <c r="D533" s="100" t="str">
        <f t="shared" si="8"/>
        <v>11010_25</v>
      </c>
      <c r="E533" s="105">
        <v>144326</v>
      </c>
      <c r="F533" s="105">
        <v>0</v>
      </c>
      <c r="G533" s="105">
        <v>0</v>
      </c>
      <c r="H533" s="105">
        <v>0</v>
      </c>
      <c r="I533" s="105">
        <v>-53</v>
      </c>
      <c r="J533" s="105">
        <v>0</v>
      </c>
      <c r="K533" s="105">
        <v>22</v>
      </c>
      <c r="L533" s="105">
        <v>40536</v>
      </c>
      <c r="M533" s="105">
        <v>0</v>
      </c>
      <c r="N533" s="105">
        <v>0</v>
      </c>
      <c r="O533" s="105">
        <v>221349</v>
      </c>
      <c r="P533" s="105">
        <v>0</v>
      </c>
      <c r="Q533" s="105">
        <v>0</v>
      </c>
      <c r="R533" s="105">
        <v>0</v>
      </c>
      <c r="S533" s="105">
        <v>0</v>
      </c>
      <c r="T533" s="105">
        <v>0</v>
      </c>
      <c r="U533" s="105">
        <v>0</v>
      </c>
      <c r="V533" s="105">
        <v>0</v>
      </c>
      <c r="W533" s="105">
        <v>0</v>
      </c>
      <c r="X533" s="105">
        <v>0</v>
      </c>
      <c r="Y533" s="105">
        <v>0</v>
      </c>
      <c r="Z533" s="105">
        <v>0</v>
      </c>
      <c r="AA533" s="105">
        <v>8732989</v>
      </c>
      <c r="AB533" s="105">
        <v>260</v>
      </c>
      <c r="AC533" s="105">
        <v>260</v>
      </c>
      <c r="AD533" s="105">
        <v>0</v>
      </c>
      <c r="AE533" s="105">
        <v>8473346</v>
      </c>
      <c r="AF533" s="105">
        <v>0</v>
      </c>
      <c r="AG533" s="105">
        <v>0</v>
      </c>
      <c r="AH533" s="105">
        <v>0</v>
      </c>
      <c r="AI533" s="105">
        <v>259383</v>
      </c>
      <c r="AJ533" s="97">
        <v>259383</v>
      </c>
    </row>
    <row r="534" spans="1:36" ht="15">
      <c r="A534" s="113" t="s">
        <v>1344</v>
      </c>
      <c r="B534" s="107">
        <v>11010</v>
      </c>
      <c r="C534" s="107">
        <v>26</v>
      </c>
      <c r="D534" s="100" t="str">
        <f t="shared" si="8"/>
        <v>11010_26</v>
      </c>
      <c r="E534" s="105">
        <v>50592</v>
      </c>
      <c r="F534" s="105">
        <v>0</v>
      </c>
      <c r="G534" s="105">
        <v>0</v>
      </c>
      <c r="H534" s="105">
        <v>0</v>
      </c>
      <c r="I534" s="105">
        <v>-29</v>
      </c>
      <c r="J534" s="105">
        <v>0</v>
      </c>
      <c r="K534" s="105">
        <v>13</v>
      </c>
      <c r="L534" s="105">
        <v>26465</v>
      </c>
      <c r="M534" s="105">
        <v>0</v>
      </c>
      <c r="N534" s="105">
        <v>0</v>
      </c>
      <c r="O534" s="105">
        <v>169550</v>
      </c>
      <c r="P534" s="105">
        <v>0</v>
      </c>
      <c r="Q534" s="105">
        <v>0</v>
      </c>
      <c r="R534" s="105">
        <v>0</v>
      </c>
      <c r="S534" s="105">
        <v>0</v>
      </c>
      <c r="T534" s="105">
        <v>0</v>
      </c>
      <c r="U534" s="105">
        <v>0</v>
      </c>
      <c r="V534" s="105">
        <v>0</v>
      </c>
      <c r="W534" s="105">
        <v>0</v>
      </c>
      <c r="X534" s="105">
        <v>0</v>
      </c>
      <c r="Y534" s="105">
        <v>0</v>
      </c>
      <c r="Z534" s="105">
        <v>0</v>
      </c>
      <c r="AA534" s="105">
        <v>6853386</v>
      </c>
      <c r="AB534" s="105">
        <v>0</v>
      </c>
      <c r="AC534" s="105">
        <v>0</v>
      </c>
      <c r="AD534" s="105">
        <v>0</v>
      </c>
      <c r="AE534" s="105">
        <v>6571715</v>
      </c>
      <c r="AF534" s="105">
        <v>0</v>
      </c>
      <c r="AG534" s="105">
        <v>0</v>
      </c>
      <c r="AH534" s="105">
        <v>0</v>
      </c>
      <c r="AI534" s="105">
        <v>281671</v>
      </c>
      <c r="AJ534" s="97">
        <v>281671</v>
      </c>
    </row>
    <row r="535" spans="1:36" ht="15">
      <c r="A535" s="113" t="s">
        <v>1345</v>
      </c>
      <c r="B535" s="107">
        <v>11010</v>
      </c>
      <c r="C535" s="107">
        <v>27</v>
      </c>
      <c r="D535" s="100" t="str">
        <f t="shared" si="8"/>
        <v>11010_27</v>
      </c>
      <c r="E535" s="105">
        <v>112700</v>
      </c>
      <c r="F535" s="105">
        <v>0</v>
      </c>
      <c r="G535" s="105">
        <v>0</v>
      </c>
      <c r="H535" s="105">
        <v>0</v>
      </c>
      <c r="I535" s="105">
        <v>-41</v>
      </c>
      <c r="J535" s="105">
        <v>0</v>
      </c>
      <c r="K535" s="105">
        <v>18</v>
      </c>
      <c r="L535" s="105">
        <v>27918</v>
      </c>
      <c r="M535" s="105">
        <v>0</v>
      </c>
      <c r="N535" s="105">
        <v>0</v>
      </c>
      <c r="O535" s="105">
        <v>138434</v>
      </c>
      <c r="P535" s="105">
        <v>0</v>
      </c>
      <c r="Q535" s="105">
        <v>0</v>
      </c>
      <c r="R535" s="105">
        <v>0</v>
      </c>
      <c r="S535" s="105">
        <v>0</v>
      </c>
      <c r="T535" s="105">
        <v>0</v>
      </c>
      <c r="U535" s="105">
        <v>0</v>
      </c>
      <c r="V535" s="105">
        <v>0</v>
      </c>
      <c r="W535" s="105">
        <v>0</v>
      </c>
      <c r="X535" s="105">
        <v>0</v>
      </c>
      <c r="Y535" s="105">
        <v>0</v>
      </c>
      <c r="Z535" s="105">
        <v>0</v>
      </c>
      <c r="AA535" s="105">
        <v>4704630</v>
      </c>
      <c r="AB535" s="105">
        <v>0</v>
      </c>
      <c r="AC535" s="105">
        <v>0</v>
      </c>
      <c r="AD535" s="105">
        <v>0</v>
      </c>
      <c r="AE535" s="105">
        <v>4654113</v>
      </c>
      <c r="AF535" s="105">
        <v>0</v>
      </c>
      <c r="AG535" s="105">
        <v>0</v>
      </c>
      <c r="AH535" s="105">
        <v>0</v>
      </c>
      <c r="AI535" s="105">
        <v>50517</v>
      </c>
      <c r="AJ535" s="97">
        <v>50517</v>
      </c>
    </row>
    <row r="536" spans="1:36" ht="15">
      <c r="A536" s="113" t="s">
        <v>1346</v>
      </c>
      <c r="B536" s="107">
        <v>11010</v>
      </c>
      <c r="C536" s="107">
        <v>30</v>
      </c>
      <c r="D536" s="100" t="str">
        <f t="shared" si="8"/>
        <v>11010_30</v>
      </c>
      <c r="E536" s="105">
        <v>79924</v>
      </c>
      <c r="F536" s="105">
        <v>0</v>
      </c>
      <c r="G536" s="105">
        <v>0</v>
      </c>
      <c r="H536" s="105">
        <v>4320</v>
      </c>
      <c r="I536" s="105">
        <v>-784</v>
      </c>
      <c r="J536" s="105">
        <v>0</v>
      </c>
      <c r="K536" s="105">
        <v>450</v>
      </c>
      <c r="L536" s="105">
        <v>10287</v>
      </c>
      <c r="M536" s="105">
        <v>0</v>
      </c>
      <c r="N536" s="105">
        <v>0</v>
      </c>
      <c r="O536" s="105">
        <v>50525</v>
      </c>
      <c r="P536" s="105">
        <v>0</v>
      </c>
      <c r="Q536" s="105">
        <v>0</v>
      </c>
      <c r="R536" s="105">
        <v>0</v>
      </c>
      <c r="S536" s="105">
        <v>0</v>
      </c>
      <c r="T536" s="105">
        <v>0</v>
      </c>
      <c r="U536" s="105">
        <v>0</v>
      </c>
      <c r="V536" s="105">
        <v>5004</v>
      </c>
      <c r="W536" s="105">
        <v>0</v>
      </c>
      <c r="X536" s="105">
        <v>5004</v>
      </c>
      <c r="Y536" s="105">
        <v>0</v>
      </c>
      <c r="Z536" s="105">
        <v>0</v>
      </c>
      <c r="AA536" s="105">
        <v>851365</v>
      </c>
      <c r="AB536" s="105">
        <v>0</v>
      </c>
      <c r="AC536" s="105">
        <v>0</v>
      </c>
      <c r="AD536" s="105">
        <v>0</v>
      </c>
      <c r="AE536" s="105">
        <v>851364</v>
      </c>
      <c r="AF536" s="105">
        <v>0</v>
      </c>
      <c r="AG536" s="105">
        <v>0</v>
      </c>
      <c r="AH536" s="105">
        <v>0</v>
      </c>
      <c r="AI536" s="105">
        <v>1</v>
      </c>
      <c r="AJ536" s="97">
        <v>1</v>
      </c>
    </row>
    <row r="537" spans="1:36" ht="15">
      <c r="A537" s="113" t="s">
        <v>1347</v>
      </c>
      <c r="B537" s="107">
        <v>11010</v>
      </c>
      <c r="C537" s="107">
        <v>31</v>
      </c>
      <c r="D537" s="100" t="str">
        <f t="shared" si="8"/>
        <v>11010_31</v>
      </c>
      <c r="E537" s="105">
        <v>1700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602</v>
      </c>
      <c r="M537" s="105">
        <v>0</v>
      </c>
      <c r="N537" s="105">
        <v>0</v>
      </c>
      <c r="O537" s="105">
        <v>4900</v>
      </c>
      <c r="P537" s="105">
        <v>0</v>
      </c>
      <c r="Q537" s="105">
        <v>0</v>
      </c>
      <c r="R537" s="105">
        <v>0</v>
      </c>
      <c r="S537" s="105">
        <v>0</v>
      </c>
      <c r="T537" s="105">
        <v>0</v>
      </c>
      <c r="U537" s="105">
        <v>0</v>
      </c>
      <c r="V537" s="105">
        <v>0</v>
      </c>
      <c r="W537" s="105">
        <v>0</v>
      </c>
      <c r="X537" s="105">
        <v>0</v>
      </c>
      <c r="Y537" s="105">
        <v>0</v>
      </c>
      <c r="Z537" s="105">
        <v>0</v>
      </c>
      <c r="AA537" s="105">
        <v>137163</v>
      </c>
      <c r="AB537" s="105">
        <v>0</v>
      </c>
      <c r="AC537" s="105">
        <v>0</v>
      </c>
      <c r="AD537" s="105">
        <v>0</v>
      </c>
      <c r="AE537" s="105">
        <v>137163</v>
      </c>
      <c r="AF537" s="105">
        <v>0</v>
      </c>
      <c r="AG537" s="105">
        <v>0</v>
      </c>
      <c r="AH537" s="105">
        <v>0</v>
      </c>
      <c r="AI537" s="105">
        <v>0</v>
      </c>
      <c r="AJ537" s="97">
        <v>0</v>
      </c>
    </row>
    <row r="538" spans="1:36" ht="15">
      <c r="A538" s="113" t="s">
        <v>1348</v>
      </c>
      <c r="B538" s="107">
        <v>11010</v>
      </c>
      <c r="C538" s="107">
        <v>32</v>
      </c>
      <c r="D538" s="100" t="str">
        <f t="shared" si="8"/>
        <v>11010_32</v>
      </c>
      <c r="E538" s="105">
        <v>28028</v>
      </c>
      <c r="F538" s="105">
        <v>0</v>
      </c>
      <c r="G538" s="105">
        <v>0</v>
      </c>
      <c r="H538" s="105">
        <v>-11560</v>
      </c>
      <c r="I538" s="105">
        <v>548</v>
      </c>
      <c r="J538" s="105">
        <v>0</v>
      </c>
      <c r="K538" s="105">
        <v>362</v>
      </c>
      <c r="L538" s="105">
        <v>5144</v>
      </c>
      <c r="M538" s="105">
        <v>0</v>
      </c>
      <c r="N538" s="105">
        <v>0</v>
      </c>
      <c r="O538" s="105">
        <v>14397</v>
      </c>
      <c r="P538" s="105">
        <v>0</v>
      </c>
      <c r="Q538" s="105">
        <v>0</v>
      </c>
      <c r="R538" s="105">
        <v>0</v>
      </c>
      <c r="S538" s="105">
        <v>0</v>
      </c>
      <c r="T538" s="105">
        <v>0</v>
      </c>
      <c r="U538" s="105">
        <v>0</v>
      </c>
      <c r="V538" s="105">
        <v>5379</v>
      </c>
      <c r="W538" s="105">
        <v>0</v>
      </c>
      <c r="X538" s="105">
        <v>5379</v>
      </c>
      <c r="Y538" s="105">
        <v>0</v>
      </c>
      <c r="Z538" s="105">
        <v>1327</v>
      </c>
      <c r="AA538" s="105">
        <v>973093</v>
      </c>
      <c r="AB538" s="105">
        <v>0</v>
      </c>
      <c r="AC538" s="105">
        <v>0</v>
      </c>
      <c r="AD538" s="105">
        <v>0</v>
      </c>
      <c r="AE538" s="105">
        <v>972302</v>
      </c>
      <c r="AF538" s="105">
        <v>790</v>
      </c>
      <c r="AG538" s="105">
        <v>790</v>
      </c>
      <c r="AH538" s="105">
        <v>0</v>
      </c>
      <c r="AI538" s="105">
        <v>1</v>
      </c>
      <c r="AJ538" s="97">
        <v>1</v>
      </c>
    </row>
    <row r="539" spans="1:36" ht="15">
      <c r="A539" s="113" t="s">
        <v>1349</v>
      </c>
      <c r="B539" s="107">
        <v>11010</v>
      </c>
      <c r="C539" s="107">
        <v>33</v>
      </c>
      <c r="D539" s="100" t="str">
        <f t="shared" si="8"/>
        <v>11010_33</v>
      </c>
      <c r="E539" s="105">
        <v>32514</v>
      </c>
      <c r="F539" s="105">
        <v>0</v>
      </c>
      <c r="G539" s="105">
        <v>0</v>
      </c>
      <c r="H539" s="105">
        <v>0</v>
      </c>
      <c r="I539" s="105">
        <v>-674</v>
      </c>
      <c r="J539" s="105">
        <v>0</v>
      </c>
      <c r="K539" s="105">
        <v>99</v>
      </c>
      <c r="L539" s="105">
        <v>6912</v>
      </c>
      <c r="M539" s="105">
        <v>0</v>
      </c>
      <c r="N539" s="105">
        <v>0</v>
      </c>
      <c r="O539" s="105">
        <v>29522</v>
      </c>
      <c r="P539" s="105">
        <v>0</v>
      </c>
      <c r="Q539" s="105">
        <v>0</v>
      </c>
      <c r="R539" s="105">
        <v>0</v>
      </c>
      <c r="S539" s="105">
        <v>0</v>
      </c>
      <c r="T539" s="105">
        <v>0</v>
      </c>
      <c r="U539" s="105">
        <v>0</v>
      </c>
      <c r="V539" s="105">
        <v>0</v>
      </c>
      <c r="W539" s="105">
        <v>0</v>
      </c>
      <c r="X539" s="105">
        <v>0</v>
      </c>
      <c r="Y539" s="105">
        <v>0</v>
      </c>
      <c r="Z539" s="105">
        <v>0</v>
      </c>
      <c r="AA539" s="105">
        <v>552787</v>
      </c>
      <c r="AB539" s="105">
        <v>0</v>
      </c>
      <c r="AC539" s="105">
        <v>0</v>
      </c>
      <c r="AD539" s="105">
        <v>0</v>
      </c>
      <c r="AE539" s="105">
        <v>552787</v>
      </c>
      <c r="AF539" s="105">
        <v>0</v>
      </c>
      <c r="AG539" s="105">
        <v>0</v>
      </c>
      <c r="AH539" s="105">
        <v>0</v>
      </c>
      <c r="AI539" s="105">
        <v>0</v>
      </c>
      <c r="AJ539" s="97">
        <v>0</v>
      </c>
    </row>
    <row r="540" spans="1:36" ht="15">
      <c r="A540" s="113" t="s">
        <v>1350</v>
      </c>
      <c r="B540" s="107">
        <v>11010</v>
      </c>
      <c r="C540" s="107">
        <v>34</v>
      </c>
      <c r="D540" s="100" t="str">
        <f t="shared" si="8"/>
        <v>11010_34</v>
      </c>
      <c r="E540" s="105">
        <v>0</v>
      </c>
      <c r="F540" s="105">
        <v>126767</v>
      </c>
      <c r="G540" s="105">
        <v>0</v>
      </c>
      <c r="H540" s="105">
        <v>0</v>
      </c>
      <c r="I540" s="105">
        <v>0</v>
      </c>
      <c r="J540" s="105">
        <v>0</v>
      </c>
      <c r="K540" s="105">
        <v>590</v>
      </c>
      <c r="L540" s="105">
        <v>9686</v>
      </c>
      <c r="M540" s="105">
        <v>0</v>
      </c>
      <c r="N540" s="105">
        <v>87</v>
      </c>
      <c r="O540" s="105">
        <v>39</v>
      </c>
      <c r="P540" s="105">
        <v>0</v>
      </c>
      <c r="Q540" s="105">
        <v>13096</v>
      </c>
      <c r="R540" s="105">
        <v>0</v>
      </c>
      <c r="S540" s="105">
        <v>0</v>
      </c>
      <c r="T540" s="105">
        <v>0</v>
      </c>
      <c r="U540" s="105">
        <v>0</v>
      </c>
      <c r="V540" s="105">
        <v>0</v>
      </c>
      <c r="W540" s="105">
        <v>0</v>
      </c>
      <c r="X540" s="105">
        <v>0</v>
      </c>
      <c r="Y540" s="105">
        <v>0</v>
      </c>
      <c r="Z540" s="105">
        <v>4452</v>
      </c>
      <c r="AA540" s="105">
        <v>614557</v>
      </c>
      <c r="AB540" s="105">
        <v>235</v>
      </c>
      <c r="AC540" s="105">
        <v>235</v>
      </c>
      <c r="AD540" s="105">
        <v>0</v>
      </c>
      <c r="AE540" s="105">
        <v>606859</v>
      </c>
      <c r="AF540" s="105">
        <v>0</v>
      </c>
      <c r="AG540" s="105">
        <v>0</v>
      </c>
      <c r="AH540" s="105">
        <v>0</v>
      </c>
      <c r="AI540" s="105">
        <v>7463</v>
      </c>
      <c r="AJ540" s="97">
        <v>7463</v>
      </c>
    </row>
    <row r="541" spans="1:36" ht="15">
      <c r="A541" s="113" t="s">
        <v>1351</v>
      </c>
      <c r="B541" s="107">
        <v>11010</v>
      </c>
      <c r="C541" s="107">
        <v>35</v>
      </c>
      <c r="D541" s="100" t="str">
        <f t="shared" si="8"/>
        <v>11010_35</v>
      </c>
      <c r="E541" s="105">
        <v>0</v>
      </c>
      <c r="F541" s="105">
        <v>66933</v>
      </c>
      <c r="G541" s="105">
        <v>0</v>
      </c>
      <c r="H541" s="105">
        <v>0</v>
      </c>
      <c r="I541" s="105">
        <v>-123</v>
      </c>
      <c r="J541" s="105">
        <v>0</v>
      </c>
      <c r="K541" s="105">
        <v>211</v>
      </c>
      <c r="L541" s="105">
        <v>8812</v>
      </c>
      <c r="M541" s="105">
        <v>0</v>
      </c>
      <c r="N541" s="105">
        <v>1973</v>
      </c>
      <c r="O541" s="105">
        <v>77</v>
      </c>
      <c r="P541" s="105">
        <v>0</v>
      </c>
      <c r="Q541" s="105">
        <v>16110</v>
      </c>
      <c r="R541" s="105">
        <v>0</v>
      </c>
      <c r="S541" s="105">
        <v>0</v>
      </c>
      <c r="T541" s="105">
        <v>0</v>
      </c>
      <c r="U541" s="105">
        <v>0</v>
      </c>
      <c r="V541" s="105">
        <v>0</v>
      </c>
      <c r="W541" s="105">
        <v>0</v>
      </c>
      <c r="X541" s="105">
        <v>0</v>
      </c>
      <c r="Y541" s="105">
        <v>0</v>
      </c>
      <c r="Z541" s="105">
        <v>4220</v>
      </c>
      <c r="AA541" s="105">
        <v>472558</v>
      </c>
      <c r="AB541" s="105">
        <v>2</v>
      </c>
      <c r="AC541" s="105">
        <v>2</v>
      </c>
      <c r="AD541" s="105">
        <v>0</v>
      </c>
      <c r="AE541" s="105">
        <v>467438</v>
      </c>
      <c r="AF541" s="105">
        <v>0</v>
      </c>
      <c r="AG541" s="105">
        <v>0</v>
      </c>
      <c r="AH541" s="105">
        <v>0</v>
      </c>
      <c r="AI541" s="105">
        <v>5118</v>
      </c>
      <c r="AJ541" s="97">
        <v>5118</v>
      </c>
    </row>
    <row r="542" spans="1:36" ht="15">
      <c r="A542" s="113" t="s">
        <v>1352</v>
      </c>
      <c r="B542" s="107">
        <v>11010</v>
      </c>
      <c r="C542" s="107">
        <v>36</v>
      </c>
      <c r="D542" s="100" t="str">
        <f t="shared" si="8"/>
        <v>11010_36</v>
      </c>
      <c r="E542" s="105">
        <v>0</v>
      </c>
      <c r="F542" s="105">
        <v>14684</v>
      </c>
      <c r="G542" s="105">
        <v>0</v>
      </c>
      <c r="H542" s="105">
        <v>0</v>
      </c>
      <c r="I542" s="105">
        <v>-39</v>
      </c>
      <c r="J542" s="105">
        <v>0</v>
      </c>
      <c r="K542" s="105">
        <v>156</v>
      </c>
      <c r="L542" s="105">
        <v>6752</v>
      </c>
      <c r="M542" s="105">
        <v>0</v>
      </c>
      <c r="N542" s="105">
        <v>1159</v>
      </c>
      <c r="O542" s="105">
        <v>42</v>
      </c>
      <c r="P542" s="105">
        <v>0</v>
      </c>
      <c r="Q542" s="105">
        <v>11476</v>
      </c>
      <c r="R542" s="105">
        <v>0</v>
      </c>
      <c r="S542" s="105">
        <v>0</v>
      </c>
      <c r="T542" s="105">
        <v>0</v>
      </c>
      <c r="U542" s="105">
        <v>0</v>
      </c>
      <c r="V542" s="105">
        <v>0</v>
      </c>
      <c r="W542" s="105">
        <v>0</v>
      </c>
      <c r="X542" s="105">
        <v>0</v>
      </c>
      <c r="Y542" s="105">
        <v>0</v>
      </c>
      <c r="Z542" s="105">
        <v>457</v>
      </c>
      <c r="AA542" s="105">
        <v>327866</v>
      </c>
      <c r="AB542" s="105">
        <v>25</v>
      </c>
      <c r="AC542" s="105">
        <v>25</v>
      </c>
      <c r="AD542" s="105">
        <v>0</v>
      </c>
      <c r="AE542" s="105">
        <v>327841</v>
      </c>
      <c r="AF542" s="105">
        <v>0</v>
      </c>
      <c r="AG542" s="105">
        <v>0</v>
      </c>
      <c r="AH542" s="105">
        <v>0</v>
      </c>
      <c r="AI542" s="105">
        <v>0</v>
      </c>
      <c r="AJ542" s="97">
        <v>0</v>
      </c>
    </row>
    <row r="543" spans="1:36" ht="15">
      <c r="A543" s="113" t="s">
        <v>1353</v>
      </c>
      <c r="B543" s="107">
        <v>11010</v>
      </c>
      <c r="C543" s="107">
        <v>37</v>
      </c>
      <c r="D543" s="100" t="str">
        <f t="shared" si="8"/>
        <v>11010_37</v>
      </c>
      <c r="E543" s="105">
        <v>0</v>
      </c>
      <c r="F543" s="105">
        <v>17694</v>
      </c>
      <c r="G543" s="105">
        <v>0</v>
      </c>
      <c r="H543" s="105">
        <v>0</v>
      </c>
      <c r="I543" s="105">
        <v>47</v>
      </c>
      <c r="J543" s="105">
        <v>0</v>
      </c>
      <c r="K543" s="105">
        <v>132</v>
      </c>
      <c r="L543" s="105">
        <v>2633</v>
      </c>
      <c r="M543" s="105">
        <v>0</v>
      </c>
      <c r="N543" s="105">
        <v>452</v>
      </c>
      <c r="O543" s="105">
        <v>1</v>
      </c>
      <c r="P543" s="105">
        <v>0</v>
      </c>
      <c r="Q543" s="105">
        <v>2571</v>
      </c>
      <c r="R543" s="105">
        <v>0</v>
      </c>
      <c r="S543" s="105">
        <v>0</v>
      </c>
      <c r="T543" s="105">
        <v>0</v>
      </c>
      <c r="U543" s="105">
        <v>0</v>
      </c>
      <c r="V543" s="105">
        <v>0</v>
      </c>
      <c r="W543" s="105">
        <v>0</v>
      </c>
      <c r="X543" s="105">
        <v>0</v>
      </c>
      <c r="Y543" s="105">
        <v>0</v>
      </c>
      <c r="Z543" s="105">
        <v>203</v>
      </c>
      <c r="AA543" s="105">
        <v>137641</v>
      </c>
      <c r="AB543" s="105">
        <v>1</v>
      </c>
      <c r="AC543" s="105">
        <v>1</v>
      </c>
      <c r="AD543" s="105">
        <v>0</v>
      </c>
      <c r="AE543" s="105">
        <v>137640</v>
      </c>
      <c r="AF543" s="105">
        <v>0</v>
      </c>
      <c r="AG543" s="105">
        <v>0</v>
      </c>
      <c r="AH543" s="105">
        <v>0</v>
      </c>
      <c r="AI543" s="105">
        <v>0</v>
      </c>
      <c r="AJ543" s="97">
        <v>0</v>
      </c>
    </row>
    <row r="544" spans="1:36" ht="15">
      <c r="A544" s="113" t="s">
        <v>1354</v>
      </c>
      <c r="B544" s="107">
        <v>11010</v>
      </c>
      <c r="C544" s="107">
        <v>38</v>
      </c>
      <c r="D544" s="100" t="str">
        <f t="shared" si="8"/>
        <v>11010_38</v>
      </c>
      <c r="E544" s="105">
        <v>0</v>
      </c>
      <c r="F544" s="105">
        <v>332</v>
      </c>
      <c r="G544" s="105">
        <v>0</v>
      </c>
      <c r="H544" s="105">
        <v>0</v>
      </c>
      <c r="I544" s="105">
        <v>43</v>
      </c>
      <c r="J544" s="105">
        <v>0</v>
      </c>
      <c r="K544" s="105">
        <v>73</v>
      </c>
      <c r="L544" s="105">
        <v>958</v>
      </c>
      <c r="M544" s="105">
        <v>0</v>
      </c>
      <c r="N544" s="105">
        <v>99</v>
      </c>
      <c r="O544" s="105">
        <v>0</v>
      </c>
      <c r="P544" s="105">
        <v>0</v>
      </c>
      <c r="Q544" s="105">
        <v>1414</v>
      </c>
      <c r="R544" s="105">
        <v>0</v>
      </c>
      <c r="S544" s="105">
        <v>0</v>
      </c>
      <c r="T544" s="105">
        <v>0</v>
      </c>
      <c r="U544" s="105">
        <v>0</v>
      </c>
      <c r="V544" s="105">
        <v>0</v>
      </c>
      <c r="W544" s="105">
        <v>0</v>
      </c>
      <c r="X544" s="105">
        <v>0</v>
      </c>
      <c r="Y544" s="105">
        <v>0</v>
      </c>
      <c r="Z544" s="105">
        <v>62</v>
      </c>
      <c r="AA544" s="105">
        <v>46622</v>
      </c>
      <c r="AB544" s="105">
        <v>0</v>
      </c>
      <c r="AC544" s="105">
        <v>0</v>
      </c>
      <c r="AD544" s="105">
        <v>0</v>
      </c>
      <c r="AE544" s="105">
        <v>46382</v>
      </c>
      <c r="AF544" s="105">
        <v>0</v>
      </c>
      <c r="AG544" s="105">
        <v>0</v>
      </c>
      <c r="AH544" s="105">
        <v>0</v>
      </c>
      <c r="AI544" s="105">
        <v>240</v>
      </c>
      <c r="AJ544" s="97">
        <v>240</v>
      </c>
    </row>
    <row r="545" spans="1:36" ht="15">
      <c r="A545" s="113" t="s">
        <v>1355</v>
      </c>
      <c r="B545" s="107">
        <v>11010</v>
      </c>
      <c r="C545" s="107">
        <v>39</v>
      </c>
      <c r="D545" s="100" t="str">
        <f t="shared" si="8"/>
        <v>11010_39</v>
      </c>
      <c r="E545" s="105">
        <v>0</v>
      </c>
      <c r="F545" s="105">
        <v>77086</v>
      </c>
      <c r="G545" s="105">
        <v>0</v>
      </c>
      <c r="H545" s="105">
        <v>0</v>
      </c>
      <c r="I545" s="105">
        <v>-539</v>
      </c>
      <c r="J545" s="105">
        <v>0</v>
      </c>
      <c r="K545" s="105">
        <v>2323</v>
      </c>
      <c r="L545" s="105">
        <v>9413</v>
      </c>
      <c r="M545" s="105">
        <v>0</v>
      </c>
      <c r="N545" s="105">
        <v>1959</v>
      </c>
      <c r="O545" s="105">
        <v>45</v>
      </c>
      <c r="P545" s="105">
        <v>0</v>
      </c>
      <c r="Q545" s="105">
        <v>9404</v>
      </c>
      <c r="R545" s="105">
        <v>0</v>
      </c>
      <c r="S545" s="105">
        <v>0</v>
      </c>
      <c r="T545" s="105">
        <v>0</v>
      </c>
      <c r="U545" s="105">
        <v>0</v>
      </c>
      <c r="V545" s="105">
        <v>0</v>
      </c>
      <c r="W545" s="105">
        <v>0</v>
      </c>
      <c r="X545" s="105">
        <v>0</v>
      </c>
      <c r="Y545" s="105">
        <v>0</v>
      </c>
      <c r="Z545" s="105">
        <v>7467</v>
      </c>
      <c r="AA545" s="105">
        <v>495750</v>
      </c>
      <c r="AB545" s="105">
        <v>0</v>
      </c>
      <c r="AC545" s="105">
        <v>0</v>
      </c>
      <c r="AD545" s="105">
        <v>0</v>
      </c>
      <c r="AE545" s="105">
        <v>485445</v>
      </c>
      <c r="AF545" s="105">
        <v>0</v>
      </c>
      <c r="AG545" s="105">
        <v>0</v>
      </c>
      <c r="AH545" s="105">
        <v>0</v>
      </c>
      <c r="AI545" s="105">
        <v>10305</v>
      </c>
      <c r="AJ545" s="97">
        <v>10305</v>
      </c>
    </row>
    <row r="546" spans="1:36" ht="15">
      <c r="A546" s="113" t="s">
        <v>1356</v>
      </c>
      <c r="B546" s="107">
        <v>11010</v>
      </c>
      <c r="C546" s="107">
        <v>40</v>
      </c>
      <c r="D546" s="100" t="str">
        <f t="shared" si="8"/>
        <v>11010_40</v>
      </c>
      <c r="E546" s="105">
        <v>0</v>
      </c>
      <c r="F546" s="105">
        <v>11655</v>
      </c>
      <c r="G546" s="105">
        <v>0</v>
      </c>
      <c r="H546" s="105">
        <v>0</v>
      </c>
      <c r="I546" s="105">
        <v>-70</v>
      </c>
      <c r="J546" s="105">
        <v>0</v>
      </c>
      <c r="K546" s="105">
        <v>419</v>
      </c>
      <c r="L546" s="105">
        <v>1445</v>
      </c>
      <c r="M546" s="105">
        <v>0</v>
      </c>
      <c r="N546" s="105">
        <v>518</v>
      </c>
      <c r="O546" s="105">
        <v>7</v>
      </c>
      <c r="P546" s="105">
        <v>0</v>
      </c>
      <c r="Q546" s="105">
        <v>1448</v>
      </c>
      <c r="R546" s="105">
        <v>0</v>
      </c>
      <c r="S546" s="105">
        <v>0</v>
      </c>
      <c r="T546" s="105">
        <v>0</v>
      </c>
      <c r="U546" s="105">
        <v>0</v>
      </c>
      <c r="V546" s="105">
        <v>0</v>
      </c>
      <c r="W546" s="105">
        <v>0</v>
      </c>
      <c r="X546" s="105">
        <v>0</v>
      </c>
      <c r="Y546" s="105">
        <v>0</v>
      </c>
      <c r="Z546" s="105">
        <v>1005</v>
      </c>
      <c r="AA546" s="105">
        <v>78460</v>
      </c>
      <c r="AB546" s="105">
        <v>0</v>
      </c>
      <c r="AC546" s="105">
        <v>0</v>
      </c>
      <c r="AD546" s="105">
        <v>0</v>
      </c>
      <c r="AE546" s="105">
        <v>77274</v>
      </c>
      <c r="AF546" s="105">
        <v>0</v>
      </c>
      <c r="AG546" s="105">
        <v>0</v>
      </c>
      <c r="AH546" s="105">
        <v>0</v>
      </c>
      <c r="AI546" s="105">
        <v>1186</v>
      </c>
      <c r="AJ546" s="97">
        <v>1186</v>
      </c>
    </row>
    <row r="547" spans="1:36" ht="15">
      <c r="A547" s="113" t="s">
        <v>1357</v>
      </c>
      <c r="B547" s="107">
        <v>11010</v>
      </c>
      <c r="C547" s="107">
        <v>41</v>
      </c>
      <c r="D547" s="100" t="str">
        <f t="shared" si="8"/>
        <v>11010_41</v>
      </c>
      <c r="E547" s="105">
        <v>0</v>
      </c>
      <c r="F547" s="105">
        <v>26242</v>
      </c>
      <c r="G547" s="105">
        <v>0</v>
      </c>
      <c r="H547" s="105">
        <v>0</v>
      </c>
      <c r="I547" s="105">
        <v>560</v>
      </c>
      <c r="J547" s="105">
        <v>0</v>
      </c>
      <c r="K547" s="105">
        <v>140</v>
      </c>
      <c r="L547" s="105">
        <v>6188</v>
      </c>
      <c r="M547" s="105">
        <v>0</v>
      </c>
      <c r="N547" s="105">
        <v>1041</v>
      </c>
      <c r="O547" s="105">
        <v>2</v>
      </c>
      <c r="P547" s="105">
        <v>0</v>
      </c>
      <c r="Q547" s="105">
        <v>10075</v>
      </c>
      <c r="R547" s="105">
        <v>0</v>
      </c>
      <c r="S547" s="105">
        <v>0</v>
      </c>
      <c r="T547" s="105">
        <v>0</v>
      </c>
      <c r="U547" s="105">
        <v>0</v>
      </c>
      <c r="V547" s="105">
        <v>0</v>
      </c>
      <c r="W547" s="105">
        <v>0</v>
      </c>
      <c r="X547" s="105">
        <v>0</v>
      </c>
      <c r="Y547" s="105">
        <v>0</v>
      </c>
      <c r="Z547" s="105">
        <v>1025</v>
      </c>
      <c r="AA547" s="105">
        <v>335599</v>
      </c>
      <c r="AB547" s="105">
        <v>0</v>
      </c>
      <c r="AC547" s="105">
        <v>0</v>
      </c>
      <c r="AD547" s="105">
        <v>0</v>
      </c>
      <c r="AE547" s="105">
        <v>335599</v>
      </c>
      <c r="AF547" s="105">
        <v>0</v>
      </c>
      <c r="AG547" s="105">
        <v>0</v>
      </c>
      <c r="AH547" s="105">
        <v>0</v>
      </c>
      <c r="AI547" s="105">
        <v>0</v>
      </c>
      <c r="AJ547" s="97">
        <v>0</v>
      </c>
    </row>
    <row r="548" spans="1:36" ht="15">
      <c r="A548" s="113" t="s">
        <v>1358</v>
      </c>
      <c r="B548" s="107">
        <v>11010</v>
      </c>
      <c r="C548" s="107">
        <v>42</v>
      </c>
      <c r="D548" s="100" t="str">
        <f t="shared" si="8"/>
        <v>11010_42</v>
      </c>
      <c r="E548" s="105">
        <v>2443</v>
      </c>
      <c r="F548" s="105">
        <v>0</v>
      </c>
      <c r="G548" s="105">
        <v>0</v>
      </c>
      <c r="H548" s="105">
        <v>1255</v>
      </c>
      <c r="I548" s="105">
        <v>-197</v>
      </c>
      <c r="J548" s="105">
        <v>0</v>
      </c>
      <c r="K548" s="105">
        <v>31</v>
      </c>
      <c r="L548" s="105">
        <v>446</v>
      </c>
      <c r="M548" s="105">
        <v>0</v>
      </c>
      <c r="N548" s="105">
        <v>44</v>
      </c>
      <c r="O548" s="105">
        <v>953</v>
      </c>
      <c r="P548" s="105">
        <v>0</v>
      </c>
      <c r="Q548" s="105">
        <v>0</v>
      </c>
      <c r="R548" s="105">
        <v>0</v>
      </c>
      <c r="S548" s="105">
        <v>0</v>
      </c>
      <c r="T548" s="105">
        <v>0</v>
      </c>
      <c r="U548" s="105">
        <v>0</v>
      </c>
      <c r="V548" s="105">
        <v>564</v>
      </c>
      <c r="W548" s="105">
        <v>93</v>
      </c>
      <c r="X548" s="105">
        <v>472</v>
      </c>
      <c r="Y548" s="105">
        <v>0</v>
      </c>
      <c r="Z548" s="105">
        <v>622</v>
      </c>
      <c r="AA548" s="105">
        <v>173836</v>
      </c>
      <c r="AB548" s="105">
        <v>0</v>
      </c>
      <c r="AC548" s="105">
        <v>0</v>
      </c>
      <c r="AD548" s="105">
        <v>0</v>
      </c>
      <c r="AE548" s="105">
        <v>173576</v>
      </c>
      <c r="AF548" s="105">
        <v>250</v>
      </c>
      <c r="AG548" s="105">
        <v>10</v>
      </c>
      <c r="AH548" s="105">
        <v>240</v>
      </c>
      <c r="AI548" s="105">
        <v>9</v>
      </c>
      <c r="AJ548" s="97">
        <v>9</v>
      </c>
    </row>
    <row r="549" spans="1:36" ht="15">
      <c r="A549" s="113" t="s">
        <v>1359</v>
      </c>
      <c r="B549" s="107">
        <v>16005</v>
      </c>
      <c r="C549" s="107">
        <v>1</v>
      </c>
      <c r="D549" s="100" t="str">
        <f t="shared" si="8"/>
        <v>16005_1</v>
      </c>
      <c r="E549" s="105">
        <v>-6534</v>
      </c>
      <c r="F549" s="105">
        <v>0</v>
      </c>
      <c r="G549" s="105">
        <v>0</v>
      </c>
      <c r="H549" s="105">
        <v>0</v>
      </c>
      <c r="I549" s="105">
        <v>0</v>
      </c>
      <c r="J549" s="105">
        <v>0</v>
      </c>
      <c r="K549" s="105">
        <v>0</v>
      </c>
      <c r="L549" s="105">
        <v>2837</v>
      </c>
      <c r="M549" s="105">
        <v>0</v>
      </c>
      <c r="N549" s="105">
        <v>0</v>
      </c>
      <c r="O549" s="105">
        <v>13412</v>
      </c>
      <c r="P549" s="105">
        <v>0</v>
      </c>
      <c r="Q549" s="105">
        <v>0</v>
      </c>
      <c r="R549" s="105">
        <v>0</v>
      </c>
      <c r="S549" s="105">
        <v>0</v>
      </c>
      <c r="T549" s="105">
        <v>0</v>
      </c>
      <c r="U549" s="105">
        <v>0</v>
      </c>
      <c r="V549" s="105">
        <v>0</v>
      </c>
      <c r="W549" s="105">
        <v>0</v>
      </c>
      <c r="X549" s="105">
        <v>0</v>
      </c>
      <c r="Y549" s="105">
        <v>0</v>
      </c>
      <c r="Z549" s="105">
        <v>7167</v>
      </c>
      <c r="AA549" s="105">
        <v>596689</v>
      </c>
      <c r="AB549" s="105">
        <v>0</v>
      </c>
      <c r="AC549" s="105">
        <v>0</v>
      </c>
      <c r="AD549" s="105">
        <v>0</v>
      </c>
      <c r="AE549" s="105">
        <v>596689</v>
      </c>
      <c r="AF549" s="105">
        <v>0</v>
      </c>
      <c r="AG549" s="105">
        <v>0</v>
      </c>
      <c r="AH549" s="105">
        <v>0</v>
      </c>
      <c r="AI549" s="105">
        <v>0</v>
      </c>
      <c r="AJ549" s="97">
        <v>0</v>
      </c>
    </row>
    <row r="550" spans="1:36" ht="15">
      <c r="A550" s="113" t="s">
        <v>1360</v>
      </c>
      <c r="B550" s="107">
        <v>16008</v>
      </c>
      <c r="C550" s="107">
        <v>3</v>
      </c>
      <c r="D550" s="100" t="str">
        <f t="shared" si="8"/>
        <v>16008_3</v>
      </c>
      <c r="E550" s="105">
        <v>41268</v>
      </c>
      <c r="F550" s="105">
        <v>0</v>
      </c>
      <c r="G550" s="105">
        <v>0</v>
      </c>
      <c r="H550" s="105">
        <v>0</v>
      </c>
      <c r="I550" s="105">
        <v>-26</v>
      </c>
      <c r="J550" s="105">
        <v>0</v>
      </c>
      <c r="K550" s="105">
        <v>0</v>
      </c>
      <c r="L550" s="105">
        <v>1384</v>
      </c>
      <c r="M550" s="105">
        <v>0</v>
      </c>
      <c r="N550" s="105">
        <v>0</v>
      </c>
      <c r="O550" s="105">
        <v>61073</v>
      </c>
      <c r="P550" s="105">
        <v>0</v>
      </c>
      <c r="Q550" s="105">
        <v>0</v>
      </c>
      <c r="R550" s="105">
        <v>0</v>
      </c>
      <c r="S550" s="105">
        <v>0</v>
      </c>
      <c r="T550" s="105">
        <v>0</v>
      </c>
      <c r="U550" s="105">
        <v>0</v>
      </c>
      <c r="V550" s="105">
        <v>0</v>
      </c>
      <c r="W550" s="105">
        <v>0</v>
      </c>
      <c r="X550" s="105">
        <v>0</v>
      </c>
      <c r="Y550" s="105">
        <v>0</v>
      </c>
      <c r="Z550" s="105">
        <v>0</v>
      </c>
      <c r="AA550" s="105">
        <v>2002912</v>
      </c>
      <c r="AB550" s="105">
        <v>11</v>
      </c>
      <c r="AC550" s="105">
        <v>11</v>
      </c>
      <c r="AD550" s="105">
        <v>0</v>
      </c>
      <c r="AE550" s="105">
        <v>1946265</v>
      </c>
      <c r="AF550" s="105">
        <v>0</v>
      </c>
      <c r="AG550" s="105">
        <v>0</v>
      </c>
      <c r="AH550" s="105">
        <v>0</v>
      </c>
      <c r="AI550" s="105">
        <v>56636</v>
      </c>
      <c r="AJ550" s="97">
        <v>56636</v>
      </c>
    </row>
    <row r="551" spans="1:36" ht="15">
      <c r="A551" s="113" t="s">
        <v>1361</v>
      </c>
      <c r="B551" s="107">
        <v>16008</v>
      </c>
      <c r="C551" s="107">
        <v>4</v>
      </c>
      <c r="D551" s="100" t="str">
        <f t="shared" si="8"/>
        <v>16008_4</v>
      </c>
      <c r="E551" s="105">
        <v>2233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70</v>
      </c>
      <c r="M551" s="105">
        <v>0</v>
      </c>
      <c r="N551" s="105">
        <v>0</v>
      </c>
      <c r="O551" s="105">
        <v>3361</v>
      </c>
      <c r="P551" s="105">
        <v>0</v>
      </c>
      <c r="Q551" s="105">
        <v>0</v>
      </c>
      <c r="R551" s="105">
        <v>0</v>
      </c>
      <c r="S551" s="105">
        <v>0</v>
      </c>
      <c r="T551" s="105">
        <v>0</v>
      </c>
      <c r="U551" s="105">
        <v>0</v>
      </c>
      <c r="V551" s="105">
        <v>0</v>
      </c>
      <c r="W551" s="105">
        <v>0</v>
      </c>
      <c r="X551" s="105">
        <v>0</v>
      </c>
      <c r="Y551" s="105">
        <v>0</v>
      </c>
      <c r="Z551" s="105">
        <v>2</v>
      </c>
      <c r="AA551" s="105">
        <v>105993</v>
      </c>
      <c r="AB551" s="105">
        <v>0</v>
      </c>
      <c r="AC551" s="105">
        <v>0</v>
      </c>
      <c r="AD551" s="105">
        <v>0</v>
      </c>
      <c r="AE551" s="105">
        <v>102953</v>
      </c>
      <c r="AF551" s="105">
        <v>0</v>
      </c>
      <c r="AG551" s="105">
        <v>0</v>
      </c>
      <c r="AH551" s="105">
        <v>0</v>
      </c>
      <c r="AI551" s="105">
        <v>3040</v>
      </c>
      <c r="AJ551" s="97">
        <v>3040</v>
      </c>
    </row>
    <row r="552" spans="1:36" ht="15">
      <c r="A552" s="113" t="s">
        <v>1362</v>
      </c>
      <c r="B552" s="107">
        <v>11171</v>
      </c>
      <c r="C552" s="107">
        <v>1</v>
      </c>
      <c r="D552" s="100" t="str">
        <f t="shared" si="8"/>
        <v>11171_1</v>
      </c>
      <c r="E552" s="105">
        <v>0</v>
      </c>
      <c r="F552" s="105">
        <v>23827</v>
      </c>
      <c r="G552" s="105">
        <v>0</v>
      </c>
      <c r="H552" s="105">
        <v>0</v>
      </c>
      <c r="I552" s="105">
        <v>0</v>
      </c>
      <c r="J552" s="105">
        <v>-35</v>
      </c>
      <c r="K552" s="105">
        <v>249</v>
      </c>
      <c r="L552" s="105">
        <v>3017</v>
      </c>
      <c r="M552" s="105">
        <v>0</v>
      </c>
      <c r="N552" s="105">
        <v>595</v>
      </c>
      <c r="O552" s="105">
        <v>5</v>
      </c>
      <c r="P552" s="105">
        <v>0</v>
      </c>
      <c r="Q552" s="105">
        <v>5237</v>
      </c>
      <c r="R552" s="105">
        <v>0</v>
      </c>
      <c r="S552" s="105">
        <v>0</v>
      </c>
      <c r="T552" s="105">
        <v>0</v>
      </c>
      <c r="U552" s="105">
        <v>0</v>
      </c>
      <c r="V552" s="105">
        <v>0</v>
      </c>
      <c r="W552" s="105">
        <v>0</v>
      </c>
      <c r="X552" s="105">
        <v>0</v>
      </c>
      <c r="Y552" s="105">
        <v>0</v>
      </c>
      <c r="Z552" s="105">
        <v>334</v>
      </c>
      <c r="AA552" s="105">
        <v>212191</v>
      </c>
      <c r="AB552" s="105">
        <v>0</v>
      </c>
      <c r="AC552" s="105">
        <v>0</v>
      </c>
      <c r="AD552" s="105">
        <v>0</v>
      </c>
      <c r="AE552" s="105">
        <v>211600</v>
      </c>
      <c r="AF552" s="105">
        <v>0</v>
      </c>
      <c r="AG552" s="105">
        <v>0</v>
      </c>
      <c r="AH552" s="105">
        <v>0</v>
      </c>
      <c r="AI552" s="105">
        <v>591</v>
      </c>
      <c r="AJ552" s="97">
        <v>591</v>
      </c>
    </row>
    <row r="553" spans="1:36" ht="15">
      <c r="A553" s="113" t="s">
        <v>1363</v>
      </c>
      <c r="B553" s="107">
        <v>11169</v>
      </c>
      <c r="C553" s="107">
        <v>1</v>
      </c>
      <c r="D553" s="100" t="str">
        <f t="shared" si="8"/>
        <v>11169_1</v>
      </c>
      <c r="E553" s="105">
        <v>0</v>
      </c>
      <c r="F553" s="105">
        <v>10499</v>
      </c>
      <c r="G553" s="105">
        <v>0</v>
      </c>
      <c r="H553" s="105">
        <v>0</v>
      </c>
      <c r="I553" s="105">
        <v>29</v>
      </c>
      <c r="J553" s="105">
        <v>1</v>
      </c>
      <c r="K553" s="105">
        <v>107</v>
      </c>
      <c r="L553" s="105">
        <v>4252</v>
      </c>
      <c r="M553" s="105">
        <v>0</v>
      </c>
      <c r="N553" s="105">
        <v>713</v>
      </c>
      <c r="O553" s="105">
        <v>7</v>
      </c>
      <c r="P553" s="105">
        <v>0</v>
      </c>
      <c r="Q553" s="105">
        <v>10431</v>
      </c>
      <c r="R553" s="105">
        <v>0</v>
      </c>
      <c r="S553" s="105">
        <v>0</v>
      </c>
      <c r="T553" s="105">
        <v>0</v>
      </c>
      <c r="U553" s="105">
        <v>0</v>
      </c>
      <c r="V553" s="105">
        <v>0</v>
      </c>
      <c r="W553" s="105">
        <v>0</v>
      </c>
      <c r="X553" s="105">
        <v>0</v>
      </c>
      <c r="Y553" s="105">
        <v>0</v>
      </c>
      <c r="Z553" s="105">
        <v>507</v>
      </c>
      <c r="AA553" s="105">
        <v>186110</v>
      </c>
      <c r="AB553" s="105">
        <v>2151</v>
      </c>
      <c r="AC553" s="105">
        <v>2151</v>
      </c>
      <c r="AD553" s="105">
        <v>0</v>
      </c>
      <c r="AE553" s="105">
        <v>183959</v>
      </c>
      <c r="AF553" s="105">
        <v>0</v>
      </c>
      <c r="AG553" s="105">
        <v>0</v>
      </c>
      <c r="AH553" s="105">
        <v>0</v>
      </c>
      <c r="AI553" s="105">
        <v>0</v>
      </c>
      <c r="AJ553" s="97">
        <v>0</v>
      </c>
    </row>
    <row r="554" spans="1:36" ht="15">
      <c r="A554" s="113" t="s">
        <v>1364</v>
      </c>
      <c r="B554" s="107">
        <v>11169</v>
      </c>
      <c r="C554" s="107">
        <v>2</v>
      </c>
      <c r="D554" s="100" t="str">
        <f t="shared" si="8"/>
        <v>11169_2</v>
      </c>
      <c r="E554" s="105">
        <v>708</v>
      </c>
      <c r="F554" s="105">
        <v>0</v>
      </c>
      <c r="G554" s="105">
        <v>0</v>
      </c>
      <c r="H554" s="105">
        <v>0</v>
      </c>
      <c r="I554" s="105">
        <v>253</v>
      </c>
      <c r="J554" s="105">
        <v>0</v>
      </c>
      <c r="K554" s="105">
        <v>5</v>
      </c>
      <c r="L554" s="105">
        <v>1213</v>
      </c>
      <c r="M554" s="105">
        <v>0</v>
      </c>
      <c r="N554" s="105">
        <v>0</v>
      </c>
      <c r="O554" s="105">
        <v>2260</v>
      </c>
      <c r="P554" s="105">
        <v>0</v>
      </c>
      <c r="Q554" s="105">
        <v>0</v>
      </c>
      <c r="R554" s="105">
        <v>0</v>
      </c>
      <c r="S554" s="105">
        <v>0</v>
      </c>
      <c r="T554" s="105">
        <v>0</v>
      </c>
      <c r="U554" s="105">
        <v>0</v>
      </c>
      <c r="V554" s="105">
        <v>0</v>
      </c>
      <c r="W554" s="105">
        <v>0</v>
      </c>
      <c r="X554" s="105">
        <v>0</v>
      </c>
      <c r="Y554" s="105">
        <v>0</v>
      </c>
      <c r="Z554" s="105">
        <v>0</v>
      </c>
      <c r="AA554" s="105">
        <v>65380</v>
      </c>
      <c r="AB554" s="105">
        <v>221</v>
      </c>
      <c r="AC554" s="105">
        <v>221</v>
      </c>
      <c r="AD554" s="105">
        <v>0</v>
      </c>
      <c r="AE554" s="105">
        <v>65159</v>
      </c>
      <c r="AF554" s="105">
        <v>0</v>
      </c>
      <c r="AG554" s="105">
        <v>0</v>
      </c>
      <c r="AH554" s="105">
        <v>0</v>
      </c>
      <c r="AI554" s="105">
        <v>0</v>
      </c>
      <c r="AJ554" s="97">
        <v>0</v>
      </c>
    </row>
    <row r="555" spans="1:36" ht="15">
      <c r="A555" s="113" t="s">
        <v>1365</v>
      </c>
      <c r="B555" s="107">
        <v>11169</v>
      </c>
      <c r="C555" s="107">
        <v>3</v>
      </c>
      <c r="D555" s="100" t="str">
        <f t="shared" si="8"/>
        <v>11169_3</v>
      </c>
      <c r="E555" s="105">
        <v>271</v>
      </c>
      <c r="F555" s="105">
        <v>3157</v>
      </c>
      <c r="G555" s="105">
        <v>0</v>
      </c>
      <c r="H555" s="105">
        <v>0</v>
      </c>
      <c r="I555" s="105">
        <v>98</v>
      </c>
      <c r="J555" s="105">
        <v>1</v>
      </c>
      <c r="K555" s="105">
        <v>195</v>
      </c>
      <c r="L555" s="105">
        <v>2760</v>
      </c>
      <c r="M555" s="105">
        <v>0</v>
      </c>
      <c r="N555" s="105">
        <v>373</v>
      </c>
      <c r="O555" s="105">
        <v>1599</v>
      </c>
      <c r="P555" s="105">
        <v>0</v>
      </c>
      <c r="Q555" s="105">
        <v>4888</v>
      </c>
      <c r="R555" s="105">
        <v>0</v>
      </c>
      <c r="S555" s="105">
        <v>0</v>
      </c>
      <c r="T555" s="105">
        <v>0</v>
      </c>
      <c r="U555" s="105">
        <v>0</v>
      </c>
      <c r="V555" s="105">
        <v>0</v>
      </c>
      <c r="W555" s="105">
        <v>0</v>
      </c>
      <c r="X555" s="105">
        <v>0</v>
      </c>
      <c r="Y555" s="105">
        <v>0</v>
      </c>
      <c r="Z555" s="105">
        <v>5783</v>
      </c>
      <c r="AA555" s="105">
        <v>157552</v>
      </c>
      <c r="AB555" s="105">
        <v>1042</v>
      </c>
      <c r="AC555" s="105">
        <v>1042</v>
      </c>
      <c r="AD555" s="105">
        <v>0</v>
      </c>
      <c r="AE555" s="105">
        <v>156469</v>
      </c>
      <c r="AF555" s="105">
        <v>0</v>
      </c>
      <c r="AG555" s="105">
        <v>0</v>
      </c>
      <c r="AH555" s="105">
        <v>0</v>
      </c>
      <c r="AI555" s="105">
        <v>41</v>
      </c>
      <c r="AJ555" s="97">
        <v>41</v>
      </c>
    </row>
    <row r="556" spans="1:36" ht="15">
      <c r="A556" s="113" t="s">
        <v>1366</v>
      </c>
      <c r="B556" s="107">
        <v>11174</v>
      </c>
      <c r="C556" s="107">
        <v>1</v>
      </c>
      <c r="D556" s="100" t="str">
        <f t="shared" si="8"/>
        <v>11174_1</v>
      </c>
      <c r="E556" s="105">
        <v>271</v>
      </c>
      <c r="F556" s="105">
        <v>10105</v>
      </c>
      <c r="G556" s="105">
        <v>0</v>
      </c>
      <c r="H556" s="105">
        <v>0</v>
      </c>
      <c r="I556" s="105">
        <v>0</v>
      </c>
      <c r="J556" s="105">
        <v>0</v>
      </c>
      <c r="K556" s="105">
        <v>61</v>
      </c>
      <c r="L556" s="105">
        <v>604</v>
      </c>
      <c r="M556" s="105">
        <v>0</v>
      </c>
      <c r="N556" s="105">
        <v>61</v>
      </c>
      <c r="O556" s="105">
        <v>630</v>
      </c>
      <c r="P556" s="105">
        <v>0</v>
      </c>
      <c r="Q556" s="105">
        <v>1488</v>
      </c>
      <c r="R556" s="105">
        <v>0</v>
      </c>
      <c r="S556" s="105">
        <v>127747</v>
      </c>
      <c r="T556" s="105">
        <v>127747</v>
      </c>
      <c r="U556" s="105">
        <v>0</v>
      </c>
      <c r="V556" s="105">
        <v>0</v>
      </c>
      <c r="W556" s="105">
        <v>0</v>
      </c>
      <c r="X556" s="105">
        <v>0</v>
      </c>
      <c r="Y556" s="105">
        <v>0</v>
      </c>
      <c r="Z556" s="105">
        <v>500</v>
      </c>
      <c r="AA556" s="105">
        <v>145143</v>
      </c>
      <c r="AB556" s="105">
        <v>0</v>
      </c>
      <c r="AC556" s="105">
        <v>0</v>
      </c>
      <c r="AD556" s="105">
        <v>0</v>
      </c>
      <c r="AE556" s="105">
        <v>144903</v>
      </c>
      <c r="AF556" s="105">
        <v>0</v>
      </c>
      <c r="AG556" s="105">
        <v>0</v>
      </c>
      <c r="AH556" s="105">
        <v>0</v>
      </c>
      <c r="AI556" s="105">
        <v>240</v>
      </c>
      <c r="AJ556" s="97">
        <v>240</v>
      </c>
    </row>
    <row r="557" spans="1:36" ht="15">
      <c r="A557" s="113" t="s">
        <v>1367</v>
      </c>
      <c r="B557" s="107">
        <v>11174</v>
      </c>
      <c r="C557" s="107">
        <v>2</v>
      </c>
      <c r="D557" s="100" t="str">
        <f t="shared" si="8"/>
        <v>11174_2</v>
      </c>
      <c r="E557" s="105">
        <v>0</v>
      </c>
      <c r="F557" s="105">
        <v>3154</v>
      </c>
      <c r="G557" s="105">
        <v>0</v>
      </c>
      <c r="H557" s="105">
        <v>0</v>
      </c>
      <c r="I557" s="105">
        <v>-11</v>
      </c>
      <c r="J557" s="105">
        <v>0</v>
      </c>
      <c r="K557" s="105">
        <v>74</v>
      </c>
      <c r="L557" s="105">
        <v>701</v>
      </c>
      <c r="M557" s="105">
        <v>0</v>
      </c>
      <c r="N557" s="105">
        <v>0</v>
      </c>
      <c r="O557" s="105">
        <v>1</v>
      </c>
      <c r="P557" s="105">
        <v>4</v>
      </c>
      <c r="Q557" s="105">
        <v>795</v>
      </c>
      <c r="R557" s="105">
        <v>0</v>
      </c>
      <c r="S557" s="105">
        <v>68176</v>
      </c>
      <c r="T557" s="105">
        <v>38505</v>
      </c>
      <c r="U557" s="105">
        <v>29671</v>
      </c>
      <c r="V557" s="105">
        <v>0</v>
      </c>
      <c r="W557" s="105">
        <v>0</v>
      </c>
      <c r="X557" s="105">
        <v>0</v>
      </c>
      <c r="Y557" s="105">
        <v>0</v>
      </c>
      <c r="Z557" s="105">
        <v>0</v>
      </c>
      <c r="AA557" s="105">
        <v>69237</v>
      </c>
      <c r="AB557" s="105">
        <v>0</v>
      </c>
      <c r="AC557" s="105">
        <v>0</v>
      </c>
      <c r="AD557" s="105">
        <v>0</v>
      </c>
      <c r="AE557" s="105">
        <v>67876</v>
      </c>
      <c r="AF557" s="105">
        <v>0</v>
      </c>
      <c r="AG557" s="105">
        <v>0</v>
      </c>
      <c r="AH557" s="105">
        <v>0</v>
      </c>
      <c r="AI557" s="105">
        <v>1362</v>
      </c>
      <c r="AJ557" s="97">
        <v>1362</v>
      </c>
    </row>
    <row r="558" spans="1:36" ht="15">
      <c r="A558" s="113" t="s">
        <v>1368</v>
      </c>
      <c r="B558" s="107">
        <v>11040</v>
      </c>
      <c r="C558" s="107">
        <v>2</v>
      </c>
      <c r="D558" s="100" t="str">
        <f t="shared" si="8"/>
        <v>11040_2</v>
      </c>
      <c r="E558" s="105">
        <v>0</v>
      </c>
      <c r="F558" s="105">
        <v>27637</v>
      </c>
      <c r="G558" s="105">
        <v>0</v>
      </c>
      <c r="H558" s="105">
        <v>-423</v>
      </c>
      <c r="I558" s="105">
        <v>-108</v>
      </c>
      <c r="J558" s="105">
        <v>0</v>
      </c>
      <c r="K558" s="105">
        <v>349</v>
      </c>
      <c r="L558" s="105">
        <v>3602</v>
      </c>
      <c r="M558" s="105">
        <v>0</v>
      </c>
      <c r="N558" s="105">
        <v>918</v>
      </c>
      <c r="O558" s="105">
        <v>114</v>
      </c>
      <c r="P558" s="105">
        <v>1</v>
      </c>
      <c r="Q558" s="105">
        <v>9057</v>
      </c>
      <c r="R558" s="105">
        <v>0</v>
      </c>
      <c r="S558" s="105">
        <v>0</v>
      </c>
      <c r="T558" s="105">
        <v>0</v>
      </c>
      <c r="U558" s="105">
        <v>0</v>
      </c>
      <c r="V558" s="105">
        <v>0</v>
      </c>
      <c r="W558" s="105">
        <v>0</v>
      </c>
      <c r="X558" s="105">
        <v>0</v>
      </c>
      <c r="Y558" s="105">
        <v>0</v>
      </c>
      <c r="Z558" s="105">
        <v>345</v>
      </c>
      <c r="AA558" s="105">
        <v>299361</v>
      </c>
      <c r="AB558" s="105">
        <v>0</v>
      </c>
      <c r="AC558" s="105">
        <v>0</v>
      </c>
      <c r="AD558" s="105">
        <v>0</v>
      </c>
      <c r="AE558" s="105">
        <v>298592</v>
      </c>
      <c r="AF558" s="105">
        <v>0</v>
      </c>
      <c r="AG558" s="105">
        <v>0</v>
      </c>
      <c r="AH558" s="105">
        <v>0</v>
      </c>
      <c r="AI558" s="105">
        <v>769</v>
      </c>
      <c r="AJ558" s="97">
        <v>769</v>
      </c>
    </row>
    <row r="559" spans="1:36" ht="15">
      <c r="A559" s="113" t="s">
        <v>1369</v>
      </c>
      <c r="B559" s="107">
        <v>11040</v>
      </c>
      <c r="C559" s="107">
        <v>4</v>
      </c>
      <c r="D559" s="100" t="str">
        <f t="shared" si="8"/>
        <v>11040_4</v>
      </c>
      <c r="E559" s="105">
        <v>22839</v>
      </c>
      <c r="F559" s="105">
        <v>0</v>
      </c>
      <c r="G559" s="105">
        <v>0</v>
      </c>
      <c r="H559" s="105">
        <v>-6042</v>
      </c>
      <c r="I559" s="105">
        <v>1053</v>
      </c>
      <c r="J559" s="105">
        <v>0</v>
      </c>
      <c r="K559" s="105">
        <v>0</v>
      </c>
      <c r="L559" s="105">
        <v>2623</v>
      </c>
      <c r="M559" s="105">
        <v>0</v>
      </c>
      <c r="N559" s="105">
        <v>0</v>
      </c>
      <c r="O559" s="105">
        <v>18569</v>
      </c>
      <c r="P559" s="105">
        <v>0</v>
      </c>
      <c r="Q559" s="105">
        <v>0</v>
      </c>
      <c r="R559" s="105">
        <v>0</v>
      </c>
      <c r="S559" s="105">
        <v>0</v>
      </c>
      <c r="T559" s="105">
        <v>0</v>
      </c>
      <c r="U559" s="105">
        <v>0</v>
      </c>
      <c r="V559" s="105">
        <v>83</v>
      </c>
      <c r="W559" s="105">
        <v>0</v>
      </c>
      <c r="X559" s="105">
        <v>83</v>
      </c>
      <c r="Y559" s="105">
        <v>0</v>
      </c>
      <c r="Z559" s="105">
        <v>169</v>
      </c>
      <c r="AA559" s="105">
        <v>410033</v>
      </c>
      <c r="AB559" s="105">
        <v>0</v>
      </c>
      <c r="AC559" s="105">
        <v>0</v>
      </c>
      <c r="AD559" s="105">
        <v>0</v>
      </c>
      <c r="AE559" s="105">
        <v>409488</v>
      </c>
      <c r="AF559" s="105">
        <v>0</v>
      </c>
      <c r="AG559" s="105">
        <v>0</v>
      </c>
      <c r="AH559" s="105">
        <v>0</v>
      </c>
      <c r="AI559" s="105">
        <v>545</v>
      </c>
      <c r="AJ559" s="97">
        <v>545</v>
      </c>
    </row>
    <row r="560" spans="1:36" ht="15">
      <c r="A560" s="113" t="s">
        <v>1370</v>
      </c>
      <c r="B560" s="107">
        <v>11040</v>
      </c>
      <c r="C560" s="107">
        <v>5</v>
      </c>
      <c r="D560" s="100" t="str">
        <f t="shared" si="8"/>
        <v>11040_5</v>
      </c>
      <c r="E560" s="105">
        <v>0</v>
      </c>
      <c r="F560" s="105">
        <v>74550</v>
      </c>
      <c r="G560" s="105">
        <v>0</v>
      </c>
      <c r="H560" s="105">
        <v>0</v>
      </c>
      <c r="I560" s="105">
        <v>0</v>
      </c>
      <c r="J560" s="105">
        <v>0</v>
      </c>
      <c r="K560" s="105">
        <v>120</v>
      </c>
      <c r="L560" s="105">
        <v>4980</v>
      </c>
      <c r="M560" s="105">
        <v>0</v>
      </c>
      <c r="N560" s="105">
        <v>57</v>
      </c>
      <c r="O560" s="105">
        <v>5</v>
      </c>
      <c r="P560" s="105">
        <v>0</v>
      </c>
      <c r="Q560" s="105">
        <v>7217</v>
      </c>
      <c r="R560" s="105">
        <v>0</v>
      </c>
      <c r="S560" s="105">
        <v>0</v>
      </c>
      <c r="T560" s="105">
        <v>0</v>
      </c>
      <c r="U560" s="105">
        <v>0</v>
      </c>
      <c r="V560" s="105">
        <v>0</v>
      </c>
      <c r="W560" s="105">
        <v>0</v>
      </c>
      <c r="X560" s="105">
        <v>0</v>
      </c>
      <c r="Y560" s="105">
        <v>0</v>
      </c>
      <c r="Z560" s="105">
        <v>45</v>
      </c>
      <c r="AA560" s="105">
        <v>383604</v>
      </c>
      <c r="AB560" s="105">
        <v>0</v>
      </c>
      <c r="AC560" s="105">
        <v>0</v>
      </c>
      <c r="AD560" s="105">
        <v>0</v>
      </c>
      <c r="AE560" s="105">
        <v>380233</v>
      </c>
      <c r="AF560" s="105">
        <v>0</v>
      </c>
      <c r="AG560" s="105">
        <v>0</v>
      </c>
      <c r="AH560" s="105">
        <v>0</v>
      </c>
      <c r="AI560" s="105">
        <v>3370</v>
      </c>
      <c r="AJ560" s="97">
        <v>3370</v>
      </c>
    </row>
    <row r="561" spans="1:36" ht="15">
      <c r="A561" s="113" t="s">
        <v>1371</v>
      </c>
      <c r="B561" s="107">
        <v>11040</v>
      </c>
      <c r="C561" s="107">
        <v>6</v>
      </c>
      <c r="D561" s="100" t="str">
        <f t="shared" si="8"/>
        <v>11040_6</v>
      </c>
      <c r="E561" s="105">
        <v>0</v>
      </c>
      <c r="F561" s="105">
        <v>22820</v>
      </c>
      <c r="G561" s="105">
        <v>0</v>
      </c>
      <c r="H561" s="105">
        <v>0</v>
      </c>
      <c r="I561" s="105">
        <v>103</v>
      </c>
      <c r="J561" s="105">
        <v>-8</v>
      </c>
      <c r="K561" s="105">
        <v>335</v>
      </c>
      <c r="L561" s="105">
        <v>2925</v>
      </c>
      <c r="M561" s="105">
        <v>0</v>
      </c>
      <c r="N561" s="105">
        <v>42</v>
      </c>
      <c r="O561" s="105">
        <v>3</v>
      </c>
      <c r="P561" s="105">
        <v>0</v>
      </c>
      <c r="Q561" s="105">
        <v>7390</v>
      </c>
      <c r="R561" s="105">
        <v>0</v>
      </c>
      <c r="S561" s="105">
        <v>0</v>
      </c>
      <c r="T561" s="105">
        <v>0</v>
      </c>
      <c r="U561" s="105">
        <v>0</v>
      </c>
      <c r="V561" s="105">
        <v>0</v>
      </c>
      <c r="W561" s="105">
        <v>0</v>
      </c>
      <c r="X561" s="105">
        <v>0</v>
      </c>
      <c r="Y561" s="105">
        <v>0</v>
      </c>
      <c r="Z561" s="105">
        <v>1172</v>
      </c>
      <c r="AA561" s="105">
        <v>270807</v>
      </c>
      <c r="AB561" s="105">
        <v>0</v>
      </c>
      <c r="AC561" s="105">
        <v>0</v>
      </c>
      <c r="AD561" s="105">
        <v>0</v>
      </c>
      <c r="AE561" s="105">
        <v>268223</v>
      </c>
      <c r="AF561" s="105">
        <v>0</v>
      </c>
      <c r="AG561" s="105">
        <v>0</v>
      </c>
      <c r="AH561" s="105">
        <v>0</v>
      </c>
      <c r="AI561" s="105">
        <v>2584</v>
      </c>
      <c r="AJ561" s="97">
        <v>2584</v>
      </c>
    </row>
    <row r="562" spans="1:36" ht="15">
      <c r="A562" s="113" t="s">
        <v>1372</v>
      </c>
      <c r="B562" s="107">
        <v>11040</v>
      </c>
      <c r="C562" s="107">
        <v>7</v>
      </c>
      <c r="D562" s="100" t="str">
        <f t="shared" si="8"/>
        <v>11040_7</v>
      </c>
      <c r="E562" s="105">
        <v>0</v>
      </c>
      <c r="F562" s="105">
        <v>100512</v>
      </c>
      <c r="G562" s="105">
        <v>0</v>
      </c>
      <c r="H562" s="105">
        <v>0</v>
      </c>
      <c r="I562" s="105">
        <v>-2239</v>
      </c>
      <c r="J562" s="105">
        <v>-209</v>
      </c>
      <c r="K562" s="105">
        <v>7582</v>
      </c>
      <c r="L562" s="105">
        <v>16709</v>
      </c>
      <c r="M562" s="105">
        <v>0</v>
      </c>
      <c r="N562" s="105">
        <v>2219</v>
      </c>
      <c r="O562" s="105">
        <v>119</v>
      </c>
      <c r="P562" s="105">
        <v>192</v>
      </c>
      <c r="Q562" s="105">
        <v>40094</v>
      </c>
      <c r="R562" s="105">
        <v>0</v>
      </c>
      <c r="S562" s="105">
        <v>0</v>
      </c>
      <c r="T562" s="105">
        <v>0</v>
      </c>
      <c r="U562" s="105">
        <v>0</v>
      </c>
      <c r="V562" s="105">
        <v>0</v>
      </c>
      <c r="W562" s="105">
        <v>0</v>
      </c>
      <c r="X562" s="105">
        <v>0</v>
      </c>
      <c r="Y562" s="105">
        <v>0</v>
      </c>
      <c r="Z562" s="105">
        <v>4912</v>
      </c>
      <c r="AA562" s="105">
        <v>1022368</v>
      </c>
      <c r="AB562" s="105">
        <v>192</v>
      </c>
      <c r="AC562" s="105">
        <v>192</v>
      </c>
      <c r="AD562" s="105">
        <v>0</v>
      </c>
      <c r="AE562" s="105">
        <v>1018416</v>
      </c>
      <c r="AF562" s="105">
        <v>0</v>
      </c>
      <c r="AG562" s="105">
        <v>0</v>
      </c>
      <c r="AH562" s="105">
        <v>0</v>
      </c>
      <c r="AI562" s="105">
        <v>3760</v>
      </c>
      <c r="AJ562" s="97">
        <v>3760</v>
      </c>
    </row>
    <row r="563" spans="1:36" ht="15">
      <c r="A563" s="113" t="s">
        <v>1373</v>
      </c>
      <c r="B563" s="107">
        <v>11040</v>
      </c>
      <c r="C563" s="107">
        <v>8</v>
      </c>
      <c r="D563" s="100" t="str">
        <f t="shared" si="8"/>
        <v>11040_8</v>
      </c>
      <c r="E563" s="105">
        <v>0</v>
      </c>
      <c r="F563" s="105">
        <v>431364</v>
      </c>
      <c r="G563" s="105">
        <v>0</v>
      </c>
      <c r="H563" s="105">
        <v>1772</v>
      </c>
      <c r="I563" s="105">
        <v>-2192</v>
      </c>
      <c r="J563" s="105">
        <v>-7</v>
      </c>
      <c r="K563" s="105">
        <v>23101</v>
      </c>
      <c r="L563" s="105">
        <v>33611</v>
      </c>
      <c r="M563" s="105">
        <v>0</v>
      </c>
      <c r="N563" s="105">
        <v>5110</v>
      </c>
      <c r="O563" s="105">
        <v>24</v>
      </c>
      <c r="P563" s="105">
        <v>9</v>
      </c>
      <c r="Q563" s="105">
        <v>60485</v>
      </c>
      <c r="R563" s="105">
        <v>0</v>
      </c>
      <c r="S563" s="105">
        <v>0</v>
      </c>
      <c r="T563" s="105">
        <v>0</v>
      </c>
      <c r="U563" s="105">
        <v>0</v>
      </c>
      <c r="V563" s="105">
        <v>2024</v>
      </c>
      <c r="W563" s="105">
        <v>590</v>
      </c>
      <c r="X563" s="105">
        <v>1434</v>
      </c>
      <c r="Y563" s="105">
        <v>0</v>
      </c>
      <c r="Z563" s="105">
        <v>6012</v>
      </c>
      <c r="AA563" s="105">
        <v>2263640</v>
      </c>
      <c r="AB563" s="105">
        <v>0</v>
      </c>
      <c r="AC563" s="105">
        <v>0</v>
      </c>
      <c r="AD563" s="105">
        <v>0</v>
      </c>
      <c r="AE563" s="105">
        <v>2256233</v>
      </c>
      <c r="AF563" s="105">
        <v>0</v>
      </c>
      <c r="AG563" s="105">
        <v>0</v>
      </c>
      <c r="AH563" s="105">
        <v>0</v>
      </c>
      <c r="AI563" s="105">
        <v>7407</v>
      </c>
      <c r="AJ563" s="97">
        <v>7407</v>
      </c>
    </row>
    <row r="564" spans="1:36" ht="15">
      <c r="A564" s="113" t="s">
        <v>1374</v>
      </c>
      <c r="B564" s="107">
        <v>11040</v>
      </c>
      <c r="C564" s="107">
        <v>9</v>
      </c>
      <c r="D564" s="100" t="str">
        <f t="shared" si="8"/>
        <v>11040_9</v>
      </c>
      <c r="E564" s="105">
        <v>-2078</v>
      </c>
      <c r="F564" s="105">
        <v>0</v>
      </c>
      <c r="G564" s="105">
        <v>0</v>
      </c>
      <c r="H564" s="105">
        <v>-6</v>
      </c>
      <c r="I564" s="105">
        <v>-8</v>
      </c>
      <c r="J564" s="105">
        <v>0</v>
      </c>
      <c r="K564" s="105">
        <v>0</v>
      </c>
      <c r="L564" s="105">
        <v>8755</v>
      </c>
      <c r="M564" s="105">
        <v>0</v>
      </c>
      <c r="N564" s="105">
        <v>0</v>
      </c>
      <c r="O564" s="105">
        <v>40997</v>
      </c>
      <c r="P564" s="105">
        <v>0</v>
      </c>
      <c r="Q564" s="105">
        <v>0</v>
      </c>
      <c r="R564" s="105">
        <v>0</v>
      </c>
      <c r="S564" s="105">
        <v>0</v>
      </c>
      <c r="T564" s="105">
        <v>0</v>
      </c>
      <c r="U564" s="105">
        <v>0</v>
      </c>
      <c r="V564" s="105">
        <v>0</v>
      </c>
      <c r="W564" s="105">
        <v>0</v>
      </c>
      <c r="X564" s="105">
        <v>0</v>
      </c>
      <c r="Y564" s="105">
        <v>0</v>
      </c>
      <c r="Z564" s="105">
        <v>4705</v>
      </c>
      <c r="AA564" s="105">
        <v>1310244</v>
      </c>
      <c r="AB564" s="105">
        <v>0</v>
      </c>
      <c r="AC564" s="105">
        <v>0</v>
      </c>
      <c r="AD564" s="105">
        <v>0</v>
      </c>
      <c r="AE564" s="105">
        <v>1302299</v>
      </c>
      <c r="AF564" s="105">
        <v>0</v>
      </c>
      <c r="AG564" s="105">
        <v>0</v>
      </c>
      <c r="AH564" s="105">
        <v>0</v>
      </c>
      <c r="AI564" s="105">
        <v>7945</v>
      </c>
      <c r="AJ564" s="97">
        <v>7945</v>
      </c>
    </row>
    <row r="565" spans="1:36" ht="15">
      <c r="A565" s="113" t="s">
        <v>1375</v>
      </c>
      <c r="B565" s="107">
        <v>11040</v>
      </c>
      <c r="C565" s="107">
        <v>10</v>
      </c>
      <c r="D565" s="100" t="str">
        <f t="shared" si="8"/>
        <v>11040_10</v>
      </c>
      <c r="E565" s="105">
        <v>0</v>
      </c>
      <c r="F565" s="105">
        <v>3657</v>
      </c>
      <c r="G565" s="105">
        <v>0</v>
      </c>
      <c r="H565" s="105">
        <v>0</v>
      </c>
      <c r="I565" s="105">
        <v>-72</v>
      </c>
      <c r="J565" s="105">
        <v>1</v>
      </c>
      <c r="K565" s="105">
        <v>70</v>
      </c>
      <c r="L565" s="105">
        <v>486</v>
      </c>
      <c r="M565" s="105">
        <v>0</v>
      </c>
      <c r="N565" s="105">
        <v>76</v>
      </c>
      <c r="O565" s="105">
        <v>0</v>
      </c>
      <c r="P565" s="105">
        <v>0</v>
      </c>
      <c r="Q565" s="105">
        <v>552</v>
      </c>
      <c r="R565" s="105">
        <v>0</v>
      </c>
      <c r="S565" s="105">
        <v>0</v>
      </c>
      <c r="T565" s="105">
        <v>0</v>
      </c>
      <c r="U565" s="105">
        <v>0</v>
      </c>
      <c r="V565" s="105">
        <v>0</v>
      </c>
      <c r="W565" s="105">
        <v>0</v>
      </c>
      <c r="X565" s="105">
        <v>0</v>
      </c>
      <c r="Y565" s="105">
        <v>0</v>
      </c>
      <c r="Z565" s="105">
        <v>43</v>
      </c>
      <c r="AA565" s="105">
        <v>33158</v>
      </c>
      <c r="AB565" s="105">
        <v>0</v>
      </c>
      <c r="AC565" s="105">
        <v>0</v>
      </c>
      <c r="AD565" s="105">
        <v>0</v>
      </c>
      <c r="AE565" s="105">
        <v>32566</v>
      </c>
      <c r="AF565" s="105">
        <v>0</v>
      </c>
      <c r="AG565" s="105">
        <v>0</v>
      </c>
      <c r="AH565" s="105">
        <v>0</v>
      </c>
      <c r="AI565" s="105">
        <v>592</v>
      </c>
      <c r="AJ565" s="97">
        <v>592</v>
      </c>
    </row>
    <row r="566" spans="1:36" ht="15">
      <c r="A566" s="113" t="s">
        <v>1376</v>
      </c>
      <c r="B566" s="107">
        <v>11040</v>
      </c>
      <c r="C566" s="107">
        <v>12</v>
      </c>
      <c r="D566" s="100" t="str">
        <f t="shared" si="8"/>
        <v>11040_12</v>
      </c>
      <c r="E566" s="105">
        <v>0</v>
      </c>
      <c r="F566" s="105">
        <v>634</v>
      </c>
      <c r="G566" s="105">
        <v>0</v>
      </c>
      <c r="H566" s="105">
        <v>-94</v>
      </c>
      <c r="I566" s="105">
        <v>-108</v>
      </c>
      <c r="J566" s="105">
        <v>3</v>
      </c>
      <c r="K566" s="105">
        <v>137</v>
      </c>
      <c r="L566" s="105">
        <v>884</v>
      </c>
      <c r="M566" s="105">
        <v>0</v>
      </c>
      <c r="N566" s="105">
        <v>273</v>
      </c>
      <c r="O566" s="105">
        <v>1</v>
      </c>
      <c r="P566" s="105">
        <v>0</v>
      </c>
      <c r="Q566" s="105">
        <v>2191</v>
      </c>
      <c r="R566" s="105">
        <v>0</v>
      </c>
      <c r="S566" s="105">
        <v>0</v>
      </c>
      <c r="T566" s="105">
        <v>0</v>
      </c>
      <c r="U566" s="105">
        <v>0</v>
      </c>
      <c r="V566" s="105">
        <v>0</v>
      </c>
      <c r="W566" s="105">
        <v>0</v>
      </c>
      <c r="X566" s="105">
        <v>0</v>
      </c>
      <c r="Y566" s="105">
        <v>0</v>
      </c>
      <c r="Z566" s="105">
        <v>77</v>
      </c>
      <c r="AA566" s="105">
        <v>58058</v>
      </c>
      <c r="AB566" s="105">
        <v>0</v>
      </c>
      <c r="AC566" s="105">
        <v>0</v>
      </c>
      <c r="AD566" s="105">
        <v>0</v>
      </c>
      <c r="AE566" s="105">
        <v>57447</v>
      </c>
      <c r="AF566" s="105">
        <v>0</v>
      </c>
      <c r="AG566" s="105">
        <v>0</v>
      </c>
      <c r="AH566" s="105">
        <v>0</v>
      </c>
      <c r="AI566" s="105">
        <v>611</v>
      </c>
      <c r="AJ566" s="97">
        <v>611</v>
      </c>
    </row>
    <row r="567" spans="1:36" ht="15">
      <c r="A567" s="113" t="s">
        <v>1377</v>
      </c>
      <c r="B567" s="107">
        <v>11040</v>
      </c>
      <c r="C567" s="107">
        <v>13</v>
      </c>
      <c r="D567" s="100" t="str">
        <f t="shared" si="8"/>
        <v>11040_13</v>
      </c>
      <c r="E567" s="105">
        <v>739802</v>
      </c>
      <c r="F567" s="105">
        <v>3449</v>
      </c>
      <c r="G567" s="105">
        <v>0</v>
      </c>
      <c r="H567" s="105">
        <v>55777</v>
      </c>
      <c r="I567" s="105">
        <v>-15867</v>
      </c>
      <c r="J567" s="105">
        <v>5</v>
      </c>
      <c r="K567" s="105">
        <v>4127</v>
      </c>
      <c r="L567" s="105">
        <v>85188</v>
      </c>
      <c r="M567" s="105">
        <v>0</v>
      </c>
      <c r="N567" s="105">
        <v>132</v>
      </c>
      <c r="O567" s="105">
        <v>416552</v>
      </c>
      <c r="P567" s="105">
        <v>1135</v>
      </c>
      <c r="Q567" s="105">
        <v>0</v>
      </c>
      <c r="R567" s="105">
        <v>0</v>
      </c>
      <c r="S567" s="105">
        <v>148005</v>
      </c>
      <c r="T567" s="105">
        <v>148005</v>
      </c>
      <c r="U567" s="105">
        <v>0</v>
      </c>
      <c r="V567" s="105">
        <v>134086</v>
      </c>
      <c r="W567" s="105">
        <v>0</v>
      </c>
      <c r="X567" s="105">
        <v>134086</v>
      </c>
      <c r="Y567" s="105">
        <v>0</v>
      </c>
      <c r="Z567" s="105">
        <v>45285</v>
      </c>
      <c r="AA567" s="105">
        <v>7638090</v>
      </c>
      <c r="AB567" s="105">
        <v>4</v>
      </c>
      <c r="AC567" s="105">
        <v>4</v>
      </c>
      <c r="AD567" s="105">
        <v>0</v>
      </c>
      <c r="AE567" s="105">
        <v>7612326</v>
      </c>
      <c r="AF567" s="105">
        <v>5876</v>
      </c>
      <c r="AG567" s="105">
        <v>0</v>
      </c>
      <c r="AH567" s="105">
        <v>5876</v>
      </c>
      <c r="AI567" s="105">
        <v>19885</v>
      </c>
      <c r="AJ567" s="97">
        <v>19885</v>
      </c>
    </row>
    <row r="568" spans="1:36" ht="15">
      <c r="A568" s="113" t="s">
        <v>1378</v>
      </c>
      <c r="B568" s="107">
        <v>11040</v>
      </c>
      <c r="C568" s="107">
        <v>14</v>
      </c>
      <c r="D568" s="100" t="str">
        <f t="shared" si="8"/>
        <v>11040_14</v>
      </c>
      <c r="E568" s="105">
        <v>0</v>
      </c>
      <c r="F568" s="105">
        <v>16188</v>
      </c>
      <c r="G568" s="105">
        <v>0</v>
      </c>
      <c r="H568" s="105">
        <v>-400</v>
      </c>
      <c r="I568" s="105">
        <v>-154</v>
      </c>
      <c r="J568" s="105">
        <v>-6</v>
      </c>
      <c r="K568" s="105">
        <v>207</v>
      </c>
      <c r="L568" s="105">
        <v>3224</v>
      </c>
      <c r="M568" s="105">
        <v>0</v>
      </c>
      <c r="N568" s="105">
        <v>850</v>
      </c>
      <c r="O568" s="105">
        <v>5</v>
      </c>
      <c r="P568" s="105">
        <v>0</v>
      </c>
      <c r="Q568" s="105">
        <v>7357</v>
      </c>
      <c r="R568" s="105">
        <v>0</v>
      </c>
      <c r="S568" s="105">
        <v>0</v>
      </c>
      <c r="T568" s="105">
        <v>0</v>
      </c>
      <c r="U568" s="105">
        <v>0</v>
      </c>
      <c r="V568" s="105">
        <v>0</v>
      </c>
      <c r="W568" s="105">
        <v>0</v>
      </c>
      <c r="X568" s="105">
        <v>0</v>
      </c>
      <c r="Y568" s="105">
        <v>0</v>
      </c>
      <c r="Z568" s="105">
        <v>1109</v>
      </c>
      <c r="AA568" s="105">
        <v>284893</v>
      </c>
      <c r="AB568" s="105">
        <v>0</v>
      </c>
      <c r="AC568" s="105">
        <v>0</v>
      </c>
      <c r="AD568" s="105">
        <v>0</v>
      </c>
      <c r="AE568" s="105">
        <v>284167</v>
      </c>
      <c r="AF568" s="105">
        <v>0</v>
      </c>
      <c r="AG568" s="105">
        <v>0</v>
      </c>
      <c r="AH568" s="105">
        <v>0</v>
      </c>
      <c r="AI568" s="105">
        <v>727</v>
      </c>
      <c r="AJ568" s="97">
        <v>727</v>
      </c>
    </row>
    <row r="569" spans="1:36" ht="15">
      <c r="A569" s="113" t="s">
        <v>1379</v>
      </c>
      <c r="B569" s="107">
        <v>11040</v>
      </c>
      <c r="C569" s="107">
        <v>15</v>
      </c>
      <c r="D569" s="100" t="str">
        <f t="shared" si="8"/>
        <v>11040_15</v>
      </c>
      <c r="E569" s="105">
        <v>198313</v>
      </c>
      <c r="F569" s="105">
        <v>1</v>
      </c>
      <c r="G569" s="105">
        <v>0</v>
      </c>
      <c r="H569" s="105">
        <v>43786</v>
      </c>
      <c r="I569" s="105">
        <v>-43750</v>
      </c>
      <c r="J569" s="105">
        <v>1</v>
      </c>
      <c r="K569" s="105">
        <v>523</v>
      </c>
      <c r="L569" s="105">
        <v>26502</v>
      </c>
      <c r="M569" s="105">
        <v>0</v>
      </c>
      <c r="N569" s="105">
        <v>0</v>
      </c>
      <c r="O569" s="105">
        <v>226127</v>
      </c>
      <c r="P569" s="105">
        <v>11</v>
      </c>
      <c r="Q569" s="105">
        <v>0</v>
      </c>
      <c r="R569" s="105">
        <v>0</v>
      </c>
      <c r="S569" s="105">
        <v>0</v>
      </c>
      <c r="T569" s="105">
        <v>0</v>
      </c>
      <c r="U569" s="105">
        <v>0</v>
      </c>
      <c r="V569" s="105">
        <v>43843</v>
      </c>
      <c r="W569" s="105">
        <v>0</v>
      </c>
      <c r="X569" s="105">
        <v>43843</v>
      </c>
      <c r="Y569" s="105">
        <v>0</v>
      </c>
      <c r="Z569" s="105">
        <v>369</v>
      </c>
      <c r="AA569" s="105">
        <v>2854081</v>
      </c>
      <c r="AB569" s="105">
        <v>0</v>
      </c>
      <c r="AC569" s="105">
        <v>0</v>
      </c>
      <c r="AD569" s="105">
        <v>0</v>
      </c>
      <c r="AE569" s="105">
        <v>2840304</v>
      </c>
      <c r="AF569" s="105">
        <v>6341</v>
      </c>
      <c r="AG569" s="105">
        <v>0</v>
      </c>
      <c r="AH569" s="105">
        <v>6341</v>
      </c>
      <c r="AI569" s="105">
        <v>7436</v>
      </c>
      <c r="AJ569" s="97">
        <v>7436</v>
      </c>
    </row>
    <row r="570" spans="1:36" ht="15">
      <c r="A570" s="113" t="s">
        <v>1380</v>
      </c>
      <c r="B570" s="107">
        <v>11040</v>
      </c>
      <c r="C570" s="107">
        <v>16</v>
      </c>
      <c r="D570" s="100" t="str">
        <f t="shared" si="8"/>
        <v>11040_16</v>
      </c>
      <c r="E570" s="105">
        <v>91093</v>
      </c>
      <c r="F570" s="105">
        <v>0</v>
      </c>
      <c r="G570" s="105">
        <v>0</v>
      </c>
      <c r="H570" s="105">
        <v>-16</v>
      </c>
      <c r="I570" s="105">
        <v>-2</v>
      </c>
      <c r="J570" s="105">
        <v>0</v>
      </c>
      <c r="K570" s="105">
        <v>0</v>
      </c>
      <c r="L570" s="105">
        <v>53924</v>
      </c>
      <c r="M570" s="105">
        <v>0</v>
      </c>
      <c r="N570" s="105">
        <v>0</v>
      </c>
      <c r="O570" s="105">
        <v>300708</v>
      </c>
      <c r="P570" s="105">
        <v>0</v>
      </c>
      <c r="Q570" s="105">
        <v>0</v>
      </c>
      <c r="R570" s="105">
        <v>0</v>
      </c>
      <c r="S570" s="105">
        <v>0</v>
      </c>
      <c r="T570" s="105">
        <v>0</v>
      </c>
      <c r="U570" s="105">
        <v>0</v>
      </c>
      <c r="V570" s="105">
        <v>0</v>
      </c>
      <c r="W570" s="105">
        <v>0</v>
      </c>
      <c r="X570" s="105">
        <v>0</v>
      </c>
      <c r="Y570" s="105">
        <v>0</v>
      </c>
      <c r="Z570" s="105">
        <v>1365</v>
      </c>
      <c r="AA570" s="105">
        <v>11206121</v>
      </c>
      <c r="AB570" s="105">
        <v>1023578</v>
      </c>
      <c r="AC570" s="105">
        <v>0</v>
      </c>
      <c r="AD570" s="105">
        <v>1023578</v>
      </c>
      <c r="AE570" s="105">
        <v>10168150</v>
      </c>
      <c r="AF570" s="105">
        <v>0</v>
      </c>
      <c r="AG570" s="105">
        <v>0</v>
      </c>
      <c r="AH570" s="105">
        <v>0</v>
      </c>
      <c r="AI570" s="105">
        <v>14392</v>
      </c>
      <c r="AJ570" s="97">
        <v>14392</v>
      </c>
    </row>
    <row r="571" spans="1:36" ht="15">
      <c r="A571" s="113" t="s">
        <v>1381</v>
      </c>
      <c r="B571" s="107">
        <v>11040</v>
      </c>
      <c r="C571" s="107">
        <v>17</v>
      </c>
      <c r="D571" s="100" t="str">
        <f t="shared" si="8"/>
        <v>11040_17</v>
      </c>
      <c r="E571" s="105">
        <v>259921</v>
      </c>
      <c r="F571" s="105">
        <v>0</v>
      </c>
      <c r="G571" s="105">
        <v>0</v>
      </c>
      <c r="H571" s="105">
        <v>24348</v>
      </c>
      <c r="I571" s="105">
        <v>-220</v>
      </c>
      <c r="J571" s="105">
        <v>1</v>
      </c>
      <c r="K571" s="105">
        <v>4330</v>
      </c>
      <c r="L571" s="105">
        <v>36038</v>
      </c>
      <c r="M571" s="105">
        <v>0</v>
      </c>
      <c r="N571" s="105">
        <v>2519</v>
      </c>
      <c r="O571" s="105">
        <v>187883</v>
      </c>
      <c r="P571" s="105">
        <v>476</v>
      </c>
      <c r="Q571" s="105">
        <v>0</v>
      </c>
      <c r="R571" s="105">
        <v>0</v>
      </c>
      <c r="S571" s="105">
        <v>0</v>
      </c>
      <c r="T571" s="105">
        <v>0</v>
      </c>
      <c r="U571" s="105">
        <v>0</v>
      </c>
      <c r="V571" s="105">
        <v>30134</v>
      </c>
      <c r="W571" s="105">
        <v>0</v>
      </c>
      <c r="X571" s="105">
        <v>30134</v>
      </c>
      <c r="Y571" s="105">
        <v>0</v>
      </c>
      <c r="Z571" s="105">
        <v>10040</v>
      </c>
      <c r="AA571" s="105">
        <v>3381626</v>
      </c>
      <c r="AB571" s="105">
        <v>161</v>
      </c>
      <c r="AC571" s="105">
        <v>161</v>
      </c>
      <c r="AD571" s="105">
        <v>0</v>
      </c>
      <c r="AE571" s="105">
        <v>3370783</v>
      </c>
      <c r="AF571" s="105">
        <v>1890</v>
      </c>
      <c r="AG571" s="105">
        <v>0</v>
      </c>
      <c r="AH571" s="105">
        <v>1890</v>
      </c>
      <c r="AI571" s="105">
        <v>8793</v>
      </c>
      <c r="AJ571" s="97">
        <v>8793</v>
      </c>
    </row>
    <row r="572" spans="1:36" ht="15">
      <c r="A572" s="113" t="s">
        <v>1382</v>
      </c>
      <c r="B572" s="107">
        <v>11040</v>
      </c>
      <c r="C572" s="107">
        <v>19</v>
      </c>
      <c r="D572" s="100" t="str">
        <f t="shared" si="8"/>
        <v>11040_19</v>
      </c>
      <c r="E572" s="105">
        <v>0</v>
      </c>
      <c r="F572" s="105">
        <v>297524</v>
      </c>
      <c r="G572" s="105">
        <v>0</v>
      </c>
      <c r="H572" s="105">
        <v>0</v>
      </c>
      <c r="I572" s="105">
        <v>-1970</v>
      </c>
      <c r="J572" s="105">
        <v>-66</v>
      </c>
      <c r="K572" s="105">
        <v>14104</v>
      </c>
      <c r="L572" s="105">
        <v>38241</v>
      </c>
      <c r="M572" s="105">
        <v>0</v>
      </c>
      <c r="N572" s="105">
        <v>6856</v>
      </c>
      <c r="O572" s="105">
        <v>16</v>
      </c>
      <c r="P572" s="105">
        <v>74</v>
      </c>
      <c r="Q572" s="105">
        <v>74188</v>
      </c>
      <c r="R572" s="105">
        <v>0</v>
      </c>
      <c r="S572" s="105">
        <v>0</v>
      </c>
      <c r="T572" s="105">
        <v>0</v>
      </c>
      <c r="U572" s="105">
        <v>0</v>
      </c>
      <c r="V572" s="105">
        <v>0</v>
      </c>
      <c r="W572" s="105">
        <v>0</v>
      </c>
      <c r="X572" s="105">
        <v>0</v>
      </c>
      <c r="Y572" s="105">
        <v>0</v>
      </c>
      <c r="Z572" s="105">
        <v>8546</v>
      </c>
      <c r="AA572" s="105">
        <v>2369189</v>
      </c>
      <c r="AB572" s="105">
        <v>0</v>
      </c>
      <c r="AC572" s="105">
        <v>0</v>
      </c>
      <c r="AD572" s="105">
        <v>0</v>
      </c>
      <c r="AE572" s="105">
        <v>2361351</v>
      </c>
      <c r="AF572" s="105">
        <v>0</v>
      </c>
      <c r="AG572" s="105">
        <v>0</v>
      </c>
      <c r="AH572" s="105">
        <v>0</v>
      </c>
      <c r="AI572" s="105">
        <v>7838</v>
      </c>
      <c r="AJ572" s="97">
        <v>7838</v>
      </c>
    </row>
    <row r="573" spans="1:36" ht="15">
      <c r="A573" s="113" t="s">
        <v>1383</v>
      </c>
      <c r="B573" s="107">
        <v>11040</v>
      </c>
      <c r="C573" s="107">
        <v>20</v>
      </c>
      <c r="D573" s="100" t="str">
        <f t="shared" si="8"/>
        <v>11040_20</v>
      </c>
      <c r="E573" s="105">
        <v>-693</v>
      </c>
      <c r="F573" s="105">
        <v>0</v>
      </c>
      <c r="G573" s="105">
        <v>0</v>
      </c>
      <c r="H573" s="105">
        <v>-2</v>
      </c>
      <c r="I573" s="105">
        <v>-1</v>
      </c>
      <c r="J573" s="105">
        <v>0</v>
      </c>
      <c r="K573" s="105">
        <v>0</v>
      </c>
      <c r="L573" s="105">
        <v>2297</v>
      </c>
      <c r="M573" s="105">
        <v>0</v>
      </c>
      <c r="N573" s="105">
        <v>0</v>
      </c>
      <c r="O573" s="105">
        <v>17928</v>
      </c>
      <c r="P573" s="105">
        <v>0</v>
      </c>
      <c r="Q573" s="105">
        <v>0</v>
      </c>
      <c r="R573" s="105">
        <v>0</v>
      </c>
      <c r="S573" s="105">
        <v>0</v>
      </c>
      <c r="T573" s="105">
        <v>0</v>
      </c>
      <c r="U573" s="105">
        <v>0</v>
      </c>
      <c r="V573" s="105">
        <v>0</v>
      </c>
      <c r="W573" s="105">
        <v>0</v>
      </c>
      <c r="X573" s="105">
        <v>0</v>
      </c>
      <c r="Y573" s="105">
        <v>0</v>
      </c>
      <c r="Z573" s="105">
        <v>54</v>
      </c>
      <c r="AA573" s="105">
        <v>472754</v>
      </c>
      <c r="AB573" s="105">
        <v>0</v>
      </c>
      <c r="AC573" s="105">
        <v>0</v>
      </c>
      <c r="AD573" s="105">
        <v>0</v>
      </c>
      <c r="AE573" s="105">
        <v>469315</v>
      </c>
      <c r="AF573" s="105">
        <v>0</v>
      </c>
      <c r="AG573" s="105">
        <v>0</v>
      </c>
      <c r="AH573" s="105">
        <v>0</v>
      </c>
      <c r="AI573" s="105">
        <v>3439</v>
      </c>
      <c r="AJ573" s="97">
        <v>3439</v>
      </c>
    </row>
    <row r="574" spans="1:36" ht="15">
      <c r="A574" s="113" t="s">
        <v>1384</v>
      </c>
      <c r="B574" s="107">
        <v>11040</v>
      </c>
      <c r="C574" s="107">
        <v>21</v>
      </c>
      <c r="D574" s="100" t="str">
        <f t="shared" si="8"/>
        <v>11040_21</v>
      </c>
      <c r="E574" s="105">
        <v>23613</v>
      </c>
      <c r="F574" s="105">
        <v>0</v>
      </c>
      <c r="G574" s="105">
        <v>0</v>
      </c>
      <c r="H574" s="105">
        <v>-333</v>
      </c>
      <c r="I574" s="105">
        <v>698</v>
      </c>
      <c r="J574" s="105">
        <v>6</v>
      </c>
      <c r="K574" s="105">
        <v>4248</v>
      </c>
      <c r="L574" s="105">
        <v>21310</v>
      </c>
      <c r="M574" s="105">
        <v>0</v>
      </c>
      <c r="N574" s="105">
        <v>1242</v>
      </c>
      <c r="O574" s="105">
        <v>134336</v>
      </c>
      <c r="P574" s="105">
        <v>183</v>
      </c>
      <c r="Q574" s="105">
        <v>0</v>
      </c>
      <c r="R574" s="105">
        <v>0</v>
      </c>
      <c r="S574" s="105">
        <v>0</v>
      </c>
      <c r="T574" s="105">
        <v>0</v>
      </c>
      <c r="U574" s="105">
        <v>0</v>
      </c>
      <c r="V574" s="105">
        <v>3446</v>
      </c>
      <c r="W574" s="105">
        <v>0</v>
      </c>
      <c r="X574" s="105">
        <v>3446</v>
      </c>
      <c r="Y574" s="105">
        <v>0</v>
      </c>
      <c r="Z574" s="105">
        <v>4615</v>
      </c>
      <c r="AA574" s="105">
        <v>2376247</v>
      </c>
      <c r="AB574" s="105">
        <v>181</v>
      </c>
      <c r="AC574" s="105">
        <v>181</v>
      </c>
      <c r="AD574" s="105">
        <v>0</v>
      </c>
      <c r="AE574" s="105">
        <v>2365359</v>
      </c>
      <c r="AF574" s="105">
        <v>5059</v>
      </c>
      <c r="AG574" s="105">
        <v>0</v>
      </c>
      <c r="AH574" s="105">
        <v>5059</v>
      </c>
      <c r="AI574" s="105">
        <v>5647</v>
      </c>
      <c r="AJ574" s="97">
        <v>5647</v>
      </c>
    </row>
    <row r="575" spans="1:36" ht="15">
      <c r="A575" s="113" t="s">
        <v>1385</v>
      </c>
      <c r="B575" s="107">
        <v>11040</v>
      </c>
      <c r="C575" s="107">
        <v>22</v>
      </c>
      <c r="D575" s="100" t="str">
        <f t="shared" si="8"/>
        <v>11040_22</v>
      </c>
      <c r="E575" s="105">
        <v>76557</v>
      </c>
      <c r="F575" s="105">
        <v>0</v>
      </c>
      <c r="G575" s="105">
        <v>0</v>
      </c>
      <c r="H575" s="105">
        <v>6991</v>
      </c>
      <c r="I575" s="105">
        <v>-1853</v>
      </c>
      <c r="J575" s="105">
        <v>1</v>
      </c>
      <c r="K575" s="105">
        <v>375</v>
      </c>
      <c r="L575" s="105">
        <v>9131</v>
      </c>
      <c r="M575" s="105">
        <v>0</v>
      </c>
      <c r="N575" s="105">
        <v>4</v>
      </c>
      <c r="O575" s="105">
        <v>44055</v>
      </c>
      <c r="P575" s="105">
        <v>139</v>
      </c>
      <c r="Q575" s="105">
        <v>0</v>
      </c>
      <c r="R575" s="105">
        <v>0</v>
      </c>
      <c r="S575" s="105">
        <v>0</v>
      </c>
      <c r="T575" s="105">
        <v>0</v>
      </c>
      <c r="U575" s="105">
        <v>0</v>
      </c>
      <c r="V575" s="105">
        <v>14622</v>
      </c>
      <c r="W575" s="105">
        <v>0</v>
      </c>
      <c r="X575" s="105">
        <v>14622</v>
      </c>
      <c r="Y575" s="105">
        <v>0</v>
      </c>
      <c r="Z575" s="105">
        <v>671</v>
      </c>
      <c r="AA575" s="105">
        <v>848929</v>
      </c>
      <c r="AB575" s="105">
        <v>8</v>
      </c>
      <c r="AC575" s="105">
        <v>8</v>
      </c>
      <c r="AD575" s="105">
        <v>0</v>
      </c>
      <c r="AE575" s="105">
        <v>846298</v>
      </c>
      <c r="AF575" s="105">
        <v>404</v>
      </c>
      <c r="AG575" s="105">
        <v>0</v>
      </c>
      <c r="AH575" s="105">
        <v>404</v>
      </c>
      <c r="AI575" s="105">
        <v>2219</v>
      </c>
      <c r="AJ575" s="97">
        <v>2219</v>
      </c>
    </row>
    <row r="576" spans="1:36" ht="15">
      <c r="A576" s="113" t="s">
        <v>1386</v>
      </c>
      <c r="B576" s="107">
        <v>11040</v>
      </c>
      <c r="C576" s="107">
        <v>23</v>
      </c>
      <c r="D576" s="100" t="str">
        <f t="shared" si="8"/>
        <v>11040_23</v>
      </c>
      <c r="E576" s="105">
        <v>0</v>
      </c>
      <c r="F576" s="105">
        <v>89276</v>
      </c>
      <c r="G576" s="105">
        <v>0</v>
      </c>
      <c r="H576" s="105">
        <v>0</v>
      </c>
      <c r="I576" s="105">
        <v>-1330</v>
      </c>
      <c r="J576" s="105">
        <v>-23</v>
      </c>
      <c r="K576" s="105">
        <v>4392</v>
      </c>
      <c r="L576" s="105">
        <v>11962</v>
      </c>
      <c r="M576" s="105">
        <v>0</v>
      </c>
      <c r="N576" s="105">
        <v>2235</v>
      </c>
      <c r="O576" s="105">
        <v>9</v>
      </c>
      <c r="P576" s="105">
        <v>15</v>
      </c>
      <c r="Q576" s="105">
        <v>23646</v>
      </c>
      <c r="R576" s="105">
        <v>0</v>
      </c>
      <c r="S576" s="105">
        <v>0</v>
      </c>
      <c r="T576" s="105">
        <v>0</v>
      </c>
      <c r="U576" s="105">
        <v>0</v>
      </c>
      <c r="V576" s="105">
        <v>0</v>
      </c>
      <c r="W576" s="105">
        <v>0</v>
      </c>
      <c r="X576" s="105">
        <v>0</v>
      </c>
      <c r="Y576" s="105">
        <v>0</v>
      </c>
      <c r="Z576" s="105">
        <v>2817</v>
      </c>
      <c r="AA576" s="105">
        <v>740491</v>
      </c>
      <c r="AB576" s="105">
        <v>0</v>
      </c>
      <c r="AC576" s="105">
        <v>0</v>
      </c>
      <c r="AD576" s="105">
        <v>0</v>
      </c>
      <c r="AE576" s="105">
        <v>737996</v>
      </c>
      <c r="AF576" s="105">
        <v>0</v>
      </c>
      <c r="AG576" s="105">
        <v>0</v>
      </c>
      <c r="AH576" s="105">
        <v>0</v>
      </c>
      <c r="AI576" s="105">
        <v>2495</v>
      </c>
      <c r="AJ576" s="97">
        <v>2495</v>
      </c>
    </row>
    <row r="577" spans="1:36" ht="15">
      <c r="A577" s="113" t="s">
        <v>1387</v>
      </c>
      <c r="B577" s="107">
        <v>11040</v>
      </c>
      <c r="C577" s="107">
        <v>24</v>
      </c>
      <c r="D577" s="100" t="str">
        <f t="shared" si="8"/>
        <v>11040_24</v>
      </c>
      <c r="E577" s="105">
        <v>69716</v>
      </c>
      <c r="F577" s="105">
        <v>0</v>
      </c>
      <c r="G577" s="105">
        <v>0</v>
      </c>
      <c r="H577" s="105">
        <v>-1372</v>
      </c>
      <c r="I577" s="105">
        <v>546</v>
      </c>
      <c r="J577" s="105">
        <v>0</v>
      </c>
      <c r="K577" s="105">
        <v>582</v>
      </c>
      <c r="L577" s="105">
        <v>11689</v>
      </c>
      <c r="M577" s="105">
        <v>0</v>
      </c>
      <c r="N577" s="105">
        <v>1756</v>
      </c>
      <c r="O577" s="105">
        <v>59454</v>
      </c>
      <c r="P577" s="105">
        <v>59</v>
      </c>
      <c r="Q577" s="105">
        <v>0</v>
      </c>
      <c r="R577" s="105">
        <v>0</v>
      </c>
      <c r="S577" s="105">
        <v>0</v>
      </c>
      <c r="T577" s="105">
        <v>0</v>
      </c>
      <c r="U577" s="105">
        <v>0</v>
      </c>
      <c r="V577" s="105">
        <v>1272</v>
      </c>
      <c r="W577" s="105">
        <v>0</v>
      </c>
      <c r="X577" s="105">
        <v>1272</v>
      </c>
      <c r="Y577" s="105">
        <v>0</v>
      </c>
      <c r="Z577" s="105">
        <v>11496</v>
      </c>
      <c r="AA577" s="105">
        <v>1031975</v>
      </c>
      <c r="AB577" s="105">
        <v>57</v>
      </c>
      <c r="AC577" s="105">
        <v>57</v>
      </c>
      <c r="AD577" s="105">
        <v>0</v>
      </c>
      <c r="AE577" s="105">
        <v>1021717</v>
      </c>
      <c r="AF577" s="105">
        <v>1814</v>
      </c>
      <c r="AG577" s="105">
        <v>0</v>
      </c>
      <c r="AH577" s="105">
        <v>1814</v>
      </c>
      <c r="AI577" s="105">
        <v>8387</v>
      </c>
      <c r="AJ577" s="97">
        <v>8387</v>
      </c>
    </row>
    <row r="578" spans="1:36" ht="15">
      <c r="A578" s="113" t="s">
        <v>1388</v>
      </c>
      <c r="B578" s="107">
        <v>11040</v>
      </c>
      <c r="C578" s="107">
        <v>25</v>
      </c>
      <c r="D578" s="100" t="str">
        <f t="shared" si="8"/>
        <v>11040_25</v>
      </c>
      <c r="E578" s="105">
        <v>0</v>
      </c>
      <c r="F578" s="105">
        <v>203491</v>
      </c>
      <c r="G578" s="105">
        <v>0</v>
      </c>
      <c r="H578" s="105">
        <v>0</v>
      </c>
      <c r="I578" s="105">
        <v>128</v>
      </c>
      <c r="J578" s="105">
        <v>0</v>
      </c>
      <c r="K578" s="105">
        <v>1110</v>
      </c>
      <c r="L578" s="105">
        <v>10947</v>
      </c>
      <c r="M578" s="105">
        <v>0</v>
      </c>
      <c r="N578" s="105">
        <v>6128</v>
      </c>
      <c r="O578" s="105">
        <v>6</v>
      </c>
      <c r="P578" s="105">
        <v>0</v>
      </c>
      <c r="Q578" s="105">
        <v>28511</v>
      </c>
      <c r="R578" s="105">
        <v>0</v>
      </c>
      <c r="S578" s="105">
        <v>0</v>
      </c>
      <c r="T578" s="105">
        <v>0</v>
      </c>
      <c r="U578" s="105">
        <v>0</v>
      </c>
      <c r="V578" s="105">
        <v>0</v>
      </c>
      <c r="W578" s="105">
        <v>0</v>
      </c>
      <c r="X578" s="105">
        <v>0</v>
      </c>
      <c r="Y578" s="105">
        <v>0</v>
      </c>
      <c r="Z578" s="105">
        <v>106</v>
      </c>
      <c r="AA578" s="105">
        <v>918663</v>
      </c>
      <c r="AB578" s="105">
        <v>0</v>
      </c>
      <c r="AC578" s="105">
        <v>0</v>
      </c>
      <c r="AD578" s="105">
        <v>0</v>
      </c>
      <c r="AE578" s="105">
        <v>914147</v>
      </c>
      <c r="AF578" s="105">
        <v>0</v>
      </c>
      <c r="AG578" s="105">
        <v>0</v>
      </c>
      <c r="AH578" s="105">
        <v>0</v>
      </c>
      <c r="AI578" s="105">
        <v>4516</v>
      </c>
      <c r="AJ578" s="97">
        <v>4516</v>
      </c>
    </row>
    <row r="579" spans="1:36" ht="15">
      <c r="A579" s="113" t="s">
        <v>1389</v>
      </c>
      <c r="B579" s="107">
        <v>11040</v>
      </c>
      <c r="C579" s="107">
        <v>26</v>
      </c>
      <c r="D579" s="100" t="str">
        <f aca="true" t="shared" si="9" ref="D579:D607">B579&amp;"_"&amp;C579</f>
        <v>11040_26</v>
      </c>
      <c r="E579" s="105">
        <v>0</v>
      </c>
      <c r="F579" s="105">
        <v>52514</v>
      </c>
      <c r="G579" s="105">
        <v>0</v>
      </c>
      <c r="H579" s="105">
        <v>183</v>
      </c>
      <c r="I579" s="105">
        <v>-606</v>
      </c>
      <c r="J579" s="105">
        <v>108</v>
      </c>
      <c r="K579" s="105">
        <v>2743</v>
      </c>
      <c r="L579" s="105">
        <v>4038</v>
      </c>
      <c r="M579" s="105">
        <v>0</v>
      </c>
      <c r="N579" s="105">
        <v>598</v>
      </c>
      <c r="O579" s="105">
        <v>5</v>
      </c>
      <c r="P579" s="105">
        <v>1</v>
      </c>
      <c r="Q579" s="105">
        <v>7048</v>
      </c>
      <c r="R579" s="105">
        <v>0</v>
      </c>
      <c r="S579" s="105">
        <v>0</v>
      </c>
      <c r="T579" s="105">
        <v>0</v>
      </c>
      <c r="U579" s="105">
        <v>0</v>
      </c>
      <c r="V579" s="105">
        <v>203</v>
      </c>
      <c r="W579" s="105">
        <v>89</v>
      </c>
      <c r="X579" s="105">
        <v>114</v>
      </c>
      <c r="Y579" s="105">
        <v>0</v>
      </c>
      <c r="Z579" s="105">
        <v>565</v>
      </c>
      <c r="AA579" s="105">
        <v>278244</v>
      </c>
      <c r="AB579" s="105">
        <v>0</v>
      </c>
      <c r="AC579" s="105">
        <v>0</v>
      </c>
      <c r="AD579" s="105">
        <v>0</v>
      </c>
      <c r="AE579" s="105">
        <v>276338</v>
      </c>
      <c r="AF579" s="105">
        <v>0</v>
      </c>
      <c r="AG579" s="105">
        <v>0</v>
      </c>
      <c r="AH579" s="105">
        <v>0</v>
      </c>
      <c r="AI579" s="105">
        <v>1907</v>
      </c>
      <c r="AJ579" s="97">
        <v>1907</v>
      </c>
    </row>
    <row r="580" spans="1:36" ht="15">
      <c r="A580" s="113" t="s">
        <v>1390</v>
      </c>
      <c r="B580" s="107">
        <v>11040</v>
      </c>
      <c r="C580" s="107">
        <v>27</v>
      </c>
      <c r="D580" s="100" t="str">
        <f t="shared" si="9"/>
        <v>11040_27</v>
      </c>
      <c r="E580" s="105">
        <v>0</v>
      </c>
      <c r="F580" s="105">
        <v>30212</v>
      </c>
      <c r="G580" s="105">
        <v>0</v>
      </c>
      <c r="H580" s="105">
        <v>-59</v>
      </c>
      <c r="I580" s="105">
        <v>-486</v>
      </c>
      <c r="J580" s="105">
        <v>-20</v>
      </c>
      <c r="K580" s="105">
        <v>382</v>
      </c>
      <c r="L580" s="105">
        <v>4533</v>
      </c>
      <c r="M580" s="105">
        <v>0</v>
      </c>
      <c r="N580" s="105">
        <v>711</v>
      </c>
      <c r="O580" s="105">
        <v>13</v>
      </c>
      <c r="P580" s="105">
        <v>1</v>
      </c>
      <c r="Q580" s="105">
        <v>14477</v>
      </c>
      <c r="R580" s="105">
        <v>0</v>
      </c>
      <c r="S580" s="105">
        <v>0</v>
      </c>
      <c r="T580" s="105">
        <v>0</v>
      </c>
      <c r="U580" s="105">
        <v>0</v>
      </c>
      <c r="V580" s="105">
        <v>0</v>
      </c>
      <c r="W580" s="105">
        <v>0</v>
      </c>
      <c r="X580" s="105">
        <v>0</v>
      </c>
      <c r="Y580" s="105">
        <v>0</v>
      </c>
      <c r="Z580" s="105">
        <v>198</v>
      </c>
      <c r="AA580" s="105">
        <v>232152</v>
      </c>
      <c r="AB580" s="105">
        <v>0</v>
      </c>
      <c r="AC580" s="105">
        <v>0</v>
      </c>
      <c r="AD580" s="105">
        <v>0</v>
      </c>
      <c r="AE580" s="105">
        <v>231246</v>
      </c>
      <c r="AF580" s="105">
        <v>0</v>
      </c>
      <c r="AG580" s="105">
        <v>0</v>
      </c>
      <c r="AH580" s="105">
        <v>0</v>
      </c>
      <c r="AI580" s="105">
        <v>905</v>
      </c>
      <c r="AJ580" s="97">
        <v>905</v>
      </c>
    </row>
    <row r="581" spans="1:36" ht="15">
      <c r="A581" s="113" t="s">
        <v>1391</v>
      </c>
      <c r="B581" s="107">
        <v>11040</v>
      </c>
      <c r="C581" s="107">
        <v>28</v>
      </c>
      <c r="D581" s="100" t="str">
        <f t="shared" si="9"/>
        <v>11040_28</v>
      </c>
      <c r="E581" s="105">
        <v>0</v>
      </c>
      <c r="F581" s="105">
        <v>43693</v>
      </c>
      <c r="G581" s="105">
        <v>0</v>
      </c>
      <c r="H581" s="105">
        <v>0</v>
      </c>
      <c r="I581" s="105">
        <v>208</v>
      </c>
      <c r="J581" s="105">
        <v>0</v>
      </c>
      <c r="K581" s="105">
        <v>440</v>
      </c>
      <c r="L581" s="105">
        <v>3770</v>
      </c>
      <c r="M581" s="105">
        <v>0</v>
      </c>
      <c r="N581" s="105">
        <v>1386</v>
      </c>
      <c r="O581" s="105">
        <v>2</v>
      </c>
      <c r="P581" s="105">
        <v>0</v>
      </c>
      <c r="Q581" s="105">
        <v>11118</v>
      </c>
      <c r="R581" s="105">
        <v>0</v>
      </c>
      <c r="S581" s="105">
        <v>0</v>
      </c>
      <c r="T581" s="105">
        <v>0</v>
      </c>
      <c r="U581" s="105">
        <v>0</v>
      </c>
      <c r="V581" s="105">
        <v>0</v>
      </c>
      <c r="W581" s="105">
        <v>0</v>
      </c>
      <c r="X581" s="105">
        <v>0</v>
      </c>
      <c r="Y581" s="105">
        <v>0</v>
      </c>
      <c r="Z581" s="105">
        <v>587</v>
      </c>
      <c r="AA581" s="105">
        <v>284626</v>
      </c>
      <c r="AB581" s="105">
        <v>0</v>
      </c>
      <c r="AC581" s="105">
        <v>0</v>
      </c>
      <c r="AD581" s="105">
        <v>0</v>
      </c>
      <c r="AE581" s="105">
        <v>281984</v>
      </c>
      <c r="AF581" s="105">
        <v>0</v>
      </c>
      <c r="AG581" s="105">
        <v>0</v>
      </c>
      <c r="AH581" s="105">
        <v>0</v>
      </c>
      <c r="AI581" s="105">
        <v>2642</v>
      </c>
      <c r="AJ581" s="97">
        <v>2642</v>
      </c>
    </row>
    <row r="582" spans="1:36" ht="15">
      <c r="A582" s="113" t="s">
        <v>1392</v>
      </c>
      <c r="B582" s="107">
        <v>11040</v>
      </c>
      <c r="C582" s="107">
        <v>29</v>
      </c>
      <c r="D582" s="100" t="str">
        <f t="shared" si="9"/>
        <v>11040_29</v>
      </c>
      <c r="E582" s="105">
        <v>18618</v>
      </c>
      <c r="F582" s="105">
        <v>0</v>
      </c>
      <c r="G582" s="105">
        <v>0</v>
      </c>
      <c r="H582" s="105">
        <v>3397</v>
      </c>
      <c r="I582" s="105">
        <v>-3262</v>
      </c>
      <c r="J582" s="105">
        <v>0</v>
      </c>
      <c r="K582" s="105">
        <v>53</v>
      </c>
      <c r="L582" s="105">
        <v>2308</v>
      </c>
      <c r="M582" s="105">
        <v>0</v>
      </c>
      <c r="N582" s="105">
        <v>0</v>
      </c>
      <c r="O582" s="105">
        <v>18517</v>
      </c>
      <c r="P582" s="105">
        <v>0</v>
      </c>
      <c r="Q582" s="105">
        <v>0</v>
      </c>
      <c r="R582" s="105">
        <v>0</v>
      </c>
      <c r="S582" s="105">
        <v>0</v>
      </c>
      <c r="T582" s="105">
        <v>0</v>
      </c>
      <c r="U582" s="105">
        <v>0</v>
      </c>
      <c r="V582" s="105">
        <v>3065</v>
      </c>
      <c r="W582" s="105">
        <v>0</v>
      </c>
      <c r="X582" s="105">
        <v>3065</v>
      </c>
      <c r="Y582" s="105">
        <v>0</v>
      </c>
      <c r="Z582" s="105">
        <v>1366</v>
      </c>
      <c r="AA582" s="105">
        <v>277870</v>
      </c>
      <c r="AB582" s="105">
        <v>0</v>
      </c>
      <c r="AC582" s="105">
        <v>0</v>
      </c>
      <c r="AD582" s="105">
        <v>0</v>
      </c>
      <c r="AE582" s="105">
        <v>277090</v>
      </c>
      <c r="AF582" s="105">
        <v>208</v>
      </c>
      <c r="AG582" s="105">
        <v>0</v>
      </c>
      <c r="AH582" s="105">
        <v>208</v>
      </c>
      <c r="AI582" s="105">
        <v>572</v>
      </c>
      <c r="AJ582" s="97">
        <v>572</v>
      </c>
    </row>
    <row r="583" spans="1:36" ht="15">
      <c r="A583" s="113" t="s">
        <v>1393</v>
      </c>
      <c r="B583" s="107">
        <v>11040</v>
      </c>
      <c r="C583" s="107">
        <v>31</v>
      </c>
      <c r="D583" s="100" t="str">
        <f t="shared" si="9"/>
        <v>11040_31</v>
      </c>
      <c r="E583" s="105">
        <v>2064</v>
      </c>
      <c r="F583" s="105">
        <v>0</v>
      </c>
      <c r="G583" s="105">
        <v>0</v>
      </c>
      <c r="H583" s="105">
        <v>797</v>
      </c>
      <c r="I583" s="105">
        <v>868</v>
      </c>
      <c r="J583" s="105">
        <v>0</v>
      </c>
      <c r="K583" s="105">
        <v>181</v>
      </c>
      <c r="L583" s="105">
        <v>1794</v>
      </c>
      <c r="M583" s="105">
        <v>0</v>
      </c>
      <c r="N583" s="105">
        <v>0</v>
      </c>
      <c r="O583" s="105">
        <v>5291</v>
      </c>
      <c r="P583" s="105">
        <v>208</v>
      </c>
      <c r="Q583" s="105">
        <v>0</v>
      </c>
      <c r="R583" s="105">
        <v>0</v>
      </c>
      <c r="S583" s="105">
        <v>0</v>
      </c>
      <c r="T583" s="105">
        <v>0</v>
      </c>
      <c r="U583" s="105">
        <v>0</v>
      </c>
      <c r="V583" s="105">
        <v>1715</v>
      </c>
      <c r="W583" s="105">
        <v>0</v>
      </c>
      <c r="X583" s="105">
        <v>1715</v>
      </c>
      <c r="Y583" s="105">
        <v>0</v>
      </c>
      <c r="Z583" s="105">
        <v>1060</v>
      </c>
      <c r="AA583" s="105">
        <v>208922</v>
      </c>
      <c r="AB583" s="105">
        <v>0</v>
      </c>
      <c r="AC583" s="105">
        <v>0</v>
      </c>
      <c r="AD583" s="105">
        <v>0</v>
      </c>
      <c r="AE583" s="105">
        <v>207729</v>
      </c>
      <c r="AF583" s="105">
        <v>362</v>
      </c>
      <c r="AG583" s="105">
        <v>0</v>
      </c>
      <c r="AH583" s="105">
        <v>362</v>
      </c>
      <c r="AI583" s="105">
        <v>831</v>
      </c>
      <c r="AJ583" s="97">
        <v>831</v>
      </c>
    </row>
    <row r="584" spans="1:36" ht="15">
      <c r="A584" s="113" t="s">
        <v>1394</v>
      </c>
      <c r="B584" s="107">
        <v>11040</v>
      </c>
      <c r="C584" s="107">
        <v>32</v>
      </c>
      <c r="D584" s="100" t="str">
        <f t="shared" si="9"/>
        <v>11040_32</v>
      </c>
      <c r="E584" s="105">
        <v>2864</v>
      </c>
      <c r="F584" s="105">
        <v>0</v>
      </c>
      <c r="G584" s="105">
        <v>0</v>
      </c>
      <c r="H584" s="105">
        <v>-1</v>
      </c>
      <c r="I584" s="105">
        <v>-4</v>
      </c>
      <c r="J584" s="105">
        <v>0</v>
      </c>
      <c r="K584" s="105">
        <v>0</v>
      </c>
      <c r="L584" s="105">
        <v>1329</v>
      </c>
      <c r="M584" s="105">
        <v>0</v>
      </c>
      <c r="N584" s="105">
        <v>0</v>
      </c>
      <c r="O584" s="105">
        <v>6730</v>
      </c>
      <c r="P584" s="105">
        <v>0</v>
      </c>
      <c r="Q584" s="105">
        <v>0</v>
      </c>
      <c r="R584" s="105">
        <v>0</v>
      </c>
      <c r="S584" s="105">
        <v>0</v>
      </c>
      <c r="T584" s="105">
        <v>0</v>
      </c>
      <c r="U584" s="105">
        <v>0</v>
      </c>
      <c r="V584" s="105">
        <v>0</v>
      </c>
      <c r="W584" s="105">
        <v>0</v>
      </c>
      <c r="X584" s="105">
        <v>0</v>
      </c>
      <c r="Y584" s="105">
        <v>0</v>
      </c>
      <c r="Z584" s="105">
        <v>28</v>
      </c>
      <c r="AA584" s="105">
        <v>290178</v>
      </c>
      <c r="AB584" s="105">
        <v>0</v>
      </c>
      <c r="AC584" s="105">
        <v>0</v>
      </c>
      <c r="AD584" s="105">
        <v>0</v>
      </c>
      <c r="AE584" s="105">
        <v>289920</v>
      </c>
      <c r="AF584" s="105">
        <v>0</v>
      </c>
      <c r="AG584" s="105">
        <v>0</v>
      </c>
      <c r="AH584" s="105">
        <v>0</v>
      </c>
      <c r="AI584" s="105">
        <v>258</v>
      </c>
      <c r="AJ584" s="97">
        <v>258</v>
      </c>
    </row>
    <row r="585" spans="1:36" ht="15">
      <c r="A585" s="113" t="s">
        <v>1395</v>
      </c>
      <c r="B585" s="107">
        <v>11040</v>
      </c>
      <c r="C585" s="107">
        <v>33</v>
      </c>
      <c r="D585" s="100" t="str">
        <f t="shared" si="9"/>
        <v>11040_33</v>
      </c>
      <c r="E585" s="105">
        <v>2572</v>
      </c>
      <c r="F585" s="105">
        <v>0</v>
      </c>
      <c r="G585" s="105">
        <v>0</v>
      </c>
      <c r="H585" s="105">
        <v>-88</v>
      </c>
      <c r="I585" s="105">
        <v>-83</v>
      </c>
      <c r="J585" s="105">
        <v>0</v>
      </c>
      <c r="K585" s="105">
        <v>-1</v>
      </c>
      <c r="L585" s="105">
        <v>368</v>
      </c>
      <c r="M585" s="105">
        <v>0</v>
      </c>
      <c r="N585" s="105">
        <v>0</v>
      </c>
      <c r="O585" s="105">
        <v>334</v>
      </c>
      <c r="P585" s="105">
        <v>19</v>
      </c>
      <c r="Q585" s="105">
        <v>0</v>
      </c>
      <c r="R585" s="105">
        <v>0</v>
      </c>
      <c r="S585" s="105">
        <v>0</v>
      </c>
      <c r="T585" s="105">
        <v>0</v>
      </c>
      <c r="U585" s="105">
        <v>0</v>
      </c>
      <c r="V585" s="105">
        <v>132</v>
      </c>
      <c r="W585" s="105">
        <v>0</v>
      </c>
      <c r="X585" s="105">
        <v>132</v>
      </c>
      <c r="Y585" s="105">
        <v>0</v>
      </c>
      <c r="Z585" s="105">
        <v>0</v>
      </c>
      <c r="AA585" s="105">
        <v>140766</v>
      </c>
      <c r="AB585" s="105">
        <v>13</v>
      </c>
      <c r="AC585" s="105">
        <v>13</v>
      </c>
      <c r="AD585" s="105">
        <v>0</v>
      </c>
      <c r="AE585" s="105">
        <v>140341</v>
      </c>
      <c r="AF585" s="105">
        <v>220</v>
      </c>
      <c r="AG585" s="105">
        <v>0</v>
      </c>
      <c r="AH585" s="105">
        <v>220</v>
      </c>
      <c r="AI585" s="105">
        <v>192</v>
      </c>
      <c r="AJ585" s="97">
        <v>192</v>
      </c>
    </row>
    <row r="586" spans="1:36" ht="15">
      <c r="A586" s="113" t="s">
        <v>1396</v>
      </c>
      <c r="B586" s="107">
        <v>11040</v>
      </c>
      <c r="C586" s="107">
        <v>34</v>
      </c>
      <c r="D586" s="100" t="str">
        <f t="shared" si="9"/>
        <v>11040_34</v>
      </c>
      <c r="E586" s="105">
        <v>76529</v>
      </c>
      <c r="F586" s="105">
        <v>0</v>
      </c>
      <c r="G586" s="105">
        <v>0</v>
      </c>
      <c r="H586" s="105">
        <v>-3562</v>
      </c>
      <c r="I586" s="105">
        <v>-1823</v>
      </c>
      <c r="J586" s="105">
        <v>0</v>
      </c>
      <c r="K586" s="105">
        <v>763</v>
      </c>
      <c r="L586" s="105">
        <v>9689</v>
      </c>
      <c r="M586" s="105">
        <v>0</v>
      </c>
      <c r="N586" s="105">
        <v>0</v>
      </c>
      <c r="O586" s="105">
        <v>38488</v>
      </c>
      <c r="P586" s="105">
        <v>8</v>
      </c>
      <c r="Q586" s="105">
        <v>0</v>
      </c>
      <c r="R586" s="105">
        <v>0</v>
      </c>
      <c r="S586" s="105">
        <v>0</v>
      </c>
      <c r="T586" s="105">
        <v>0</v>
      </c>
      <c r="U586" s="105">
        <v>0</v>
      </c>
      <c r="V586" s="105">
        <v>5220</v>
      </c>
      <c r="W586" s="105">
        <v>0</v>
      </c>
      <c r="X586" s="105">
        <v>5220</v>
      </c>
      <c r="Y586" s="105">
        <v>0</v>
      </c>
      <c r="Z586" s="105">
        <v>0</v>
      </c>
      <c r="AA586" s="105">
        <v>1588278</v>
      </c>
      <c r="AB586" s="105">
        <v>0</v>
      </c>
      <c r="AC586" s="105">
        <v>0</v>
      </c>
      <c r="AD586" s="105">
        <v>0</v>
      </c>
      <c r="AE586" s="105">
        <v>1581726</v>
      </c>
      <c r="AF586" s="105">
        <v>3383</v>
      </c>
      <c r="AG586" s="105">
        <v>0</v>
      </c>
      <c r="AH586" s="105">
        <v>3383</v>
      </c>
      <c r="AI586" s="105">
        <v>3169</v>
      </c>
      <c r="AJ586" s="97">
        <v>3169</v>
      </c>
    </row>
    <row r="587" spans="1:36" ht="15">
      <c r="A587" s="113" t="s">
        <v>1397</v>
      </c>
      <c r="B587" s="107">
        <v>19003</v>
      </c>
      <c r="C587" s="107">
        <v>1</v>
      </c>
      <c r="D587" s="100" t="str">
        <f t="shared" si="9"/>
        <v>19003_1</v>
      </c>
      <c r="E587" s="105">
        <v>0</v>
      </c>
      <c r="F587" s="105">
        <v>-4413</v>
      </c>
      <c r="G587" s="105">
        <v>0</v>
      </c>
      <c r="H587" s="105">
        <v>-105</v>
      </c>
      <c r="I587" s="105">
        <v>-330</v>
      </c>
      <c r="J587" s="105">
        <v>0</v>
      </c>
      <c r="K587" s="105">
        <v>0</v>
      </c>
      <c r="L587" s="105">
        <v>1056</v>
      </c>
      <c r="M587" s="105">
        <v>0</v>
      </c>
      <c r="N587" s="105">
        <v>0</v>
      </c>
      <c r="O587" s="105">
        <v>35</v>
      </c>
      <c r="P587" s="105">
        <v>338</v>
      </c>
      <c r="Q587" s="105">
        <v>0</v>
      </c>
      <c r="R587" s="105">
        <v>0</v>
      </c>
      <c r="S587" s="105">
        <v>0</v>
      </c>
      <c r="T587" s="105">
        <v>0</v>
      </c>
      <c r="U587" s="105">
        <v>0</v>
      </c>
      <c r="V587" s="105">
        <v>0</v>
      </c>
      <c r="W587" s="105">
        <v>0</v>
      </c>
      <c r="X587" s="105">
        <v>0</v>
      </c>
      <c r="Y587" s="105">
        <v>0</v>
      </c>
      <c r="Z587" s="105">
        <v>23</v>
      </c>
      <c r="AA587" s="105">
        <v>143593</v>
      </c>
      <c r="AB587" s="105">
        <v>72565</v>
      </c>
      <c r="AC587" s="105">
        <v>72565</v>
      </c>
      <c r="AD587" s="105">
        <v>0</v>
      </c>
      <c r="AE587" s="105">
        <v>70901</v>
      </c>
      <c r="AF587" s="105">
        <v>0</v>
      </c>
      <c r="AG587" s="105">
        <v>0</v>
      </c>
      <c r="AH587" s="105">
        <v>0</v>
      </c>
      <c r="AI587" s="105">
        <v>127</v>
      </c>
      <c r="AJ587" s="97">
        <v>127</v>
      </c>
    </row>
    <row r="588" spans="1:36" ht="15">
      <c r="A588" s="113" t="s">
        <v>1398</v>
      </c>
      <c r="B588" s="107">
        <v>19003</v>
      </c>
      <c r="C588" s="107">
        <v>3</v>
      </c>
      <c r="D588" s="100" t="str">
        <f t="shared" si="9"/>
        <v>19003_3</v>
      </c>
      <c r="E588" s="105">
        <v>-588</v>
      </c>
      <c r="F588" s="105">
        <v>8566</v>
      </c>
      <c r="G588" s="105">
        <v>0</v>
      </c>
      <c r="H588" s="105">
        <v>-511</v>
      </c>
      <c r="I588" s="105">
        <v>217</v>
      </c>
      <c r="J588" s="105">
        <v>17</v>
      </c>
      <c r="K588" s="105">
        <v>294</v>
      </c>
      <c r="L588" s="105">
        <v>426</v>
      </c>
      <c r="M588" s="105">
        <v>0</v>
      </c>
      <c r="N588" s="105">
        <v>136</v>
      </c>
      <c r="O588" s="105">
        <v>1287</v>
      </c>
      <c r="P588" s="105">
        <v>799</v>
      </c>
      <c r="Q588" s="105">
        <v>1701</v>
      </c>
      <c r="R588" s="105">
        <v>0</v>
      </c>
      <c r="S588" s="105">
        <v>74978</v>
      </c>
      <c r="T588" s="105">
        <v>74978</v>
      </c>
      <c r="U588" s="105">
        <v>0</v>
      </c>
      <c r="V588" s="105">
        <v>0</v>
      </c>
      <c r="W588" s="105">
        <v>0</v>
      </c>
      <c r="X588" s="105">
        <v>0</v>
      </c>
      <c r="Y588" s="105">
        <v>0</v>
      </c>
      <c r="Z588" s="105">
        <v>10</v>
      </c>
      <c r="AA588" s="105">
        <v>80306</v>
      </c>
      <c r="AB588" s="105">
        <v>10737</v>
      </c>
      <c r="AC588" s="105">
        <v>10737</v>
      </c>
      <c r="AD588" s="105">
        <v>0</v>
      </c>
      <c r="AE588" s="105">
        <v>68667</v>
      </c>
      <c r="AF588" s="105">
        <v>0</v>
      </c>
      <c r="AG588" s="105">
        <v>0</v>
      </c>
      <c r="AH588" s="105">
        <v>0</v>
      </c>
      <c r="AI588" s="105">
        <v>902</v>
      </c>
      <c r="AJ588" s="97">
        <v>902</v>
      </c>
    </row>
    <row r="589" spans="1:36" ht="15">
      <c r="A589" s="113" t="s">
        <v>1399</v>
      </c>
      <c r="B589" s="107">
        <v>11173</v>
      </c>
      <c r="C589" s="107">
        <v>1</v>
      </c>
      <c r="D589" s="100" t="str">
        <f t="shared" si="9"/>
        <v>11173_1</v>
      </c>
      <c r="E589" s="105">
        <v>129766.1976</v>
      </c>
      <c r="F589" s="105">
        <v>-14.9208</v>
      </c>
      <c r="G589" s="105">
        <v>0</v>
      </c>
      <c r="H589" s="105">
        <v>17636.3856</v>
      </c>
      <c r="I589" s="105">
        <v>-723.6588</v>
      </c>
      <c r="J589" s="105">
        <v>0</v>
      </c>
      <c r="K589" s="105">
        <v>0</v>
      </c>
      <c r="L589" s="105">
        <v>13563.0072</v>
      </c>
      <c r="M589" s="105">
        <v>0</v>
      </c>
      <c r="N589" s="105">
        <v>0</v>
      </c>
      <c r="O589" s="105">
        <v>72119.6868</v>
      </c>
      <c r="P589" s="105">
        <v>253.6536</v>
      </c>
      <c r="Q589" s="105">
        <v>0</v>
      </c>
      <c r="R589" s="105">
        <v>0</v>
      </c>
      <c r="S589" s="105">
        <v>0</v>
      </c>
      <c r="T589" s="105">
        <v>0</v>
      </c>
      <c r="U589" s="105">
        <v>0</v>
      </c>
      <c r="V589" s="105">
        <v>24141.8544</v>
      </c>
      <c r="W589" s="105">
        <v>0</v>
      </c>
      <c r="X589" s="105">
        <v>24141.8544</v>
      </c>
      <c r="Y589" s="105">
        <v>0</v>
      </c>
      <c r="Z589" s="105">
        <v>373.02</v>
      </c>
      <c r="AA589" s="105">
        <v>1218783.1668</v>
      </c>
      <c r="AB589" s="105">
        <v>0</v>
      </c>
      <c r="AC589" s="105">
        <v>0</v>
      </c>
      <c r="AD589" s="105">
        <v>0</v>
      </c>
      <c r="AE589" s="105">
        <v>1214963.442</v>
      </c>
      <c r="AF589" s="105">
        <v>350.6388</v>
      </c>
      <c r="AG589" s="105">
        <v>0</v>
      </c>
      <c r="AH589" s="105">
        <v>350.6388</v>
      </c>
      <c r="AI589" s="105">
        <v>3469.086</v>
      </c>
      <c r="AJ589" s="97">
        <v>3469.086</v>
      </c>
    </row>
    <row r="590" spans="1:36" ht="15">
      <c r="A590" s="113" t="s">
        <v>1400</v>
      </c>
      <c r="B590" s="107">
        <v>11173</v>
      </c>
      <c r="C590" s="107">
        <v>2</v>
      </c>
      <c r="D590" s="100" t="str">
        <f t="shared" si="9"/>
        <v>11173_2</v>
      </c>
      <c r="E590" s="105">
        <v>32669.0916</v>
      </c>
      <c r="F590" s="105">
        <v>-7.4604</v>
      </c>
      <c r="G590" s="105">
        <v>0</v>
      </c>
      <c r="H590" s="105">
        <v>-320.79720000000003</v>
      </c>
      <c r="I590" s="105">
        <v>141.7476</v>
      </c>
      <c r="J590" s="105">
        <v>0</v>
      </c>
      <c r="K590" s="105">
        <v>1380.174</v>
      </c>
      <c r="L590" s="105">
        <v>6923.251200000001</v>
      </c>
      <c r="M590" s="105">
        <v>0</v>
      </c>
      <c r="N590" s="105">
        <v>872.8668</v>
      </c>
      <c r="O590" s="105">
        <v>34541.652</v>
      </c>
      <c r="P590" s="105">
        <v>44.7624</v>
      </c>
      <c r="Q590" s="105">
        <v>0</v>
      </c>
      <c r="R590" s="105">
        <v>0</v>
      </c>
      <c r="S590" s="105">
        <v>0</v>
      </c>
      <c r="T590" s="105">
        <v>0</v>
      </c>
      <c r="U590" s="105">
        <v>0</v>
      </c>
      <c r="V590" s="105">
        <v>984.7728000000001</v>
      </c>
      <c r="W590" s="105">
        <v>0</v>
      </c>
      <c r="X590" s="105">
        <v>984.7728000000001</v>
      </c>
      <c r="Y590" s="105">
        <v>0</v>
      </c>
      <c r="Z590" s="105">
        <v>1133.9808</v>
      </c>
      <c r="AA590" s="105">
        <v>854029.29</v>
      </c>
      <c r="AB590" s="105">
        <v>29.8416</v>
      </c>
      <c r="AC590" s="105">
        <v>29.8416</v>
      </c>
      <c r="AD590" s="105">
        <v>0</v>
      </c>
      <c r="AE590" s="105">
        <v>850358.7732</v>
      </c>
      <c r="AF590" s="105">
        <v>1469.6988000000001</v>
      </c>
      <c r="AG590" s="105">
        <v>0</v>
      </c>
      <c r="AH590" s="105">
        <v>1469.6988000000001</v>
      </c>
      <c r="AI590" s="105">
        <v>2170.9764</v>
      </c>
      <c r="AJ590" s="97">
        <v>2170.9764</v>
      </c>
    </row>
    <row r="591" spans="1:36" ht="15">
      <c r="A591" s="113" t="s">
        <v>1401</v>
      </c>
      <c r="B591" s="107">
        <v>11063</v>
      </c>
      <c r="C591" s="107">
        <v>1</v>
      </c>
      <c r="D591" s="100" t="str">
        <f t="shared" si="9"/>
        <v>11063_1</v>
      </c>
      <c r="E591" s="105">
        <v>1985</v>
      </c>
      <c r="F591" s="105">
        <v>0</v>
      </c>
      <c r="G591" s="105">
        <v>0</v>
      </c>
      <c r="H591" s="105">
        <v>-1</v>
      </c>
      <c r="I591" s="105">
        <v>0</v>
      </c>
      <c r="J591" s="105">
        <v>0</v>
      </c>
      <c r="K591" s="105">
        <v>0</v>
      </c>
      <c r="L591" s="105">
        <v>1017</v>
      </c>
      <c r="M591" s="105">
        <v>0</v>
      </c>
      <c r="N591" s="105">
        <v>0</v>
      </c>
      <c r="O591" s="105">
        <v>5688</v>
      </c>
      <c r="P591" s="105">
        <v>0</v>
      </c>
      <c r="Q591" s="105">
        <v>0</v>
      </c>
      <c r="R591" s="105">
        <v>0</v>
      </c>
      <c r="S591" s="105">
        <v>0</v>
      </c>
      <c r="T591" s="105">
        <v>0</v>
      </c>
      <c r="U591" s="105">
        <v>0</v>
      </c>
      <c r="V591" s="105">
        <v>0</v>
      </c>
      <c r="W591" s="105">
        <v>0</v>
      </c>
      <c r="X591" s="105">
        <v>0</v>
      </c>
      <c r="Y591" s="105">
        <v>0</v>
      </c>
      <c r="Z591" s="105">
        <v>23</v>
      </c>
      <c r="AA591" s="105">
        <v>234197</v>
      </c>
      <c r="AB591" s="105">
        <v>0</v>
      </c>
      <c r="AC591" s="105">
        <v>0</v>
      </c>
      <c r="AD591" s="105">
        <v>0</v>
      </c>
      <c r="AE591" s="105">
        <v>233994</v>
      </c>
      <c r="AF591" s="105">
        <v>0</v>
      </c>
      <c r="AG591" s="105">
        <v>0</v>
      </c>
      <c r="AH591" s="105">
        <v>0</v>
      </c>
      <c r="AI591" s="105">
        <v>203</v>
      </c>
      <c r="AJ591" s="97">
        <v>203</v>
      </c>
    </row>
    <row r="592" spans="1:36" ht="15">
      <c r="A592" s="113" t="s">
        <v>1402</v>
      </c>
      <c r="B592" s="107">
        <v>11063</v>
      </c>
      <c r="C592" s="107">
        <v>2</v>
      </c>
      <c r="D592" s="100" t="str">
        <f t="shared" si="9"/>
        <v>11063_2</v>
      </c>
      <c r="E592" s="105">
        <v>3334.7988</v>
      </c>
      <c r="F592" s="105">
        <v>-7.4604</v>
      </c>
      <c r="G592" s="105">
        <v>0</v>
      </c>
      <c r="H592" s="105">
        <v>-663.9756</v>
      </c>
      <c r="I592" s="105">
        <v>0</v>
      </c>
      <c r="J592" s="105">
        <v>0</v>
      </c>
      <c r="K592" s="105">
        <v>67.1436</v>
      </c>
      <c r="L592" s="105">
        <v>1059.3768</v>
      </c>
      <c r="M592" s="105">
        <v>0</v>
      </c>
      <c r="N592" s="105">
        <v>0</v>
      </c>
      <c r="O592" s="105">
        <v>5841.4932</v>
      </c>
      <c r="P592" s="105">
        <v>0</v>
      </c>
      <c r="Q592" s="105">
        <v>0</v>
      </c>
      <c r="R592" s="105">
        <v>0</v>
      </c>
      <c r="S592" s="105">
        <v>0</v>
      </c>
      <c r="T592" s="105">
        <v>0</v>
      </c>
      <c r="U592" s="105">
        <v>0</v>
      </c>
      <c r="V592" s="105">
        <v>0</v>
      </c>
      <c r="W592" s="105">
        <v>0</v>
      </c>
      <c r="X592" s="105">
        <v>0</v>
      </c>
      <c r="Y592" s="105">
        <v>0</v>
      </c>
      <c r="Z592" s="105">
        <v>22.3812</v>
      </c>
      <c r="AA592" s="105">
        <v>197864.7288</v>
      </c>
      <c r="AB592" s="105">
        <v>0</v>
      </c>
      <c r="AC592" s="105">
        <v>0</v>
      </c>
      <c r="AD592" s="105">
        <v>0</v>
      </c>
      <c r="AE592" s="105">
        <v>197543.93159999998</v>
      </c>
      <c r="AF592" s="105">
        <v>0</v>
      </c>
      <c r="AG592" s="105">
        <v>0</v>
      </c>
      <c r="AH592" s="105">
        <v>0</v>
      </c>
      <c r="AI592" s="105">
        <v>320.79720000000003</v>
      </c>
      <c r="AJ592" s="97">
        <v>320.79720000000003</v>
      </c>
    </row>
    <row r="593" spans="1:36" ht="15">
      <c r="A593" s="113" t="s">
        <v>1403</v>
      </c>
      <c r="B593" s="107">
        <v>11063</v>
      </c>
      <c r="C593" s="107">
        <v>3</v>
      </c>
      <c r="D593" s="100" t="str">
        <f t="shared" si="9"/>
        <v>11063_3</v>
      </c>
      <c r="E593" s="105">
        <v>0</v>
      </c>
      <c r="F593" s="105">
        <v>3954.012</v>
      </c>
      <c r="G593" s="105">
        <v>0</v>
      </c>
      <c r="H593" s="105">
        <v>-44.7624</v>
      </c>
      <c r="I593" s="105">
        <v>14.9208</v>
      </c>
      <c r="J593" s="105">
        <v>0</v>
      </c>
      <c r="K593" s="105">
        <v>74.604</v>
      </c>
      <c r="L593" s="105">
        <v>350.6388</v>
      </c>
      <c r="M593" s="105">
        <v>0</v>
      </c>
      <c r="N593" s="105">
        <v>74.604</v>
      </c>
      <c r="O593" s="105">
        <v>14.9208</v>
      </c>
      <c r="P593" s="105">
        <v>0</v>
      </c>
      <c r="Q593" s="105">
        <v>1268.268</v>
      </c>
      <c r="R593" s="105">
        <v>0</v>
      </c>
      <c r="S593" s="105">
        <v>0</v>
      </c>
      <c r="T593" s="105">
        <v>0</v>
      </c>
      <c r="U593" s="105">
        <v>0</v>
      </c>
      <c r="V593" s="105">
        <v>0</v>
      </c>
      <c r="W593" s="105">
        <v>0</v>
      </c>
      <c r="X593" s="105">
        <v>0</v>
      </c>
      <c r="Y593" s="105">
        <v>0</v>
      </c>
      <c r="Z593" s="105">
        <v>44.7624</v>
      </c>
      <c r="AA593" s="105">
        <v>37630.257600000004</v>
      </c>
      <c r="AB593" s="105">
        <v>0</v>
      </c>
      <c r="AC593" s="105">
        <v>0</v>
      </c>
      <c r="AD593" s="105">
        <v>0</v>
      </c>
      <c r="AE593" s="105">
        <v>37458.668399999995</v>
      </c>
      <c r="AF593" s="105">
        <v>0</v>
      </c>
      <c r="AG593" s="105">
        <v>0</v>
      </c>
      <c r="AH593" s="105">
        <v>0</v>
      </c>
      <c r="AI593" s="105">
        <v>171.5892</v>
      </c>
      <c r="AJ593" s="97">
        <v>171.5892</v>
      </c>
    </row>
    <row r="594" spans="1:36" ht="15">
      <c r="A594" s="113" t="s">
        <v>1404</v>
      </c>
      <c r="B594" s="107">
        <v>11063</v>
      </c>
      <c r="C594" s="107">
        <v>5</v>
      </c>
      <c r="D594" s="100" t="str">
        <f t="shared" si="9"/>
        <v>11063_5</v>
      </c>
      <c r="E594" s="105">
        <v>10765.357199999999</v>
      </c>
      <c r="F594" s="105">
        <v>-7.4604</v>
      </c>
      <c r="G594" s="105">
        <v>0</v>
      </c>
      <c r="H594" s="105">
        <v>-3006.5412</v>
      </c>
      <c r="I594" s="105">
        <v>514.7676</v>
      </c>
      <c r="J594" s="105">
        <v>0</v>
      </c>
      <c r="K594" s="105">
        <v>59.6832</v>
      </c>
      <c r="L594" s="105">
        <v>1223.5056000000002</v>
      </c>
      <c r="M594" s="105">
        <v>0</v>
      </c>
      <c r="N594" s="105">
        <v>0</v>
      </c>
      <c r="O594" s="105">
        <v>10511.703599999999</v>
      </c>
      <c r="P594" s="105">
        <v>0</v>
      </c>
      <c r="Q594" s="105">
        <v>0</v>
      </c>
      <c r="R594" s="105">
        <v>0</v>
      </c>
      <c r="S594" s="105">
        <v>0</v>
      </c>
      <c r="T594" s="105">
        <v>0</v>
      </c>
      <c r="U594" s="105">
        <v>0</v>
      </c>
      <c r="V594" s="105">
        <v>29.8416</v>
      </c>
      <c r="W594" s="105">
        <v>0</v>
      </c>
      <c r="X594" s="105">
        <v>29.8416</v>
      </c>
      <c r="Y594" s="105">
        <v>0</v>
      </c>
      <c r="Z594" s="105">
        <v>29.8416</v>
      </c>
      <c r="AA594" s="105">
        <v>179870.244</v>
      </c>
      <c r="AB594" s="105">
        <v>0</v>
      </c>
      <c r="AC594" s="105">
        <v>0</v>
      </c>
      <c r="AD594" s="105">
        <v>0</v>
      </c>
      <c r="AE594" s="105">
        <v>178034.98559999999</v>
      </c>
      <c r="AF594" s="105">
        <v>22.3812</v>
      </c>
      <c r="AG594" s="105">
        <v>0</v>
      </c>
      <c r="AH594" s="105">
        <v>22.3812</v>
      </c>
      <c r="AI594" s="105">
        <v>1812.8772</v>
      </c>
      <c r="AJ594" s="97">
        <v>1812.8772</v>
      </c>
    </row>
    <row r="595" spans="1:36" ht="15">
      <c r="A595" s="113" t="s">
        <v>1405</v>
      </c>
      <c r="B595" s="107">
        <v>11063</v>
      </c>
      <c r="C595" s="107">
        <v>10</v>
      </c>
      <c r="D595" s="100" t="str">
        <f t="shared" si="9"/>
        <v>11063_10</v>
      </c>
      <c r="E595" s="105">
        <v>0</v>
      </c>
      <c r="F595" s="105">
        <v>72903.0288</v>
      </c>
      <c r="G595" s="105">
        <v>0</v>
      </c>
      <c r="H595" s="105">
        <v>358.0992</v>
      </c>
      <c r="I595" s="105">
        <v>-544.6092</v>
      </c>
      <c r="J595" s="105">
        <v>0</v>
      </c>
      <c r="K595" s="105">
        <v>4118.1408</v>
      </c>
      <c r="L595" s="105">
        <v>5050.690799999999</v>
      </c>
      <c r="M595" s="105">
        <v>0</v>
      </c>
      <c r="N595" s="105">
        <v>880.3272</v>
      </c>
      <c r="O595" s="105">
        <v>0</v>
      </c>
      <c r="P595" s="105">
        <v>0</v>
      </c>
      <c r="Q595" s="105">
        <v>10116.3024</v>
      </c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97"/>
    </row>
    <row r="596" spans="1:36" ht="15">
      <c r="A596" s="113" t="s">
        <v>1406</v>
      </c>
      <c r="B596" s="107">
        <v>11063</v>
      </c>
      <c r="C596" s="107">
        <v>11</v>
      </c>
      <c r="D596" s="100" t="str">
        <f t="shared" si="9"/>
        <v>11063_11</v>
      </c>
      <c r="E596" s="105">
        <v>0</v>
      </c>
      <c r="F596" s="105">
        <v>19993.872</v>
      </c>
      <c r="G596" s="105">
        <v>0</v>
      </c>
      <c r="H596" s="105">
        <v>0</v>
      </c>
      <c r="I596" s="105">
        <v>-350.6388</v>
      </c>
      <c r="J596" s="105">
        <v>-74.604</v>
      </c>
      <c r="K596" s="105">
        <v>1842.7188</v>
      </c>
      <c r="L596" s="105">
        <v>3454.1652000000004</v>
      </c>
      <c r="M596" s="105">
        <v>0</v>
      </c>
      <c r="N596" s="105">
        <v>514.7676</v>
      </c>
      <c r="O596" s="105">
        <v>37.302</v>
      </c>
      <c r="P596" s="105">
        <v>7.4604</v>
      </c>
      <c r="Q596" s="105">
        <v>9206.1336</v>
      </c>
      <c r="R596" s="105">
        <v>0</v>
      </c>
      <c r="S596" s="105">
        <v>0</v>
      </c>
      <c r="T596" s="105">
        <v>0</v>
      </c>
      <c r="U596" s="105">
        <v>0</v>
      </c>
      <c r="V596" s="105">
        <v>0</v>
      </c>
      <c r="W596" s="105">
        <v>0</v>
      </c>
      <c r="X596" s="105">
        <v>0</v>
      </c>
      <c r="Y596" s="105">
        <v>0</v>
      </c>
      <c r="Z596" s="105">
        <v>708.738</v>
      </c>
      <c r="AA596" s="105">
        <v>232055.742</v>
      </c>
      <c r="AB596" s="105">
        <v>7.4604</v>
      </c>
      <c r="AC596" s="105">
        <v>7.4604</v>
      </c>
      <c r="AD596" s="105">
        <v>0</v>
      </c>
      <c r="AE596" s="105">
        <v>230742.71159999998</v>
      </c>
      <c r="AF596" s="105">
        <v>0</v>
      </c>
      <c r="AG596" s="105">
        <v>0</v>
      </c>
      <c r="AH596" s="105">
        <v>0</v>
      </c>
      <c r="AI596" s="105">
        <v>1305.57</v>
      </c>
      <c r="AJ596" s="97">
        <v>1305.57</v>
      </c>
    </row>
    <row r="597" spans="1:36" ht="15">
      <c r="A597" s="113" t="s">
        <v>1407</v>
      </c>
      <c r="B597" s="107">
        <v>11063</v>
      </c>
      <c r="C597" s="107">
        <v>16</v>
      </c>
      <c r="D597" s="100" t="str">
        <f t="shared" si="9"/>
        <v>11063_16</v>
      </c>
      <c r="E597" s="105">
        <v>51715.4928</v>
      </c>
      <c r="F597" s="105">
        <v>-14.9208</v>
      </c>
      <c r="G597" s="105">
        <v>0</v>
      </c>
      <c r="H597" s="105">
        <v>12294.7392</v>
      </c>
      <c r="I597" s="105">
        <v>-1305.57</v>
      </c>
      <c r="J597" s="105">
        <v>0</v>
      </c>
      <c r="K597" s="105">
        <v>559.53</v>
      </c>
      <c r="L597" s="105">
        <v>6095.1467999999995</v>
      </c>
      <c r="M597" s="105">
        <v>0</v>
      </c>
      <c r="N597" s="105">
        <v>0</v>
      </c>
      <c r="O597" s="105">
        <v>34638.637200000005</v>
      </c>
      <c r="P597" s="105">
        <v>37.302</v>
      </c>
      <c r="Q597" s="105">
        <v>0</v>
      </c>
      <c r="R597" s="105">
        <v>0</v>
      </c>
      <c r="S597" s="105">
        <v>0</v>
      </c>
      <c r="T597" s="105">
        <v>0</v>
      </c>
      <c r="U597" s="105">
        <v>0</v>
      </c>
      <c r="V597" s="105">
        <v>16562.088</v>
      </c>
      <c r="W597" s="105">
        <v>0</v>
      </c>
      <c r="X597" s="105">
        <v>16562.088</v>
      </c>
      <c r="Y597" s="105">
        <v>0</v>
      </c>
      <c r="Z597" s="105">
        <v>589.3716</v>
      </c>
      <c r="AA597" s="105">
        <v>861735.8832</v>
      </c>
      <c r="AB597" s="105">
        <v>7.4604</v>
      </c>
      <c r="AC597" s="105">
        <v>7.4604</v>
      </c>
      <c r="AD597" s="105">
        <v>0</v>
      </c>
      <c r="AE597" s="105">
        <v>859370.9364</v>
      </c>
      <c r="AF597" s="105">
        <v>186.51</v>
      </c>
      <c r="AG597" s="105">
        <v>0</v>
      </c>
      <c r="AH597" s="105">
        <v>186.51</v>
      </c>
      <c r="AI597" s="105">
        <v>2170.9764</v>
      </c>
      <c r="AJ597" s="97">
        <v>2170.9764</v>
      </c>
    </row>
    <row r="598" spans="1:36" ht="15">
      <c r="A598" s="113" t="s">
        <v>1408</v>
      </c>
      <c r="B598" s="107">
        <v>11063</v>
      </c>
      <c r="C598" s="107">
        <v>17</v>
      </c>
      <c r="D598" s="100" t="str">
        <f t="shared" si="9"/>
        <v>11063_17</v>
      </c>
      <c r="E598" s="105">
        <v>0</v>
      </c>
      <c r="F598" s="105">
        <v>45873.9996</v>
      </c>
      <c r="G598" s="105">
        <v>0</v>
      </c>
      <c r="H598" s="105">
        <v>0</v>
      </c>
      <c r="I598" s="105">
        <v>-962.3915999999999</v>
      </c>
      <c r="J598" s="105">
        <v>-7.4604</v>
      </c>
      <c r="K598" s="105">
        <v>2797.65</v>
      </c>
      <c r="L598" s="105">
        <v>6087.6864000000005</v>
      </c>
      <c r="M598" s="105">
        <v>0</v>
      </c>
      <c r="N598" s="105">
        <v>1313.0303999999999</v>
      </c>
      <c r="O598" s="105">
        <v>0</v>
      </c>
      <c r="P598" s="105">
        <v>22.3812</v>
      </c>
      <c r="Q598" s="105">
        <v>13152.6852</v>
      </c>
      <c r="R598" s="105">
        <v>0</v>
      </c>
      <c r="S598" s="105">
        <v>0</v>
      </c>
      <c r="T598" s="105">
        <v>0</v>
      </c>
      <c r="U598" s="105">
        <v>0</v>
      </c>
      <c r="V598" s="105">
        <v>0</v>
      </c>
      <c r="W598" s="105">
        <v>0</v>
      </c>
      <c r="X598" s="105">
        <v>0</v>
      </c>
      <c r="Y598" s="105">
        <v>0</v>
      </c>
      <c r="Z598" s="105">
        <v>1432.3968</v>
      </c>
      <c r="AA598" s="105">
        <v>363373.7028</v>
      </c>
      <c r="AB598" s="105">
        <v>0</v>
      </c>
      <c r="AC598" s="105">
        <v>0</v>
      </c>
      <c r="AD598" s="105">
        <v>0</v>
      </c>
      <c r="AE598" s="105">
        <v>357666.4968</v>
      </c>
      <c r="AF598" s="105">
        <v>0</v>
      </c>
      <c r="AG598" s="105">
        <v>0</v>
      </c>
      <c r="AH598" s="105">
        <v>0</v>
      </c>
      <c r="AI598" s="105">
        <v>5707.206</v>
      </c>
      <c r="AJ598" s="97">
        <v>5707.206</v>
      </c>
    </row>
    <row r="599" spans="1:36" ht="15">
      <c r="A599" s="113" t="s">
        <v>1409</v>
      </c>
      <c r="B599" s="107">
        <v>11063</v>
      </c>
      <c r="C599" s="107">
        <v>19</v>
      </c>
      <c r="D599" s="100" t="str">
        <f t="shared" si="9"/>
        <v>11063_19</v>
      </c>
      <c r="E599" s="105">
        <v>16875.4248</v>
      </c>
      <c r="F599" s="105">
        <v>-7.4604</v>
      </c>
      <c r="G599" s="105">
        <v>0</v>
      </c>
      <c r="H599" s="105">
        <v>-343.1784</v>
      </c>
      <c r="I599" s="105">
        <v>-246.19320000000002</v>
      </c>
      <c r="J599" s="105">
        <v>0</v>
      </c>
      <c r="K599" s="105">
        <v>499.8468</v>
      </c>
      <c r="L599" s="105">
        <v>2529.0756</v>
      </c>
      <c r="M599" s="105">
        <v>0</v>
      </c>
      <c r="N599" s="105">
        <v>589.3716</v>
      </c>
      <c r="O599" s="105">
        <v>15599.6964</v>
      </c>
      <c r="P599" s="105">
        <v>7.4604</v>
      </c>
      <c r="Q599" s="105">
        <v>0</v>
      </c>
      <c r="R599" s="105">
        <v>0</v>
      </c>
      <c r="S599" s="105">
        <v>0</v>
      </c>
      <c r="T599" s="105">
        <v>0</v>
      </c>
      <c r="U599" s="105">
        <v>0</v>
      </c>
      <c r="V599" s="105">
        <v>313.3368</v>
      </c>
      <c r="W599" s="105">
        <v>0</v>
      </c>
      <c r="X599" s="105">
        <v>313.3368</v>
      </c>
      <c r="Y599" s="105">
        <v>0</v>
      </c>
      <c r="Z599" s="105">
        <v>790.8024</v>
      </c>
      <c r="AA599" s="105">
        <v>277504.4988</v>
      </c>
      <c r="AB599" s="105">
        <v>7.4604</v>
      </c>
      <c r="AC599" s="105">
        <v>7.4604</v>
      </c>
      <c r="AD599" s="105">
        <v>0</v>
      </c>
      <c r="AE599" s="105">
        <v>276392.8992</v>
      </c>
      <c r="AF599" s="105">
        <v>514.7676</v>
      </c>
      <c r="AG599" s="105">
        <v>0</v>
      </c>
      <c r="AH599" s="105">
        <v>514.7676</v>
      </c>
      <c r="AI599" s="105">
        <v>589.3716</v>
      </c>
      <c r="AJ599" s="97">
        <v>589.3716</v>
      </c>
    </row>
    <row r="600" spans="1:36" ht="15">
      <c r="A600" s="113" t="s">
        <v>1410</v>
      </c>
      <c r="B600" s="107">
        <v>16040</v>
      </c>
      <c r="C600" s="107">
        <v>1</v>
      </c>
      <c r="D600" s="100" t="str">
        <f t="shared" si="9"/>
        <v>16040_1</v>
      </c>
      <c r="E600" s="105">
        <v>169566</v>
      </c>
      <c r="F600" s="105">
        <v>12594</v>
      </c>
      <c r="G600" s="105">
        <v>0</v>
      </c>
      <c r="H600" s="105">
        <v>-838</v>
      </c>
      <c r="I600" s="105">
        <v>4057</v>
      </c>
      <c r="J600" s="105">
        <v>29</v>
      </c>
      <c r="K600" s="105">
        <v>330</v>
      </c>
      <c r="L600" s="105">
        <v>19744</v>
      </c>
      <c r="M600" s="105">
        <v>0</v>
      </c>
      <c r="N600" s="105">
        <v>192</v>
      </c>
      <c r="O600" s="105">
        <v>235880</v>
      </c>
      <c r="P600" s="105">
        <v>3</v>
      </c>
      <c r="Q600" s="105">
        <v>1744</v>
      </c>
      <c r="R600" s="105">
        <v>0</v>
      </c>
      <c r="S600" s="105">
        <v>0</v>
      </c>
      <c r="T600" s="105">
        <v>0</v>
      </c>
      <c r="U600" s="105">
        <v>0</v>
      </c>
      <c r="V600" s="105">
        <v>77772</v>
      </c>
      <c r="W600" s="105">
        <v>0</v>
      </c>
      <c r="X600" s="105">
        <v>77772</v>
      </c>
      <c r="Y600" s="105">
        <v>0</v>
      </c>
      <c r="Z600" s="105">
        <v>0</v>
      </c>
      <c r="AA600" s="105">
        <v>2883243</v>
      </c>
      <c r="AB600" s="105">
        <v>8172</v>
      </c>
      <c r="AC600" s="105">
        <v>8172</v>
      </c>
      <c r="AD600" s="105">
        <v>0</v>
      </c>
      <c r="AE600" s="105">
        <v>2874275</v>
      </c>
      <c r="AF600" s="105">
        <v>641</v>
      </c>
      <c r="AG600" s="105">
        <v>0</v>
      </c>
      <c r="AH600" s="105">
        <v>641</v>
      </c>
      <c r="AI600" s="105">
        <v>155</v>
      </c>
      <c r="AJ600" s="97">
        <v>155</v>
      </c>
    </row>
    <row r="601" spans="1:36" ht="15">
      <c r="A601" s="113" t="s">
        <v>1411</v>
      </c>
      <c r="B601" s="107">
        <v>11175</v>
      </c>
      <c r="C601" s="107">
        <v>1</v>
      </c>
      <c r="D601" s="100" t="str">
        <f t="shared" si="9"/>
        <v>11175_1</v>
      </c>
      <c r="E601" s="105">
        <v>-583</v>
      </c>
      <c r="F601" s="105">
        <v>31848</v>
      </c>
      <c r="G601" s="105">
        <v>0</v>
      </c>
      <c r="H601" s="105">
        <v>-18136</v>
      </c>
      <c r="I601" s="105">
        <v>1155</v>
      </c>
      <c r="J601" s="105">
        <v>-76</v>
      </c>
      <c r="K601" s="105">
        <v>2259</v>
      </c>
      <c r="L601" s="105">
        <v>5791</v>
      </c>
      <c r="M601" s="105">
        <v>0</v>
      </c>
      <c r="N601" s="105">
        <v>66</v>
      </c>
      <c r="O601" s="105">
        <v>6082</v>
      </c>
      <c r="P601" s="105">
        <v>0</v>
      </c>
      <c r="Q601" s="105">
        <v>549</v>
      </c>
      <c r="R601" s="105">
        <v>0</v>
      </c>
      <c r="S601" s="105">
        <v>0</v>
      </c>
      <c r="T601" s="105">
        <v>0</v>
      </c>
      <c r="U601" s="105">
        <v>0</v>
      </c>
      <c r="V601" s="105">
        <v>943</v>
      </c>
      <c r="W601" s="105">
        <v>934</v>
      </c>
      <c r="X601" s="105">
        <v>9</v>
      </c>
      <c r="Y601" s="105">
        <v>0</v>
      </c>
      <c r="Z601" s="105">
        <v>37532</v>
      </c>
      <c r="AA601" s="105">
        <v>367239</v>
      </c>
      <c r="AB601" s="105">
        <v>0</v>
      </c>
      <c r="AC601" s="105">
        <v>0</v>
      </c>
      <c r="AD601" s="105">
        <v>0</v>
      </c>
      <c r="AE601" s="105">
        <v>268851</v>
      </c>
      <c r="AF601" s="105">
        <v>1111</v>
      </c>
      <c r="AG601" s="105">
        <v>0</v>
      </c>
      <c r="AH601" s="105">
        <v>1111</v>
      </c>
      <c r="AI601" s="105">
        <v>97277</v>
      </c>
      <c r="AJ601" s="97">
        <v>97277</v>
      </c>
    </row>
    <row r="602" spans="1:36" ht="15">
      <c r="A602" s="113" t="s">
        <v>1412</v>
      </c>
      <c r="B602" s="107">
        <v>11106</v>
      </c>
      <c r="C602" s="107">
        <v>1</v>
      </c>
      <c r="D602" s="100" t="str">
        <f t="shared" si="9"/>
        <v>11106_1</v>
      </c>
      <c r="E602" s="105">
        <v>0</v>
      </c>
      <c r="F602" s="105">
        <v>125860</v>
      </c>
      <c r="G602" s="105">
        <v>0</v>
      </c>
      <c r="H602" s="105">
        <v>0</v>
      </c>
      <c r="I602" s="105">
        <v>0</v>
      </c>
      <c r="J602" s="105">
        <v>60</v>
      </c>
      <c r="K602" s="105">
        <v>1565</v>
      </c>
      <c r="L602" s="105">
        <v>50302</v>
      </c>
      <c r="M602" s="105">
        <v>0</v>
      </c>
      <c r="N602" s="105">
        <v>9859</v>
      </c>
      <c r="O602" s="105">
        <v>5</v>
      </c>
      <c r="P602" s="105">
        <v>0</v>
      </c>
      <c r="Q602" s="105">
        <v>123800</v>
      </c>
      <c r="R602" s="105">
        <v>0</v>
      </c>
      <c r="S602" s="105">
        <v>0</v>
      </c>
      <c r="T602" s="105">
        <v>0</v>
      </c>
      <c r="U602" s="105">
        <v>0</v>
      </c>
      <c r="V602" s="105">
        <v>0</v>
      </c>
      <c r="W602" s="105">
        <v>0</v>
      </c>
      <c r="X602" s="105">
        <v>0</v>
      </c>
      <c r="Y602" s="105">
        <v>0</v>
      </c>
      <c r="Z602" s="105">
        <v>11637</v>
      </c>
      <c r="AA602" s="105">
        <v>2451557</v>
      </c>
      <c r="AB602" s="105">
        <v>6734</v>
      </c>
      <c r="AC602" s="105">
        <v>6734</v>
      </c>
      <c r="AD602" s="105">
        <v>0</v>
      </c>
      <c r="AE602" s="105">
        <v>2433923</v>
      </c>
      <c r="AF602" s="105">
        <v>0</v>
      </c>
      <c r="AG602" s="105">
        <v>0</v>
      </c>
      <c r="AH602" s="105">
        <v>0</v>
      </c>
      <c r="AI602" s="105">
        <v>10900</v>
      </c>
      <c r="AJ602" s="97">
        <v>10900</v>
      </c>
    </row>
    <row r="603" spans="1:36" ht="15">
      <c r="A603" s="113" t="s">
        <v>1413</v>
      </c>
      <c r="B603" s="107">
        <v>11106</v>
      </c>
      <c r="C603" s="107">
        <v>2</v>
      </c>
      <c r="D603" s="100" t="str">
        <f t="shared" si="9"/>
        <v>11106_2</v>
      </c>
      <c r="E603" s="105">
        <v>0</v>
      </c>
      <c r="F603" s="105">
        <v>61</v>
      </c>
      <c r="G603" s="105">
        <v>0</v>
      </c>
      <c r="H603" s="105">
        <v>0</v>
      </c>
      <c r="I603" s="105">
        <v>-154</v>
      </c>
      <c r="J603" s="105">
        <v>21</v>
      </c>
      <c r="K603" s="105">
        <v>90</v>
      </c>
      <c r="L603" s="105">
        <v>3554</v>
      </c>
      <c r="M603" s="105">
        <v>0</v>
      </c>
      <c r="N603" s="105">
        <v>318</v>
      </c>
      <c r="O603" s="105">
        <v>2</v>
      </c>
      <c r="P603" s="105">
        <v>0</v>
      </c>
      <c r="Q603" s="105">
        <v>4545</v>
      </c>
      <c r="R603" s="105">
        <v>0</v>
      </c>
      <c r="S603" s="105">
        <v>0</v>
      </c>
      <c r="T603" s="105">
        <v>0</v>
      </c>
      <c r="U603" s="105">
        <v>0</v>
      </c>
      <c r="V603" s="105">
        <v>0</v>
      </c>
      <c r="W603" s="105">
        <v>0</v>
      </c>
      <c r="X603" s="105">
        <v>0</v>
      </c>
      <c r="Y603" s="105">
        <v>0</v>
      </c>
      <c r="Z603" s="105">
        <v>1284</v>
      </c>
      <c r="AA603" s="105">
        <v>142395</v>
      </c>
      <c r="AB603" s="105">
        <v>386</v>
      </c>
      <c r="AC603" s="105">
        <v>386</v>
      </c>
      <c r="AD603" s="105">
        <v>0</v>
      </c>
      <c r="AE603" s="105">
        <v>140148</v>
      </c>
      <c r="AF603" s="105">
        <v>0</v>
      </c>
      <c r="AG603" s="105">
        <v>0</v>
      </c>
      <c r="AH603" s="105">
        <v>0</v>
      </c>
      <c r="AI603" s="105">
        <v>1860</v>
      </c>
      <c r="AJ603" s="97">
        <v>1860</v>
      </c>
    </row>
    <row r="604" spans="1:36" ht="15">
      <c r="A604" s="113" t="s">
        <v>1414</v>
      </c>
      <c r="B604" s="107">
        <v>11106</v>
      </c>
      <c r="C604" s="107">
        <v>3</v>
      </c>
      <c r="D604" s="100" t="str">
        <f t="shared" si="9"/>
        <v>11106_3</v>
      </c>
      <c r="E604" s="105">
        <v>0</v>
      </c>
      <c r="F604" s="105">
        <v>41580</v>
      </c>
      <c r="G604" s="105">
        <v>0</v>
      </c>
      <c r="H604" s="105">
        <v>0</v>
      </c>
      <c r="I604" s="105">
        <v>0</v>
      </c>
      <c r="J604" s="105">
        <v>34</v>
      </c>
      <c r="K604" s="105">
        <v>585</v>
      </c>
      <c r="L604" s="105">
        <v>16770</v>
      </c>
      <c r="M604" s="105">
        <v>0</v>
      </c>
      <c r="N604" s="105">
        <v>4066</v>
      </c>
      <c r="O604" s="105">
        <v>2</v>
      </c>
      <c r="P604" s="105">
        <v>0</v>
      </c>
      <c r="Q604" s="105">
        <v>40761</v>
      </c>
      <c r="R604" s="105">
        <v>0</v>
      </c>
      <c r="S604" s="105">
        <v>0</v>
      </c>
      <c r="T604" s="105">
        <v>0</v>
      </c>
      <c r="U604" s="105">
        <v>0</v>
      </c>
      <c r="V604" s="105">
        <v>0</v>
      </c>
      <c r="W604" s="105">
        <v>0</v>
      </c>
      <c r="X604" s="105">
        <v>0</v>
      </c>
      <c r="Y604" s="105">
        <v>0</v>
      </c>
      <c r="Z604" s="105">
        <v>3842</v>
      </c>
      <c r="AA604" s="105">
        <v>767219</v>
      </c>
      <c r="AB604" s="105">
        <v>2059</v>
      </c>
      <c r="AC604" s="105">
        <v>2059</v>
      </c>
      <c r="AD604" s="105">
        <v>0</v>
      </c>
      <c r="AE604" s="105">
        <v>757528</v>
      </c>
      <c r="AF604" s="105">
        <v>0</v>
      </c>
      <c r="AG604" s="105">
        <v>0</v>
      </c>
      <c r="AH604" s="105">
        <v>0</v>
      </c>
      <c r="AI604" s="105">
        <v>7632</v>
      </c>
      <c r="AJ604" s="97">
        <v>7632</v>
      </c>
    </row>
    <row r="605" spans="1:36" ht="15">
      <c r="A605" s="113" t="s">
        <v>1415</v>
      </c>
      <c r="B605" s="107">
        <v>11106</v>
      </c>
      <c r="C605" s="107">
        <v>4</v>
      </c>
      <c r="D605" s="100" t="str">
        <f t="shared" si="9"/>
        <v>11106_4</v>
      </c>
      <c r="E605" s="105">
        <v>0</v>
      </c>
      <c r="F605" s="105">
        <v>27399</v>
      </c>
      <c r="G605" s="105">
        <v>0</v>
      </c>
      <c r="H605" s="105">
        <v>0</v>
      </c>
      <c r="I605" s="105">
        <v>0</v>
      </c>
      <c r="J605" s="105">
        <v>14</v>
      </c>
      <c r="K605" s="105">
        <v>352</v>
      </c>
      <c r="L605" s="105">
        <v>11899</v>
      </c>
      <c r="M605" s="105">
        <v>0</v>
      </c>
      <c r="N605" s="105">
        <v>2736</v>
      </c>
      <c r="O605" s="105">
        <v>1</v>
      </c>
      <c r="P605" s="105">
        <v>0</v>
      </c>
      <c r="Q605" s="105">
        <v>27861</v>
      </c>
      <c r="R605" s="105">
        <v>0</v>
      </c>
      <c r="S605" s="105">
        <v>0</v>
      </c>
      <c r="T605" s="105">
        <v>0</v>
      </c>
      <c r="U605" s="105">
        <v>0</v>
      </c>
      <c r="V605" s="105">
        <v>0</v>
      </c>
      <c r="W605" s="105">
        <v>0</v>
      </c>
      <c r="X605" s="105">
        <v>0</v>
      </c>
      <c r="Y605" s="105">
        <v>0</v>
      </c>
      <c r="Z605" s="105">
        <v>2653</v>
      </c>
      <c r="AA605" s="105">
        <v>588348</v>
      </c>
      <c r="AB605" s="105">
        <v>1699</v>
      </c>
      <c r="AC605" s="105">
        <v>1699</v>
      </c>
      <c r="AD605" s="105">
        <v>0</v>
      </c>
      <c r="AE605" s="105">
        <v>586648</v>
      </c>
      <c r="AF605" s="105">
        <v>0</v>
      </c>
      <c r="AG605" s="105">
        <v>0</v>
      </c>
      <c r="AH605" s="105">
        <v>0</v>
      </c>
      <c r="AI605" s="105">
        <v>0</v>
      </c>
      <c r="AJ605" s="97">
        <v>0</v>
      </c>
    </row>
    <row r="606" spans="1:36" ht="15">
      <c r="A606" s="113" t="s">
        <v>1416</v>
      </c>
      <c r="B606" s="107">
        <v>11177</v>
      </c>
      <c r="C606" s="107">
        <v>1</v>
      </c>
      <c r="D606" s="100" t="str">
        <f t="shared" si="9"/>
        <v>11177_1</v>
      </c>
      <c r="E606" s="105">
        <v>0</v>
      </c>
      <c r="F606" s="105">
        <v>20042</v>
      </c>
      <c r="G606" s="105">
        <v>0</v>
      </c>
      <c r="H606" s="105">
        <v>0</v>
      </c>
      <c r="I606" s="105">
        <v>-306</v>
      </c>
      <c r="J606" s="105">
        <v>13</v>
      </c>
      <c r="K606" s="105">
        <v>604</v>
      </c>
      <c r="L606" s="105">
        <v>1567</v>
      </c>
      <c r="M606" s="105">
        <v>0</v>
      </c>
      <c r="N606" s="105">
        <v>142</v>
      </c>
      <c r="O606" s="105">
        <v>1</v>
      </c>
      <c r="P606" s="105">
        <v>0</v>
      </c>
      <c r="Q606" s="105">
        <v>1181</v>
      </c>
      <c r="R606" s="105">
        <v>0</v>
      </c>
      <c r="S606" s="105">
        <v>6891</v>
      </c>
      <c r="T606" s="105">
        <v>0</v>
      </c>
      <c r="U606" s="105">
        <v>6891</v>
      </c>
      <c r="V606" s="105">
        <v>0</v>
      </c>
      <c r="W606" s="105">
        <v>0</v>
      </c>
      <c r="X606" s="105">
        <v>0</v>
      </c>
      <c r="Y606" s="105">
        <v>0</v>
      </c>
      <c r="Z606" s="105">
        <v>1104</v>
      </c>
      <c r="AA606" s="105">
        <v>183542</v>
      </c>
      <c r="AB606" s="105">
        <v>0</v>
      </c>
      <c r="AC606" s="105">
        <v>0</v>
      </c>
      <c r="AD606" s="105">
        <v>0</v>
      </c>
      <c r="AE606" s="105">
        <v>183542</v>
      </c>
      <c r="AF606" s="105">
        <v>0</v>
      </c>
      <c r="AG606" s="105">
        <v>0</v>
      </c>
      <c r="AH606" s="105">
        <v>0</v>
      </c>
      <c r="AI606" s="105">
        <v>0</v>
      </c>
      <c r="AJ606" s="97">
        <v>0</v>
      </c>
    </row>
    <row r="607" spans="1:36" ht="15">
      <c r="A607" s="113" t="s">
        <v>1417</v>
      </c>
      <c r="B607" s="107">
        <v>16075</v>
      </c>
      <c r="C607" s="107">
        <v>1</v>
      </c>
      <c r="D607" s="100" t="str">
        <f t="shared" si="9"/>
        <v>16075_1</v>
      </c>
      <c r="E607" s="105">
        <v>0</v>
      </c>
      <c r="F607" s="105">
        <v>3773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149</v>
      </c>
      <c r="M607" s="105">
        <v>0</v>
      </c>
      <c r="N607" s="105">
        <v>0</v>
      </c>
      <c r="O607" s="105">
        <v>0</v>
      </c>
      <c r="P607" s="105">
        <v>0</v>
      </c>
      <c r="Q607" s="105">
        <v>255</v>
      </c>
      <c r="R607" s="105">
        <v>0</v>
      </c>
      <c r="S607" s="105">
        <v>21493</v>
      </c>
      <c r="T607" s="105">
        <v>21493</v>
      </c>
      <c r="U607" s="105">
        <v>0</v>
      </c>
      <c r="V607" s="105">
        <v>0</v>
      </c>
      <c r="W607" s="105">
        <v>0</v>
      </c>
      <c r="X607" s="105">
        <v>0</v>
      </c>
      <c r="Y607" s="105">
        <v>0</v>
      </c>
      <c r="Z607" s="105">
        <v>0</v>
      </c>
      <c r="AA607" s="105">
        <v>21838</v>
      </c>
      <c r="AB607" s="105">
        <v>0</v>
      </c>
      <c r="AC607" s="105">
        <v>0</v>
      </c>
      <c r="AD607" s="105">
        <v>0</v>
      </c>
      <c r="AE607" s="105">
        <v>21791</v>
      </c>
      <c r="AF607" s="105">
        <v>0</v>
      </c>
      <c r="AG607" s="105">
        <v>0</v>
      </c>
      <c r="AH607" s="105">
        <v>0</v>
      </c>
      <c r="AI607" s="105">
        <v>47</v>
      </c>
      <c r="AJ607" s="97">
        <v>47</v>
      </c>
    </row>
    <row r="608" ht="15">
      <c r="B608" s="10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84.57421875" style="0" bestFit="1" customWidth="1"/>
    <col min="4" max="4" width="11.8515625" style="99" bestFit="1" customWidth="1"/>
    <col min="5" max="5" width="11.421875" style="0" bestFit="1" customWidth="1"/>
  </cols>
  <sheetData>
    <row r="1" spans="1:37" ht="15">
      <c r="A1" s="113" t="s">
        <v>800</v>
      </c>
      <c r="B1" s="113" t="s">
        <v>558</v>
      </c>
      <c r="C1" s="113" t="s">
        <v>69</v>
      </c>
      <c r="D1" s="99" t="s">
        <v>801</v>
      </c>
      <c r="E1" s="108" t="s">
        <v>70</v>
      </c>
      <c r="F1" s="108" t="s">
        <v>525</v>
      </c>
      <c r="G1" s="108" t="s">
        <v>526</v>
      </c>
      <c r="H1" s="108" t="s">
        <v>527</v>
      </c>
      <c r="I1" s="108" t="s">
        <v>528</v>
      </c>
      <c r="J1" s="108" t="s">
        <v>529</v>
      </c>
      <c r="K1" s="108" t="s">
        <v>530</v>
      </c>
      <c r="L1" s="108" t="s">
        <v>531</v>
      </c>
      <c r="M1" s="108" t="s">
        <v>532</v>
      </c>
      <c r="N1" s="108" t="s">
        <v>533</v>
      </c>
      <c r="O1" s="108" t="s">
        <v>534</v>
      </c>
      <c r="P1" s="108" t="s">
        <v>535</v>
      </c>
      <c r="Q1" s="108" t="s">
        <v>536</v>
      </c>
      <c r="R1" s="108" t="s">
        <v>537</v>
      </c>
      <c r="S1" s="108" t="s">
        <v>538</v>
      </c>
      <c r="T1" s="108" t="s">
        <v>539</v>
      </c>
      <c r="U1" s="108" t="s">
        <v>540</v>
      </c>
      <c r="V1" s="108" t="s">
        <v>541</v>
      </c>
      <c r="W1" s="108" t="s">
        <v>542</v>
      </c>
      <c r="X1" s="108" t="s">
        <v>543</v>
      </c>
      <c r="Y1" s="108" t="s">
        <v>544</v>
      </c>
      <c r="Z1" s="108" t="s">
        <v>545</v>
      </c>
      <c r="AA1" s="108" t="s">
        <v>546</v>
      </c>
      <c r="AB1" s="108" t="s">
        <v>547</v>
      </c>
      <c r="AC1" s="108" t="s">
        <v>548</v>
      </c>
      <c r="AD1" s="108" t="s">
        <v>549</v>
      </c>
      <c r="AE1" s="108" t="s">
        <v>550</v>
      </c>
      <c r="AF1" s="108" t="s">
        <v>551</v>
      </c>
      <c r="AG1" s="108" t="s">
        <v>552</v>
      </c>
      <c r="AH1" s="108" t="s">
        <v>553</v>
      </c>
      <c r="AI1" s="108" t="s">
        <v>554</v>
      </c>
      <c r="AJ1" s="108" t="s">
        <v>555</v>
      </c>
      <c r="AK1" s="92"/>
    </row>
    <row r="2" spans="1:37" ht="15">
      <c r="A2" s="113" t="s">
        <v>814</v>
      </c>
      <c r="B2" s="114">
        <v>11129</v>
      </c>
      <c r="C2" s="114">
        <v>1</v>
      </c>
      <c r="D2" s="100" t="str">
        <f>B2&amp;"_"&amp;C2</f>
        <v>11129_1</v>
      </c>
      <c r="E2" s="109">
        <v>201212</v>
      </c>
      <c r="F2" s="110">
        <v>1352304</v>
      </c>
      <c r="G2" s="110">
        <v>120230</v>
      </c>
      <c r="H2" s="110">
        <v>120230</v>
      </c>
      <c r="I2" s="110">
        <v>0</v>
      </c>
      <c r="J2" s="110">
        <v>1232073</v>
      </c>
      <c r="K2" s="110">
        <v>1181556</v>
      </c>
      <c r="L2" s="110">
        <v>0</v>
      </c>
      <c r="M2" s="110">
        <v>50517</v>
      </c>
      <c r="N2" s="110">
        <v>0</v>
      </c>
      <c r="O2" s="110">
        <v>0</v>
      </c>
      <c r="P2" s="110">
        <v>0</v>
      </c>
      <c r="Q2" s="110">
        <v>0</v>
      </c>
      <c r="R2" s="110">
        <v>0</v>
      </c>
      <c r="S2" s="110">
        <v>0</v>
      </c>
      <c r="T2" s="110">
        <v>0</v>
      </c>
      <c r="U2" s="110">
        <v>0</v>
      </c>
      <c r="V2" s="110">
        <v>0</v>
      </c>
      <c r="W2" s="110">
        <v>0</v>
      </c>
      <c r="X2" s="110">
        <v>0</v>
      </c>
      <c r="Y2" s="110">
        <v>0</v>
      </c>
      <c r="Z2" s="110">
        <v>0</v>
      </c>
      <c r="AA2" s="110">
        <v>2</v>
      </c>
      <c r="AB2" s="110">
        <v>1352304</v>
      </c>
      <c r="AC2" s="110">
        <v>10</v>
      </c>
      <c r="AD2" s="110">
        <v>10</v>
      </c>
      <c r="AE2" s="110">
        <v>0</v>
      </c>
      <c r="AF2" s="110">
        <v>1352184</v>
      </c>
      <c r="AG2" s="110">
        <v>0</v>
      </c>
      <c r="AH2" s="110">
        <v>0</v>
      </c>
      <c r="AI2" s="110">
        <v>0</v>
      </c>
      <c r="AJ2" s="110">
        <v>110</v>
      </c>
      <c r="AK2" s="93"/>
    </row>
    <row r="3" spans="1:37" ht="15">
      <c r="A3" s="113" t="s">
        <v>816</v>
      </c>
      <c r="B3" s="114">
        <v>11109</v>
      </c>
      <c r="C3" s="114">
        <v>1</v>
      </c>
      <c r="D3" s="100" t="str">
        <f aca="true" t="shared" si="0" ref="D3:D66">B3&amp;"_"&amp;C3</f>
        <v>11109_1</v>
      </c>
      <c r="E3" s="109">
        <v>201212</v>
      </c>
      <c r="F3" s="110">
        <v>1184193</v>
      </c>
      <c r="G3" s="110">
        <v>18702</v>
      </c>
      <c r="H3" s="110">
        <v>18673</v>
      </c>
      <c r="I3" s="110">
        <v>29</v>
      </c>
      <c r="J3" s="110">
        <v>0</v>
      </c>
      <c r="K3" s="110">
        <v>0</v>
      </c>
      <c r="L3" s="110">
        <v>0</v>
      </c>
      <c r="M3" s="110">
        <v>0</v>
      </c>
      <c r="N3" s="110">
        <v>1163468</v>
      </c>
      <c r="O3" s="110">
        <v>20476</v>
      </c>
      <c r="P3" s="110">
        <v>1142992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2023</v>
      </c>
      <c r="AB3" s="110">
        <v>1184193</v>
      </c>
      <c r="AC3" s="110">
        <v>40</v>
      </c>
      <c r="AD3" s="110">
        <v>40</v>
      </c>
      <c r="AE3" s="110">
        <v>0</v>
      </c>
      <c r="AF3" s="110">
        <v>1178010</v>
      </c>
      <c r="AG3" s="110">
        <v>0</v>
      </c>
      <c r="AH3" s="110">
        <v>0</v>
      </c>
      <c r="AI3" s="110">
        <v>0</v>
      </c>
      <c r="AJ3" s="110">
        <v>6142</v>
      </c>
      <c r="AK3" s="93"/>
    </row>
    <row r="4" spans="1:37" ht="15">
      <c r="A4" s="113" t="s">
        <v>815</v>
      </c>
      <c r="B4" s="114">
        <v>11080</v>
      </c>
      <c r="C4" s="114">
        <v>3</v>
      </c>
      <c r="D4" s="100" t="str">
        <f t="shared" si="0"/>
        <v>11080_3</v>
      </c>
      <c r="E4" s="109">
        <v>201212</v>
      </c>
      <c r="F4" s="110">
        <v>378300</v>
      </c>
      <c r="G4" s="110">
        <v>25731</v>
      </c>
      <c r="H4" s="110">
        <v>25731</v>
      </c>
      <c r="I4" s="110">
        <v>0</v>
      </c>
      <c r="J4" s="110">
        <v>352569</v>
      </c>
      <c r="K4" s="110">
        <v>352569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378300</v>
      </c>
      <c r="AC4" s="110">
        <v>0</v>
      </c>
      <c r="AD4" s="110">
        <v>0</v>
      </c>
      <c r="AE4" s="110">
        <v>0</v>
      </c>
      <c r="AF4" s="110">
        <v>352548</v>
      </c>
      <c r="AG4" s="110">
        <v>0</v>
      </c>
      <c r="AH4" s="110">
        <v>0</v>
      </c>
      <c r="AI4" s="110">
        <v>0</v>
      </c>
      <c r="AJ4" s="110">
        <v>25752</v>
      </c>
      <c r="AK4" s="93"/>
    </row>
    <row r="5" spans="1:37" ht="15">
      <c r="A5" s="113" t="s">
        <v>817</v>
      </c>
      <c r="B5" s="114">
        <v>11080</v>
      </c>
      <c r="C5" s="114">
        <v>4</v>
      </c>
      <c r="D5" s="100" t="str">
        <f t="shared" si="0"/>
        <v>11080_4</v>
      </c>
      <c r="E5" s="109">
        <v>201212</v>
      </c>
      <c r="F5" s="110">
        <v>361649</v>
      </c>
      <c r="G5" s="110">
        <v>6550</v>
      </c>
      <c r="H5" s="110">
        <v>6550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344920</v>
      </c>
      <c r="O5" s="110">
        <v>0</v>
      </c>
      <c r="P5" s="110">
        <v>344920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10179</v>
      </c>
      <c r="AB5" s="110">
        <v>361649</v>
      </c>
      <c r="AC5" s="110">
        <v>0</v>
      </c>
      <c r="AD5" s="110">
        <v>0</v>
      </c>
      <c r="AE5" s="110">
        <v>0</v>
      </c>
      <c r="AF5" s="110">
        <v>353531</v>
      </c>
      <c r="AG5" s="110">
        <v>0</v>
      </c>
      <c r="AH5" s="110">
        <v>0</v>
      </c>
      <c r="AI5" s="110">
        <v>0</v>
      </c>
      <c r="AJ5" s="110">
        <v>8118</v>
      </c>
      <c r="AK5" s="93"/>
    </row>
    <row r="6" spans="1:37" ht="15">
      <c r="A6" s="113" t="s">
        <v>818</v>
      </c>
      <c r="B6" s="114">
        <v>11080</v>
      </c>
      <c r="C6" s="114">
        <v>5</v>
      </c>
      <c r="D6" s="100" t="str">
        <f t="shared" si="0"/>
        <v>11080_5</v>
      </c>
      <c r="E6" s="109">
        <v>201212</v>
      </c>
      <c r="F6" s="110">
        <v>87934</v>
      </c>
      <c r="G6" s="110">
        <v>484</v>
      </c>
      <c r="H6" s="110">
        <v>484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87023</v>
      </c>
      <c r="O6" s="110">
        <v>427</v>
      </c>
      <c r="P6" s="110">
        <v>86596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427</v>
      </c>
      <c r="AB6" s="110">
        <v>87934</v>
      </c>
      <c r="AC6" s="110">
        <v>0</v>
      </c>
      <c r="AD6" s="110">
        <v>0</v>
      </c>
      <c r="AE6" s="110">
        <v>0</v>
      </c>
      <c r="AF6" s="110">
        <v>87800</v>
      </c>
      <c r="AG6" s="110">
        <v>0</v>
      </c>
      <c r="AH6" s="110">
        <v>0</v>
      </c>
      <c r="AI6" s="110">
        <v>0</v>
      </c>
      <c r="AJ6" s="110">
        <v>135</v>
      </c>
      <c r="AK6" s="93"/>
    </row>
    <row r="7" spans="1:37" ht="15">
      <c r="A7" s="113" t="s">
        <v>819</v>
      </c>
      <c r="B7" s="114">
        <v>11080</v>
      </c>
      <c r="C7" s="114">
        <v>7</v>
      </c>
      <c r="D7" s="100" t="str">
        <f t="shared" si="0"/>
        <v>11080_7</v>
      </c>
      <c r="E7" s="109">
        <v>201212</v>
      </c>
      <c r="F7" s="110">
        <v>566267</v>
      </c>
      <c r="G7" s="110">
        <v>11332</v>
      </c>
      <c r="H7" s="110">
        <v>11332</v>
      </c>
      <c r="I7" s="110">
        <v>0</v>
      </c>
      <c r="J7" s="110">
        <v>547627</v>
      </c>
      <c r="K7" s="110">
        <v>0</v>
      </c>
      <c r="L7" s="110">
        <v>540121</v>
      </c>
      <c r="M7" s="110">
        <v>7505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3283</v>
      </c>
      <c r="X7" s="110">
        <v>0</v>
      </c>
      <c r="Y7" s="110">
        <v>3283</v>
      </c>
      <c r="Z7" s="110">
        <v>0</v>
      </c>
      <c r="AA7" s="110">
        <v>4026</v>
      </c>
      <c r="AB7" s="110">
        <v>566267</v>
      </c>
      <c r="AC7" s="110">
        <v>0</v>
      </c>
      <c r="AD7" s="110">
        <v>0</v>
      </c>
      <c r="AE7" s="110">
        <v>0</v>
      </c>
      <c r="AF7" s="110">
        <v>565586</v>
      </c>
      <c r="AG7" s="110">
        <v>64</v>
      </c>
      <c r="AH7" s="110">
        <v>0</v>
      </c>
      <c r="AI7" s="110">
        <v>64</v>
      </c>
      <c r="AJ7" s="110">
        <v>618</v>
      </c>
      <c r="AK7" s="93"/>
    </row>
    <row r="8" spans="1:37" ht="15">
      <c r="A8" s="113" t="s">
        <v>820</v>
      </c>
      <c r="B8" s="114">
        <v>11080</v>
      </c>
      <c r="C8" s="114">
        <v>9</v>
      </c>
      <c r="D8" s="100" t="str">
        <f t="shared" si="0"/>
        <v>11080_9</v>
      </c>
      <c r="E8" s="109">
        <v>201212</v>
      </c>
      <c r="F8" s="110">
        <v>88053</v>
      </c>
      <c r="G8" s="110">
        <v>2182</v>
      </c>
      <c r="H8" s="110">
        <v>2182</v>
      </c>
      <c r="I8" s="110">
        <v>0</v>
      </c>
      <c r="J8" s="110">
        <v>83945</v>
      </c>
      <c r="K8" s="110">
        <v>3627</v>
      </c>
      <c r="L8" s="110">
        <v>80319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1925</v>
      </c>
      <c r="X8" s="110">
        <v>0</v>
      </c>
      <c r="Y8" s="110">
        <v>1925</v>
      </c>
      <c r="Z8" s="110">
        <v>0</v>
      </c>
      <c r="AA8" s="110">
        <v>0</v>
      </c>
      <c r="AB8" s="110">
        <v>88053</v>
      </c>
      <c r="AC8" s="110">
        <v>0</v>
      </c>
      <c r="AD8" s="110">
        <v>0</v>
      </c>
      <c r="AE8" s="110">
        <v>0</v>
      </c>
      <c r="AF8" s="110">
        <v>87945</v>
      </c>
      <c r="AG8" s="110">
        <v>3</v>
      </c>
      <c r="AH8" s="110">
        <v>0</v>
      </c>
      <c r="AI8" s="110">
        <v>3</v>
      </c>
      <c r="AJ8" s="110">
        <v>105</v>
      </c>
      <c r="AK8" s="93"/>
    </row>
    <row r="9" spans="1:37" ht="15">
      <c r="A9" s="113" t="s">
        <v>821</v>
      </c>
      <c r="B9" s="114">
        <v>11080</v>
      </c>
      <c r="C9" s="114">
        <v>11</v>
      </c>
      <c r="D9" s="100" t="str">
        <f t="shared" si="0"/>
        <v>11080_11</v>
      </c>
      <c r="E9" s="109">
        <v>201212</v>
      </c>
      <c r="F9" s="110">
        <v>19944</v>
      </c>
      <c r="G9" s="110">
        <v>1986</v>
      </c>
      <c r="H9" s="110">
        <v>1986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17924</v>
      </c>
      <c r="U9" s="110">
        <v>6943</v>
      </c>
      <c r="V9" s="110">
        <v>10981</v>
      </c>
      <c r="W9" s="110">
        <v>32</v>
      </c>
      <c r="X9" s="110">
        <v>0</v>
      </c>
      <c r="Y9" s="110">
        <v>32</v>
      </c>
      <c r="Z9" s="110">
        <v>0</v>
      </c>
      <c r="AA9" s="110">
        <v>2</v>
      </c>
      <c r="AB9" s="110">
        <v>19944</v>
      </c>
      <c r="AC9" s="110">
        <v>0</v>
      </c>
      <c r="AD9" s="110">
        <v>0</v>
      </c>
      <c r="AE9" s="110">
        <v>0</v>
      </c>
      <c r="AF9" s="110">
        <v>19917</v>
      </c>
      <c r="AG9" s="110">
        <v>0</v>
      </c>
      <c r="AH9" s="110">
        <v>0</v>
      </c>
      <c r="AI9" s="110">
        <v>0</v>
      </c>
      <c r="AJ9" s="110">
        <v>27</v>
      </c>
      <c r="AK9" s="93"/>
    </row>
    <row r="10" spans="1:37" ht="15">
      <c r="A10" s="113" t="s">
        <v>822</v>
      </c>
      <c r="B10" s="114">
        <v>11080</v>
      </c>
      <c r="C10" s="114">
        <v>12</v>
      </c>
      <c r="D10" s="100" t="str">
        <f t="shared" si="0"/>
        <v>11080_12</v>
      </c>
      <c r="E10" s="109">
        <v>201212</v>
      </c>
      <c r="F10" s="110">
        <v>127342</v>
      </c>
      <c r="G10" s="110">
        <v>5682</v>
      </c>
      <c r="H10" s="110">
        <v>5682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121114</v>
      </c>
      <c r="U10" s="110">
        <v>42811</v>
      </c>
      <c r="V10" s="110">
        <v>78303</v>
      </c>
      <c r="W10" s="110">
        <v>517</v>
      </c>
      <c r="X10" s="110">
        <v>0</v>
      </c>
      <c r="Y10" s="110">
        <v>517</v>
      </c>
      <c r="Z10" s="110">
        <v>0</v>
      </c>
      <c r="AA10" s="110">
        <v>30</v>
      </c>
      <c r="AB10" s="110">
        <v>127342</v>
      </c>
      <c r="AC10" s="110">
        <v>0</v>
      </c>
      <c r="AD10" s="110">
        <v>0</v>
      </c>
      <c r="AE10" s="110">
        <v>0</v>
      </c>
      <c r="AF10" s="110">
        <v>127216</v>
      </c>
      <c r="AG10" s="110">
        <v>0</v>
      </c>
      <c r="AH10" s="110">
        <v>0</v>
      </c>
      <c r="AI10" s="110">
        <v>0</v>
      </c>
      <c r="AJ10" s="110">
        <v>126</v>
      </c>
      <c r="AK10" s="93"/>
    </row>
    <row r="11" spans="1:37" ht="15">
      <c r="A11" s="113" t="s">
        <v>823</v>
      </c>
      <c r="B11" s="114">
        <v>11080</v>
      </c>
      <c r="C11" s="114">
        <v>13</v>
      </c>
      <c r="D11" s="100" t="str">
        <f t="shared" si="0"/>
        <v>11080_13</v>
      </c>
      <c r="E11" s="109">
        <v>201212</v>
      </c>
      <c r="F11" s="110">
        <v>20324</v>
      </c>
      <c r="G11" s="110">
        <v>673</v>
      </c>
      <c r="H11" s="110">
        <v>673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19474</v>
      </c>
      <c r="U11" s="110">
        <v>3060</v>
      </c>
      <c r="V11" s="110">
        <v>16414</v>
      </c>
      <c r="W11" s="110">
        <v>163</v>
      </c>
      <c r="X11" s="110">
        <v>0</v>
      </c>
      <c r="Y11" s="110">
        <v>163</v>
      </c>
      <c r="Z11" s="110">
        <v>0</v>
      </c>
      <c r="AA11" s="110">
        <v>14</v>
      </c>
      <c r="AB11" s="110">
        <v>20324</v>
      </c>
      <c r="AC11" s="110">
        <v>0</v>
      </c>
      <c r="AD11" s="110">
        <v>0</v>
      </c>
      <c r="AE11" s="110">
        <v>0</v>
      </c>
      <c r="AF11" s="110">
        <v>20292</v>
      </c>
      <c r="AG11" s="110">
        <v>0</v>
      </c>
      <c r="AH11" s="110">
        <v>0</v>
      </c>
      <c r="AI11" s="110">
        <v>0</v>
      </c>
      <c r="AJ11" s="110">
        <v>33</v>
      </c>
      <c r="AK11" s="93"/>
    </row>
    <row r="12" spans="1:37" ht="15">
      <c r="A12" s="113" t="s">
        <v>824</v>
      </c>
      <c r="B12" s="114">
        <v>11080</v>
      </c>
      <c r="C12" s="114">
        <v>14</v>
      </c>
      <c r="D12" s="100" t="str">
        <f t="shared" si="0"/>
        <v>11080_14</v>
      </c>
      <c r="E12" s="109">
        <v>201212</v>
      </c>
      <c r="F12" s="110">
        <v>83778</v>
      </c>
      <c r="G12" s="110">
        <v>6120</v>
      </c>
      <c r="H12" s="110">
        <v>6120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77435</v>
      </c>
      <c r="U12" s="110">
        <v>30291</v>
      </c>
      <c r="V12" s="110">
        <v>47144</v>
      </c>
      <c r="W12" s="110">
        <v>208</v>
      </c>
      <c r="X12" s="110">
        <v>0</v>
      </c>
      <c r="Y12" s="110">
        <v>208</v>
      </c>
      <c r="Z12" s="110">
        <v>0</v>
      </c>
      <c r="AA12" s="110">
        <v>15</v>
      </c>
      <c r="AB12" s="110">
        <v>83778</v>
      </c>
      <c r="AC12" s="110">
        <v>0</v>
      </c>
      <c r="AD12" s="110">
        <v>0</v>
      </c>
      <c r="AE12" s="110">
        <v>0</v>
      </c>
      <c r="AF12" s="110">
        <v>83694</v>
      </c>
      <c r="AG12" s="110">
        <v>0</v>
      </c>
      <c r="AH12" s="110">
        <v>0</v>
      </c>
      <c r="AI12" s="110">
        <v>0</v>
      </c>
      <c r="AJ12" s="110">
        <v>84</v>
      </c>
      <c r="AK12" s="93"/>
    </row>
    <row r="13" spans="1:37" ht="15">
      <c r="A13" s="113" t="s">
        <v>825</v>
      </c>
      <c r="B13" s="114">
        <v>11080</v>
      </c>
      <c r="C13" s="114">
        <v>15</v>
      </c>
      <c r="D13" s="100" t="str">
        <f t="shared" si="0"/>
        <v>11080_15</v>
      </c>
      <c r="E13" s="109">
        <v>201212</v>
      </c>
      <c r="F13" s="110">
        <v>810937</v>
      </c>
      <c r="G13" s="110">
        <v>15517</v>
      </c>
      <c r="H13" s="110">
        <v>15517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789152</v>
      </c>
      <c r="U13" s="110">
        <v>213065</v>
      </c>
      <c r="V13" s="110">
        <v>576087</v>
      </c>
      <c r="W13" s="110">
        <v>4869</v>
      </c>
      <c r="X13" s="110">
        <v>0</v>
      </c>
      <c r="Y13" s="110">
        <v>4869</v>
      </c>
      <c r="Z13" s="110">
        <v>0</v>
      </c>
      <c r="AA13" s="110">
        <v>1399</v>
      </c>
      <c r="AB13" s="110">
        <v>810937</v>
      </c>
      <c r="AC13" s="110">
        <v>0</v>
      </c>
      <c r="AD13" s="110">
        <v>0</v>
      </c>
      <c r="AE13" s="110">
        <v>0</v>
      </c>
      <c r="AF13" s="110">
        <v>810114</v>
      </c>
      <c r="AG13" s="110">
        <v>0</v>
      </c>
      <c r="AH13" s="110">
        <v>0</v>
      </c>
      <c r="AI13" s="110">
        <v>0</v>
      </c>
      <c r="AJ13" s="110">
        <v>823</v>
      </c>
      <c r="AK13" s="93"/>
    </row>
    <row r="14" spans="1:37" ht="15">
      <c r="A14" s="113" t="s">
        <v>826</v>
      </c>
      <c r="B14" s="114">
        <v>11080</v>
      </c>
      <c r="C14" s="114">
        <v>16</v>
      </c>
      <c r="D14" s="100" t="str">
        <f t="shared" si="0"/>
        <v>11080_16</v>
      </c>
      <c r="E14" s="109">
        <v>201212</v>
      </c>
      <c r="F14" s="110">
        <v>166602</v>
      </c>
      <c r="G14" s="110">
        <v>3648</v>
      </c>
      <c r="H14" s="110">
        <v>3648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161616</v>
      </c>
      <c r="U14" s="110">
        <v>25259</v>
      </c>
      <c r="V14" s="110">
        <v>136357</v>
      </c>
      <c r="W14" s="110">
        <v>1241</v>
      </c>
      <c r="X14" s="110">
        <v>0</v>
      </c>
      <c r="Y14" s="110">
        <v>1241</v>
      </c>
      <c r="Z14" s="110">
        <v>0</v>
      </c>
      <c r="AA14" s="110">
        <v>98</v>
      </c>
      <c r="AB14" s="110">
        <v>166602</v>
      </c>
      <c r="AC14" s="110">
        <v>0</v>
      </c>
      <c r="AD14" s="110">
        <v>0</v>
      </c>
      <c r="AE14" s="110">
        <v>0</v>
      </c>
      <c r="AF14" s="110">
        <v>166399</v>
      </c>
      <c r="AG14" s="110">
        <v>0</v>
      </c>
      <c r="AH14" s="110">
        <v>0</v>
      </c>
      <c r="AI14" s="110">
        <v>0</v>
      </c>
      <c r="AJ14" s="110">
        <v>203</v>
      </c>
      <c r="AK14" s="93"/>
    </row>
    <row r="15" spans="1:37" ht="15">
      <c r="A15" s="113" t="s">
        <v>827</v>
      </c>
      <c r="B15" s="114">
        <v>11080</v>
      </c>
      <c r="C15" s="114">
        <v>18</v>
      </c>
      <c r="D15" s="100" t="str">
        <f t="shared" si="0"/>
        <v>11080_18</v>
      </c>
      <c r="E15" s="109">
        <v>201212</v>
      </c>
      <c r="F15" s="110">
        <v>45990</v>
      </c>
      <c r="G15" s="110">
        <v>94</v>
      </c>
      <c r="H15" s="110">
        <v>94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44744</v>
      </c>
      <c r="O15" s="110">
        <v>43395</v>
      </c>
      <c r="P15" s="110">
        <v>1349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1153</v>
      </c>
      <c r="AB15" s="110">
        <v>45990</v>
      </c>
      <c r="AC15" s="110">
        <v>0</v>
      </c>
      <c r="AD15" s="110">
        <v>0</v>
      </c>
      <c r="AE15" s="110">
        <v>0</v>
      </c>
      <c r="AF15" s="110">
        <v>44770</v>
      </c>
      <c r="AG15" s="110">
        <v>0</v>
      </c>
      <c r="AH15" s="110">
        <v>0</v>
      </c>
      <c r="AI15" s="110">
        <v>0</v>
      </c>
      <c r="AJ15" s="110">
        <v>1220</v>
      </c>
      <c r="AK15" s="93"/>
    </row>
    <row r="16" spans="1:37" ht="15">
      <c r="A16" s="113" t="s">
        <v>828</v>
      </c>
      <c r="B16" s="114">
        <v>11080</v>
      </c>
      <c r="C16" s="114">
        <v>19</v>
      </c>
      <c r="D16" s="100" t="str">
        <f t="shared" si="0"/>
        <v>11080_19</v>
      </c>
      <c r="E16" s="109">
        <v>201212</v>
      </c>
      <c r="F16" s="110">
        <v>150972</v>
      </c>
      <c r="G16" s="110">
        <v>2367</v>
      </c>
      <c r="H16" s="110">
        <v>2367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148605</v>
      </c>
      <c r="O16" s="110">
        <v>140989</v>
      </c>
      <c r="P16" s="110">
        <v>7616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150972</v>
      </c>
      <c r="AC16" s="110">
        <v>0</v>
      </c>
      <c r="AD16" s="110">
        <v>0</v>
      </c>
      <c r="AE16" s="110">
        <v>0</v>
      </c>
      <c r="AF16" s="110">
        <v>149751</v>
      </c>
      <c r="AG16" s="110">
        <v>0</v>
      </c>
      <c r="AH16" s="110">
        <v>0</v>
      </c>
      <c r="AI16" s="110">
        <v>0</v>
      </c>
      <c r="AJ16" s="110">
        <v>1220</v>
      </c>
      <c r="AK16" s="93"/>
    </row>
    <row r="17" spans="1:37" ht="15">
      <c r="A17" s="113" t="s">
        <v>829</v>
      </c>
      <c r="B17" s="114">
        <v>11098</v>
      </c>
      <c r="C17" s="114">
        <v>1</v>
      </c>
      <c r="D17" s="100" t="str">
        <f t="shared" si="0"/>
        <v>11098_1</v>
      </c>
      <c r="E17" s="109">
        <v>201212</v>
      </c>
      <c r="F17" s="110">
        <v>846363</v>
      </c>
      <c r="G17" s="110">
        <v>537</v>
      </c>
      <c r="H17" s="110">
        <v>537</v>
      </c>
      <c r="I17" s="110">
        <v>0</v>
      </c>
      <c r="J17" s="110">
        <v>845826</v>
      </c>
      <c r="K17" s="110">
        <v>837200</v>
      </c>
      <c r="L17" s="110">
        <v>8625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846363</v>
      </c>
      <c r="AC17" s="110">
        <v>641</v>
      </c>
      <c r="AD17" s="110">
        <v>641</v>
      </c>
      <c r="AE17" s="110">
        <v>0</v>
      </c>
      <c r="AF17" s="110">
        <v>810245</v>
      </c>
      <c r="AG17" s="110">
        <v>0</v>
      </c>
      <c r="AH17" s="110">
        <v>0</v>
      </c>
      <c r="AI17" s="110">
        <v>0</v>
      </c>
      <c r="AJ17" s="110">
        <v>35476</v>
      </c>
      <c r="AK17" s="93"/>
    </row>
    <row r="18" spans="1:37" ht="15">
      <c r="A18" s="113" t="s">
        <v>830</v>
      </c>
      <c r="B18" s="114">
        <v>11098</v>
      </c>
      <c r="C18" s="114">
        <v>2</v>
      </c>
      <c r="D18" s="100" t="str">
        <f t="shared" si="0"/>
        <v>11098_2</v>
      </c>
      <c r="E18" s="109">
        <v>201212</v>
      </c>
      <c r="F18" s="110">
        <v>158251</v>
      </c>
      <c r="G18" s="110">
        <v>353</v>
      </c>
      <c r="H18" s="110">
        <v>353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157897</v>
      </c>
      <c r="O18" s="110">
        <v>64123</v>
      </c>
      <c r="P18" s="110">
        <v>93762</v>
      </c>
      <c r="Q18" s="110">
        <v>13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158251</v>
      </c>
      <c r="AC18" s="110">
        <v>571</v>
      </c>
      <c r="AD18" s="110">
        <v>571</v>
      </c>
      <c r="AE18" s="110">
        <v>0</v>
      </c>
      <c r="AF18" s="110">
        <v>157679</v>
      </c>
      <c r="AG18" s="110">
        <v>0</v>
      </c>
      <c r="AH18" s="110">
        <v>0</v>
      </c>
      <c r="AI18" s="110">
        <v>0</v>
      </c>
      <c r="AJ18" s="110">
        <v>0</v>
      </c>
      <c r="AK18" s="93"/>
    </row>
    <row r="19" spans="1:37" ht="15">
      <c r="A19" s="113" t="s">
        <v>831</v>
      </c>
      <c r="B19" s="114">
        <v>11098</v>
      </c>
      <c r="C19" s="114">
        <v>5</v>
      </c>
      <c r="D19" s="100" t="str">
        <f t="shared" si="0"/>
        <v>11098_5</v>
      </c>
      <c r="E19" s="109">
        <v>201212</v>
      </c>
      <c r="F19" s="110">
        <v>103155</v>
      </c>
      <c r="G19" s="110">
        <v>584</v>
      </c>
      <c r="H19" s="110">
        <v>584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102140</v>
      </c>
      <c r="O19" s="110">
        <v>4675</v>
      </c>
      <c r="P19" s="110">
        <v>97465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431</v>
      </c>
      <c r="AB19" s="110">
        <v>103155</v>
      </c>
      <c r="AC19" s="110">
        <v>391</v>
      </c>
      <c r="AD19" s="110">
        <v>391</v>
      </c>
      <c r="AE19" s="110">
        <v>0</v>
      </c>
      <c r="AF19" s="110">
        <v>102764</v>
      </c>
      <c r="AG19" s="110">
        <v>0</v>
      </c>
      <c r="AH19" s="110">
        <v>0</v>
      </c>
      <c r="AI19" s="110">
        <v>0</v>
      </c>
      <c r="AJ19" s="110">
        <v>0</v>
      </c>
      <c r="AK19" s="93"/>
    </row>
    <row r="20" spans="1:37" ht="15">
      <c r="A20" s="113" t="s">
        <v>832</v>
      </c>
      <c r="B20" s="114">
        <v>11098</v>
      </c>
      <c r="C20" s="114">
        <v>6</v>
      </c>
      <c r="D20" s="100" t="str">
        <f t="shared" si="0"/>
        <v>11098_6</v>
      </c>
      <c r="E20" s="109">
        <v>201212</v>
      </c>
      <c r="F20" s="110">
        <v>181560</v>
      </c>
      <c r="G20" s="110">
        <v>581</v>
      </c>
      <c r="H20" s="110">
        <v>581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180703</v>
      </c>
      <c r="O20" s="110">
        <v>3687</v>
      </c>
      <c r="P20" s="110">
        <v>177017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276</v>
      </c>
      <c r="AB20" s="110">
        <v>181560</v>
      </c>
      <c r="AC20" s="110">
        <v>690</v>
      </c>
      <c r="AD20" s="110">
        <v>690</v>
      </c>
      <c r="AE20" s="110">
        <v>0</v>
      </c>
      <c r="AF20" s="110">
        <v>180871</v>
      </c>
      <c r="AG20" s="110">
        <v>0</v>
      </c>
      <c r="AH20" s="110">
        <v>0</v>
      </c>
      <c r="AI20" s="110">
        <v>0</v>
      </c>
      <c r="AJ20" s="110">
        <v>0</v>
      </c>
      <c r="AK20" s="93"/>
    </row>
    <row r="21" spans="1:37" ht="15">
      <c r="A21" s="113" t="s">
        <v>833</v>
      </c>
      <c r="B21" s="114">
        <v>11098</v>
      </c>
      <c r="C21" s="114">
        <v>7</v>
      </c>
      <c r="D21" s="100" t="str">
        <f t="shared" si="0"/>
        <v>11098_7</v>
      </c>
      <c r="E21" s="109">
        <v>201212</v>
      </c>
      <c r="F21" s="110">
        <v>200111</v>
      </c>
      <c r="G21" s="110">
        <v>556</v>
      </c>
      <c r="H21" s="110">
        <v>556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198528</v>
      </c>
      <c r="O21" s="110">
        <v>5642</v>
      </c>
      <c r="P21" s="110">
        <v>192886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1027</v>
      </c>
      <c r="AB21" s="110">
        <v>200111</v>
      </c>
      <c r="AC21" s="110">
        <v>722</v>
      </c>
      <c r="AD21" s="110">
        <v>722</v>
      </c>
      <c r="AE21" s="110">
        <v>0</v>
      </c>
      <c r="AF21" s="110">
        <v>199389</v>
      </c>
      <c r="AG21" s="110">
        <v>0</v>
      </c>
      <c r="AH21" s="110">
        <v>0</v>
      </c>
      <c r="AI21" s="110">
        <v>0</v>
      </c>
      <c r="AJ21" s="110">
        <v>0</v>
      </c>
      <c r="AK21" s="93"/>
    </row>
    <row r="22" spans="1:37" ht="15">
      <c r="A22" s="113" t="s">
        <v>834</v>
      </c>
      <c r="B22" s="114">
        <v>11098</v>
      </c>
      <c r="C22" s="114">
        <v>11</v>
      </c>
      <c r="D22" s="100" t="str">
        <f t="shared" si="0"/>
        <v>11098_11</v>
      </c>
      <c r="E22" s="109">
        <v>201212</v>
      </c>
      <c r="F22" s="110">
        <v>353608</v>
      </c>
      <c r="G22" s="110">
        <v>1306</v>
      </c>
      <c r="H22" s="110">
        <v>1306</v>
      </c>
      <c r="I22" s="110">
        <v>0</v>
      </c>
      <c r="J22" s="110">
        <v>351442</v>
      </c>
      <c r="K22" s="110">
        <v>351442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859</v>
      </c>
      <c r="AB22" s="110">
        <v>353608</v>
      </c>
      <c r="AC22" s="110">
        <v>317</v>
      </c>
      <c r="AD22" s="110">
        <v>317</v>
      </c>
      <c r="AE22" s="110">
        <v>0</v>
      </c>
      <c r="AF22" s="110">
        <v>329978</v>
      </c>
      <c r="AG22" s="110">
        <v>0</v>
      </c>
      <c r="AH22" s="110">
        <v>0</v>
      </c>
      <c r="AI22" s="110">
        <v>0</v>
      </c>
      <c r="AJ22" s="110">
        <v>23313</v>
      </c>
      <c r="AK22" s="93"/>
    </row>
    <row r="23" spans="1:37" ht="15">
      <c r="A23" s="113" t="s">
        <v>835</v>
      </c>
      <c r="B23" s="114">
        <v>11098</v>
      </c>
      <c r="C23" s="114">
        <v>12</v>
      </c>
      <c r="D23" s="100" t="str">
        <f t="shared" si="0"/>
        <v>11098_12</v>
      </c>
      <c r="E23" s="109">
        <v>201212</v>
      </c>
      <c r="F23" s="110">
        <v>478566</v>
      </c>
      <c r="G23" s="110">
        <v>273</v>
      </c>
      <c r="H23" s="110">
        <v>273</v>
      </c>
      <c r="I23" s="110">
        <v>0</v>
      </c>
      <c r="J23" s="110">
        <v>170964</v>
      </c>
      <c r="K23" s="110">
        <v>170935</v>
      </c>
      <c r="L23" s="110">
        <v>0</v>
      </c>
      <c r="M23" s="110">
        <v>29</v>
      </c>
      <c r="N23" s="110">
        <v>306086</v>
      </c>
      <c r="O23" s="110">
        <v>56657</v>
      </c>
      <c r="P23" s="110">
        <v>249403</v>
      </c>
      <c r="Q23" s="110">
        <v>26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1243</v>
      </c>
      <c r="AB23" s="110">
        <v>478566</v>
      </c>
      <c r="AC23" s="110">
        <v>745</v>
      </c>
      <c r="AD23" s="110">
        <v>745</v>
      </c>
      <c r="AE23" s="110">
        <v>0</v>
      </c>
      <c r="AF23" s="110">
        <v>464644</v>
      </c>
      <c r="AG23" s="110">
        <v>0</v>
      </c>
      <c r="AH23" s="110">
        <v>0</v>
      </c>
      <c r="AI23" s="110">
        <v>0</v>
      </c>
      <c r="AJ23" s="110">
        <v>13177</v>
      </c>
      <c r="AK23" s="93"/>
    </row>
    <row r="24" spans="1:37" ht="15">
      <c r="A24" s="113" t="s">
        <v>836</v>
      </c>
      <c r="B24" s="114">
        <v>11098</v>
      </c>
      <c r="C24" s="114">
        <v>18</v>
      </c>
      <c r="D24" s="100" t="str">
        <f t="shared" si="0"/>
        <v>11098_18</v>
      </c>
      <c r="E24" s="109">
        <v>201212</v>
      </c>
      <c r="F24" s="110">
        <v>476567</v>
      </c>
      <c r="G24" s="110">
        <v>569</v>
      </c>
      <c r="H24" s="110">
        <v>569</v>
      </c>
      <c r="I24" s="110">
        <v>0</v>
      </c>
      <c r="J24" s="110">
        <v>472277</v>
      </c>
      <c r="K24" s="110">
        <v>472277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3131</v>
      </c>
      <c r="X24" s="110">
        <v>0</v>
      </c>
      <c r="Y24" s="110">
        <v>3131</v>
      </c>
      <c r="Z24" s="110">
        <v>0</v>
      </c>
      <c r="AA24" s="110">
        <v>589</v>
      </c>
      <c r="AB24" s="110">
        <v>476567</v>
      </c>
      <c r="AC24" s="110">
        <v>1360</v>
      </c>
      <c r="AD24" s="110">
        <v>1360</v>
      </c>
      <c r="AE24" s="110">
        <v>0</v>
      </c>
      <c r="AF24" s="110">
        <v>380817</v>
      </c>
      <c r="AG24" s="110">
        <v>147</v>
      </c>
      <c r="AH24" s="110">
        <v>0</v>
      </c>
      <c r="AI24" s="110">
        <v>147</v>
      </c>
      <c r="AJ24" s="110">
        <v>94243</v>
      </c>
      <c r="AK24" s="93"/>
    </row>
    <row r="25" spans="1:37" ht="15">
      <c r="A25" s="113" t="s">
        <v>837</v>
      </c>
      <c r="B25" s="114">
        <v>11098</v>
      </c>
      <c r="C25" s="114">
        <v>20</v>
      </c>
      <c r="D25" s="100" t="str">
        <f t="shared" si="0"/>
        <v>11098_20</v>
      </c>
      <c r="E25" s="109">
        <v>201212</v>
      </c>
      <c r="F25" s="110">
        <v>322762</v>
      </c>
      <c r="G25" s="110">
        <v>3022</v>
      </c>
      <c r="H25" s="110">
        <v>3022</v>
      </c>
      <c r="I25" s="110">
        <v>0</v>
      </c>
      <c r="J25" s="110">
        <v>318727</v>
      </c>
      <c r="K25" s="110">
        <v>318727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1013</v>
      </c>
      <c r="AB25" s="110">
        <v>322762</v>
      </c>
      <c r="AC25" s="110">
        <v>310</v>
      </c>
      <c r="AD25" s="110">
        <v>310</v>
      </c>
      <c r="AE25" s="110">
        <v>0</v>
      </c>
      <c r="AF25" s="110">
        <v>312828</v>
      </c>
      <c r="AG25" s="110">
        <v>0</v>
      </c>
      <c r="AH25" s="110">
        <v>0</v>
      </c>
      <c r="AI25" s="110">
        <v>0</v>
      </c>
      <c r="AJ25" s="110">
        <v>9624</v>
      </c>
      <c r="AK25" s="93"/>
    </row>
    <row r="26" spans="1:37" ht="15">
      <c r="A26" s="113" t="s">
        <v>838</v>
      </c>
      <c r="B26" s="114">
        <v>11165</v>
      </c>
      <c r="C26" s="114">
        <v>2</v>
      </c>
      <c r="D26" s="100" t="str">
        <f t="shared" si="0"/>
        <v>11165_2</v>
      </c>
      <c r="E26" s="109">
        <v>201212</v>
      </c>
      <c r="F26" s="110">
        <v>126325</v>
      </c>
      <c r="G26" s="110">
        <v>721</v>
      </c>
      <c r="H26" s="110">
        <v>721</v>
      </c>
      <c r="I26" s="110">
        <v>0</v>
      </c>
      <c r="J26" s="110">
        <v>82871</v>
      </c>
      <c r="K26" s="110">
        <v>82871</v>
      </c>
      <c r="L26" s="110">
        <v>0</v>
      </c>
      <c r="M26" s="110">
        <v>0</v>
      </c>
      <c r="N26" s="110">
        <v>15</v>
      </c>
      <c r="O26" s="110">
        <v>0</v>
      </c>
      <c r="P26" s="110">
        <v>0</v>
      </c>
      <c r="Q26" s="110">
        <v>15</v>
      </c>
      <c r="R26" s="110">
        <v>0</v>
      </c>
      <c r="S26" s="110">
        <v>0</v>
      </c>
      <c r="T26" s="110">
        <v>42717</v>
      </c>
      <c r="U26" s="110">
        <v>36128</v>
      </c>
      <c r="V26" s="110">
        <v>6590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126325</v>
      </c>
      <c r="AC26" s="110">
        <v>0</v>
      </c>
      <c r="AD26" s="110">
        <v>0</v>
      </c>
      <c r="AE26" s="110">
        <v>0</v>
      </c>
      <c r="AF26" s="110">
        <v>126325</v>
      </c>
      <c r="AG26" s="110">
        <v>0</v>
      </c>
      <c r="AH26" s="110">
        <v>0</v>
      </c>
      <c r="AI26" s="110">
        <v>0</v>
      </c>
      <c r="AJ26" s="110">
        <v>0</v>
      </c>
      <c r="AK26" s="93"/>
    </row>
    <row r="27" spans="1:37" ht="15">
      <c r="A27" s="113" t="s">
        <v>839</v>
      </c>
      <c r="B27" s="114">
        <v>11165</v>
      </c>
      <c r="C27" s="114">
        <v>3</v>
      </c>
      <c r="D27" s="100" t="str">
        <f t="shared" si="0"/>
        <v>11165_3</v>
      </c>
      <c r="E27" s="109">
        <v>201212</v>
      </c>
      <c r="F27" s="110">
        <v>44834</v>
      </c>
      <c r="G27" s="110">
        <v>262</v>
      </c>
      <c r="H27" s="110">
        <v>262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44573</v>
      </c>
      <c r="U27" s="110">
        <v>44573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44834</v>
      </c>
      <c r="AC27" s="110">
        <v>0</v>
      </c>
      <c r="AD27" s="110">
        <v>0</v>
      </c>
      <c r="AE27" s="110">
        <v>0</v>
      </c>
      <c r="AF27" s="110">
        <v>44834</v>
      </c>
      <c r="AG27" s="110">
        <v>0</v>
      </c>
      <c r="AH27" s="110">
        <v>0</v>
      </c>
      <c r="AI27" s="110">
        <v>0</v>
      </c>
      <c r="AJ27" s="110">
        <v>0</v>
      </c>
      <c r="AK27" s="93"/>
    </row>
    <row r="28" spans="1:37" ht="15">
      <c r="A28" s="113" t="s">
        <v>840</v>
      </c>
      <c r="B28" s="114">
        <v>16074</v>
      </c>
      <c r="C28" s="114">
        <v>1</v>
      </c>
      <c r="D28" s="100" t="str">
        <f t="shared" si="0"/>
        <v>16074_1</v>
      </c>
      <c r="E28" s="109">
        <v>201212</v>
      </c>
      <c r="F28" s="110">
        <v>531582</v>
      </c>
      <c r="G28" s="110">
        <v>6098</v>
      </c>
      <c r="H28" s="110">
        <v>6098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523654</v>
      </c>
      <c r="O28" s="110">
        <v>523654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1830</v>
      </c>
      <c r="AB28" s="110">
        <v>531582</v>
      </c>
      <c r="AC28" s="110">
        <v>1150</v>
      </c>
      <c r="AD28" s="110">
        <v>1150</v>
      </c>
      <c r="AE28" s="110">
        <v>0</v>
      </c>
      <c r="AF28" s="110">
        <v>530412</v>
      </c>
      <c r="AG28" s="110">
        <v>0</v>
      </c>
      <c r="AH28" s="110">
        <v>0</v>
      </c>
      <c r="AI28" s="110">
        <v>0</v>
      </c>
      <c r="AJ28" s="110">
        <v>20</v>
      </c>
      <c r="AK28" s="93"/>
    </row>
    <row r="29" spans="1:37" ht="15">
      <c r="A29" s="113" t="s">
        <v>841</v>
      </c>
      <c r="B29" s="114">
        <v>16074</v>
      </c>
      <c r="C29" s="114">
        <v>3</v>
      </c>
      <c r="D29" s="100" t="str">
        <f t="shared" si="0"/>
        <v>16074_3</v>
      </c>
      <c r="E29" s="109">
        <v>201212</v>
      </c>
      <c r="F29" s="110">
        <v>693699</v>
      </c>
      <c r="G29" s="110">
        <v>3338</v>
      </c>
      <c r="H29" s="110">
        <v>3338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683841</v>
      </c>
      <c r="O29" s="110">
        <v>64557</v>
      </c>
      <c r="P29" s="110">
        <v>619284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6520</v>
      </c>
      <c r="AB29" s="110">
        <v>693699</v>
      </c>
      <c r="AC29" s="110">
        <v>1470</v>
      </c>
      <c r="AD29" s="110">
        <v>1470</v>
      </c>
      <c r="AE29" s="110">
        <v>0</v>
      </c>
      <c r="AF29" s="110">
        <v>685425</v>
      </c>
      <c r="AG29" s="110">
        <v>0</v>
      </c>
      <c r="AH29" s="110">
        <v>0</v>
      </c>
      <c r="AI29" s="110">
        <v>0</v>
      </c>
      <c r="AJ29" s="110">
        <v>6805</v>
      </c>
      <c r="AK29" s="93"/>
    </row>
    <row r="30" spans="1:37" ht="15">
      <c r="A30" s="113" t="s">
        <v>842</v>
      </c>
      <c r="B30" s="114">
        <v>18009</v>
      </c>
      <c r="C30" s="114">
        <v>1</v>
      </c>
      <c r="D30" s="100" t="str">
        <f t="shared" si="0"/>
        <v>18009_1</v>
      </c>
      <c r="E30" s="109">
        <v>201212</v>
      </c>
      <c r="F30" s="110">
        <v>5475</v>
      </c>
      <c r="G30" s="110">
        <v>5113</v>
      </c>
      <c r="H30" s="110">
        <v>5113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362</v>
      </c>
      <c r="AB30" s="110">
        <v>5475</v>
      </c>
      <c r="AC30" s="110">
        <v>0</v>
      </c>
      <c r="AD30" s="110">
        <v>0</v>
      </c>
      <c r="AE30" s="110">
        <v>0</v>
      </c>
      <c r="AF30" s="110">
        <v>5434</v>
      </c>
      <c r="AG30" s="110">
        <v>0</v>
      </c>
      <c r="AH30" s="110">
        <v>0</v>
      </c>
      <c r="AI30" s="110">
        <v>0</v>
      </c>
      <c r="AJ30" s="110">
        <v>41</v>
      </c>
      <c r="AK30" s="93"/>
    </row>
    <row r="31" spans="1:37" ht="15">
      <c r="A31" s="113" t="s">
        <v>843</v>
      </c>
      <c r="B31" s="114">
        <v>11138</v>
      </c>
      <c r="C31" s="114">
        <v>3</v>
      </c>
      <c r="D31" s="100" t="str">
        <f t="shared" si="0"/>
        <v>11138_3</v>
      </c>
      <c r="E31" s="109">
        <v>201212</v>
      </c>
      <c r="F31" s="110">
        <v>406936</v>
      </c>
      <c r="G31" s="110">
        <v>7385</v>
      </c>
      <c r="H31" s="110">
        <v>7357</v>
      </c>
      <c r="I31" s="110">
        <v>28</v>
      </c>
      <c r="J31" s="110">
        <v>383330</v>
      </c>
      <c r="K31" s="110">
        <v>33167</v>
      </c>
      <c r="L31" s="110">
        <v>325150</v>
      </c>
      <c r="M31" s="110">
        <v>25012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1894</v>
      </c>
      <c r="X31" s="110">
        <v>0</v>
      </c>
      <c r="Y31" s="110">
        <v>1894</v>
      </c>
      <c r="Z31" s="110">
        <v>0</v>
      </c>
      <c r="AA31" s="110">
        <v>14327</v>
      </c>
      <c r="AB31" s="110">
        <v>406936</v>
      </c>
      <c r="AC31" s="110">
        <v>106</v>
      </c>
      <c r="AD31" s="110">
        <v>106</v>
      </c>
      <c r="AE31" s="110">
        <v>0</v>
      </c>
      <c r="AF31" s="110">
        <v>398707</v>
      </c>
      <c r="AG31" s="110">
        <v>339</v>
      </c>
      <c r="AH31" s="110">
        <v>0</v>
      </c>
      <c r="AI31" s="110">
        <v>339</v>
      </c>
      <c r="AJ31" s="110">
        <v>7784</v>
      </c>
      <c r="AK31" s="93"/>
    </row>
    <row r="32" spans="1:37" ht="15">
      <c r="A32" s="113" t="s">
        <v>844</v>
      </c>
      <c r="B32" s="114">
        <v>11138</v>
      </c>
      <c r="C32" s="114">
        <v>4</v>
      </c>
      <c r="D32" s="100" t="str">
        <f t="shared" si="0"/>
        <v>11138_4</v>
      </c>
      <c r="E32" s="109">
        <v>201212</v>
      </c>
      <c r="F32" s="110">
        <v>725496</v>
      </c>
      <c r="G32" s="110">
        <v>13122</v>
      </c>
      <c r="H32" s="110">
        <v>13095</v>
      </c>
      <c r="I32" s="110">
        <v>27</v>
      </c>
      <c r="J32" s="110">
        <v>0</v>
      </c>
      <c r="K32" s="110">
        <v>0</v>
      </c>
      <c r="L32" s="110">
        <v>0</v>
      </c>
      <c r="M32" s="110">
        <v>0</v>
      </c>
      <c r="N32" s="110">
        <v>708285</v>
      </c>
      <c r="O32" s="110">
        <v>0</v>
      </c>
      <c r="P32" s="110">
        <v>708285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4089</v>
      </c>
      <c r="AB32" s="110">
        <v>725496</v>
      </c>
      <c r="AC32" s="110">
        <v>283</v>
      </c>
      <c r="AD32" s="110">
        <v>283</v>
      </c>
      <c r="AE32" s="110">
        <v>0</v>
      </c>
      <c r="AF32" s="110">
        <v>720671</v>
      </c>
      <c r="AG32" s="110">
        <v>0</v>
      </c>
      <c r="AH32" s="110">
        <v>0</v>
      </c>
      <c r="AI32" s="110">
        <v>0</v>
      </c>
      <c r="AJ32" s="110">
        <v>4542</v>
      </c>
      <c r="AK32" s="93"/>
    </row>
    <row r="33" spans="1:37" ht="15">
      <c r="A33" s="113" t="s">
        <v>845</v>
      </c>
      <c r="B33" s="114">
        <v>11138</v>
      </c>
      <c r="C33" s="114">
        <v>6</v>
      </c>
      <c r="D33" s="100" t="str">
        <f t="shared" si="0"/>
        <v>11138_6</v>
      </c>
      <c r="E33" s="109">
        <v>201212</v>
      </c>
      <c r="F33" s="110">
        <v>6296616</v>
      </c>
      <c r="G33" s="110">
        <v>80464</v>
      </c>
      <c r="H33" s="110">
        <v>80443</v>
      </c>
      <c r="I33" s="110">
        <v>21</v>
      </c>
      <c r="J33" s="110">
        <v>6216124</v>
      </c>
      <c r="K33" s="110">
        <v>6178126</v>
      </c>
      <c r="L33" s="110">
        <v>37997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28</v>
      </c>
      <c r="AB33" s="110">
        <v>6296616</v>
      </c>
      <c r="AC33" s="110">
        <v>623</v>
      </c>
      <c r="AD33" s="110">
        <v>623</v>
      </c>
      <c r="AE33" s="110">
        <v>0</v>
      </c>
      <c r="AF33" s="110">
        <v>6105963</v>
      </c>
      <c r="AG33" s="110">
        <v>0</v>
      </c>
      <c r="AH33" s="110">
        <v>0</v>
      </c>
      <c r="AI33" s="110">
        <v>0</v>
      </c>
      <c r="AJ33" s="110">
        <v>190030</v>
      </c>
      <c r="AK33" s="93"/>
    </row>
    <row r="34" spans="1:37" ht="15">
      <c r="A34" s="113" t="s">
        <v>846</v>
      </c>
      <c r="B34" s="114">
        <v>11138</v>
      </c>
      <c r="C34" s="114">
        <v>7</v>
      </c>
      <c r="D34" s="100" t="str">
        <f t="shared" si="0"/>
        <v>11138_7</v>
      </c>
      <c r="E34" s="109">
        <v>201212</v>
      </c>
      <c r="F34" s="110">
        <v>7004348</v>
      </c>
      <c r="G34" s="110">
        <v>182924</v>
      </c>
      <c r="H34" s="110">
        <v>182902</v>
      </c>
      <c r="I34" s="110">
        <v>22</v>
      </c>
      <c r="J34" s="110">
        <v>6697096</v>
      </c>
      <c r="K34" s="110">
        <v>0</v>
      </c>
      <c r="L34" s="110">
        <v>6460592</v>
      </c>
      <c r="M34" s="110">
        <v>236504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123253</v>
      </c>
      <c r="X34" s="110">
        <v>0</v>
      </c>
      <c r="Y34" s="110">
        <v>123253</v>
      </c>
      <c r="Z34" s="110">
        <v>0</v>
      </c>
      <c r="AA34" s="110">
        <v>1076</v>
      </c>
      <c r="AB34" s="110">
        <v>7004348</v>
      </c>
      <c r="AC34" s="110">
        <v>697</v>
      </c>
      <c r="AD34" s="110">
        <v>697</v>
      </c>
      <c r="AE34" s="110">
        <v>0</v>
      </c>
      <c r="AF34" s="110">
        <v>6986740</v>
      </c>
      <c r="AG34" s="110">
        <v>4261</v>
      </c>
      <c r="AH34" s="110">
        <v>0</v>
      </c>
      <c r="AI34" s="110">
        <v>4261</v>
      </c>
      <c r="AJ34" s="110">
        <v>12650</v>
      </c>
      <c r="AK34" s="93"/>
    </row>
    <row r="35" spans="1:37" ht="15">
      <c r="A35" s="113" t="s">
        <v>847</v>
      </c>
      <c r="B35" s="114">
        <v>11138</v>
      </c>
      <c r="C35" s="114">
        <v>12</v>
      </c>
      <c r="D35" s="100" t="str">
        <f t="shared" si="0"/>
        <v>11138_12</v>
      </c>
      <c r="E35" s="109">
        <v>201212</v>
      </c>
      <c r="F35" s="110">
        <v>1720085</v>
      </c>
      <c r="G35" s="110">
        <v>32541</v>
      </c>
      <c r="H35" s="110">
        <v>32518</v>
      </c>
      <c r="I35" s="110">
        <v>23</v>
      </c>
      <c r="J35" s="110">
        <v>0</v>
      </c>
      <c r="K35" s="110">
        <v>0</v>
      </c>
      <c r="L35" s="110">
        <v>0</v>
      </c>
      <c r="M35" s="110">
        <v>0</v>
      </c>
      <c r="N35" s="110">
        <v>1682144</v>
      </c>
      <c r="O35" s="110">
        <v>0</v>
      </c>
      <c r="P35" s="110">
        <v>1682144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5401</v>
      </c>
      <c r="AB35" s="110">
        <v>1720085</v>
      </c>
      <c r="AC35" s="110">
        <v>359</v>
      </c>
      <c r="AD35" s="110">
        <v>359</v>
      </c>
      <c r="AE35" s="110">
        <v>0</v>
      </c>
      <c r="AF35" s="110">
        <v>1716547</v>
      </c>
      <c r="AG35" s="110">
        <v>0</v>
      </c>
      <c r="AH35" s="110">
        <v>0</v>
      </c>
      <c r="AI35" s="110">
        <v>0</v>
      </c>
      <c r="AJ35" s="110">
        <v>3179</v>
      </c>
      <c r="AK35" s="93"/>
    </row>
    <row r="36" spans="1:37" ht="15">
      <c r="A36" s="113" t="s">
        <v>848</v>
      </c>
      <c r="B36" s="114">
        <v>11138</v>
      </c>
      <c r="C36" s="114">
        <v>18</v>
      </c>
      <c r="D36" s="100" t="str">
        <f t="shared" si="0"/>
        <v>11138_18</v>
      </c>
      <c r="E36" s="109">
        <v>201212</v>
      </c>
      <c r="F36" s="110">
        <v>1679490</v>
      </c>
      <c r="G36" s="110">
        <v>8781</v>
      </c>
      <c r="H36" s="110">
        <v>8756</v>
      </c>
      <c r="I36" s="110">
        <v>26</v>
      </c>
      <c r="J36" s="110">
        <v>0</v>
      </c>
      <c r="K36" s="110">
        <v>0</v>
      </c>
      <c r="L36" s="110">
        <v>0</v>
      </c>
      <c r="M36" s="110">
        <v>0</v>
      </c>
      <c r="N36" s="110">
        <v>1670708</v>
      </c>
      <c r="O36" s="110">
        <v>1511039</v>
      </c>
      <c r="P36" s="110">
        <v>159670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1679490</v>
      </c>
      <c r="AC36" s="110">
        <v>96</v>
      </c>
      <c r="AD36" s="110">
        <v>96</v>
      </c>
      <c r="AE36" s="110">
        <v>0</v>
      </c>
      <c r="AF36" s="110">
        <v>1679045</v>
      </c>
      <c r="AG36" s="110">
        <v>0</v>
      </c>
      <c r="AH36" s="110">
        <v>0</v>
      </c>
      <c r="AI36" s="110">
        <v>0</v>
      </c>
      <c r="AJ36" s="110">
        <v>349</v>
      </c>
      <c r="AK36" s="93"/>
    </row>
    <row r="37" spans="1:37" ht="15">
      <c r="A37" s="113" t="s">
        <v>849</v>
      </c>
      <c r="B37" s="114">
        <v>11138</v>
      </c>
      <c r="C37" s="114">
        <v>25</v>
      </c>
      <c r="D37" s="100" t="str">
        <f t="shared" si="0"/>
        <v>11138_25</v>
      </c>
      <c r="E37" s="109">
        <v>201212</v>
      </c>
      <c r="F37" s="110">
        <v>510466</v>
      </c>
      <c r="G37" s="110">
        <v>24896</v>
      </c>
      <c r="H37" s="110">
        <v>24869</v>
      </c>
      <c r="I37" s="110">
        <v>27</v>
      </c>
      <c r="J37" s="110">
        <v>0</v>
      </c>
      <c r="K37" s="110">
        <v>0</v>
      </c>
      <c r="L37" s="110">
        <v>0</v>
      </c>
      <c r="M37" s="110">
        <v>0</v>
      </c>
      <c r="N37" s="110">
        <v>479487</v>
      </c>
      <c r="O37" s="110">
        <v>0</v>
      </c>
      <c r="P37" s="110">
        <v>479487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6082</v>
      </c>
      <c r="AB37" s="110">
        <v>510466</v>
      </c>
      <c r="AC37" s="110">
        <v>878</v>
      </c>
      <c r="AD37" s="110">
        <v>878</v>
      </c>
      <c r="AE37" s="110">
        <v>0</v>
      </c>
      <c r="AF37" s="110">
        <v>509528</v>
      </c>
      <c r="AG37" s="110">
        <v>0</v>
      </c>
      <c r="AH37" s="110">
        <v>0</v>
      </c>
      <c r="AI37" s="110">
        <v>0</v>
      </c>
      <c r="AJ37" s="110">
        <v>59</v>
      </c>
      <c r="AK37" s="93"/>
    </row>
    <row r="38" spans="1:37" ht="15">
      <c r="A38" s="113" t="s">
        <v>850</v>
      </c>
      <c r="B38" s="114">
        <v>11138</v>
      </c>
      <c r="C38" s="114">
        <v>26</v>
      </c>
      <c r="D38" s="100" t="str">
        <f t="shared" si="0"/>
        <v>11138_26</v>
      </c>
      <c r="E38" s="109">
        <v>201212</v>
      </c>
      <c r="F38" s="110">
        <v>328755</v>
      </c>
      <c r="G38" s="110">
        <v>1022</v>
      </c>
      <c r="H38" s="110">
        <v>993</v>
      </c>
      <c r="I38" s="110">
        <v>29</v>
      </c>
      <c r="J38" s="110">
        <v>327732</v>
      </c>
      <c r="K38" s="110">
        <v>327732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2</v>
      </c>
      <c r="AB38" s="110">
        <v>328755</v>
      </c>
      <c r="AC38" s="110">
        <v>39</v>
      </c>
      <c r="AD38" s="110">
        <v>39</v>
      </c>
      <c r="AE38" s="110">
        <v>0</v>
      </c>
      <c r="AF38" s="110">
        <v>328246</v>
      </c>
      <c r="AG38" s="110">
        <v>0</v>
      </c>
      <c r="AH38" s="110">
        <v>0</v>
      </c>
      <c r="AI38" s="110">
        <v>0</v>
      </c>
      <c r="AJ38" s="110">
        <v>471</v>
      </c>
      <c r="AK38" s="93"/>
    </row>
    <row r="39" spans="1:37" ht="15">
      <c r="A39" s="113" t="s">
        <v>851</v>
      </c>
      <c r="B39" s="114">
        <v>11138</v>
      </c>
      <c r="C39" s="114">
        <v>27</v>
      </c>
      <c r="D39" s="100" t="str">
        <f t="shared" si="0"/>
        <v>11138_27</v>
      </c>
      <c r="E39" s="109">
        <v>201212</v>
      </c>
      <c r="F39" s="110">
        <v>1372225</v>
      </c>
      <c r="G39" s="110">
        <v>14877</v>
      </c>
      <c r="H39" s="110">
        <v>14853</v>
      </c>
      <c r="I39" s="110">
        <v>24</v>
      </c>
      <c r="J39" s="110">
        <v>0</v>
      </c>
      <c r="K39" s="110">
        <v>0</v>
      </c>
      <c r="L39" s="110">
        <v>0</v>
      </c>
      <c r="M39" s="110">
        <v>0</v>
      </c>
      <c r="N39" s="110">
        <v>1344975</v>
      </c>
      <c r="O39" s="110">
        <v>27087</v>
      </c>
      <c r="P39" s="110">
        <v>1317888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12372</v>
      </c>
      <c r="AB39" s="110">
        <v>1372225</v>
      </c>
      <c r="AC39" s="110">
        <v>2638</v>
      </c>
      <c r="AD39" s="110">
        <v>2638</v>
      </c>
      <c r="AE39" s="110">
        <v>0</v>
      </c>
      <c r="AF39" s="110">
        <v>1359396</v>
      </c>
      <c r="AG39" s="110">
        <v>0</v>
      </c>
      <c r="AH39" s="110">
        <v>0</v>
      </c>
      <c r="AI39" s="110">
        <v>0</v>
      </c>
      <c r="AJ39" s="110">
        <v>10191</v>
      </c>
      <c r="AK39" s="93"/>
    </row>
    <row r="40" spans="1:37" ht="15">
      <c r="A40" s="113" t="s">
        <v>852</v>
      </c>
      <c r="B40" s="114">
        <v>11138</v>
      </c>
      <c r="C40" s="114">
        <v>29</v>
      </c>
      <c r="D40" s="100" t="str">
        <f t="shared" si="0"/>
        <v>11138_29</v>
      </c>
      <c r="E40" s="109">
        <v>201212</v>
      </c>
      <c r="F40" s="110">
        <v>3837744</v>
      </c>
      <c r="G40" s="110">
        <v>23953</v>
      </c>
      <c r="H40" s="110">
        <v>23930</v>
      </c>
      <c r="I40" s="110">
        <v>23</v>
      </c>
      <c r="J40" s="110">
        <v>3813094</v>
      </c>
      <c r="K40" s="110">
        <v>3767958</v>
      </c>
      <c r="L40" s="110">
        <v>45136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697</v>
      </c>
      <c r="AB40" s="110">
        <v>3837744</v>
      </c>
      <c r="AC40" s="110">
        <v>94</v>
      </c>
      <c r="AD40" s="110">
        <v>94</v>
      </c>
      <c r="AE40" s="110">
        <v>0</v>
      </c>
      <c r="AF40" s="110">
        <v>3734872</v>
      </c>
      <c r="AG40" s="110">
        <v>0</v>
      </c>
      <c r="AH40" s="110">
        <v>0</v>
      </c>
      <c r="AI40" s="110">
        <v>0</v>
      </c>
      <c r="AJ40" s="110">
        <v>102779</v>
      </c>
      <c r="AK40" s="93"/>
    </row>
    <row r="41" spans="1:37" ht="15">
      <c r="A41" s="113" t="s">
        <v>853</v>
      </c>
      <c r="B41" s="114">
        <v>11138</v>
      </c>
      <c r="C41" s="114">
        <v>30</v>
      </c>
      <c r="D41" s="100" t="str">
        <f t="shared" si="0"/>
        <v>11138_30</v>
      </c>
      <c r="E41" s="109">
        <v>201212</v>
      </c>
      <c r="F41" s="110">
        <v>752154</v>
      </c>
      <c r="G41" s="110">
        <v>24130</v>
      </c>
      <c r="H41" s="110">
        <v>24103</v>
      </c>
      <c r="I41" s="110">
        <v>27</v>
      </c>
      <c r="J41" s="110">
        <v>727457</v>
      </c>
      <c r="K41" s="110">
        <v>48447</v>
      </c>
      <c r="L41" s="110">
        <v>679010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565</v>
      </c>
      <c r="X41" s="110">
        <v>0</v>
      </c>
      <c r="Y41" s="110">
        <v>565</v>
      </c>
      <c r="Z41" s="110">
        <v>0</v>
      </c>
      <c r="AA41" s="110">
        <v>2</v>
      </c>
      <c r="AB41" s="110">
        <v>752154</v>
      </c>
      <c r="AC41" s="110">
        <v>111</v>
      </c>
      <c r="AD41" s="110">
        <v>111</v>
      </c>
      <c r="AE41" s="110">
        <v>0</v>
      </c>
      <c r="AF41" s="110">
        <v>748787</v>
      </c>
      <c r="AG41" s="110">
        <v>1693</v>
      </c>
      <c r="AH41" s="110">
        <v>0</v>
      </c>
      <c r="AI41" s="110">
        <v>1693</v>
      </c>
      <c r="AJ41" s="110">
        <v>1562</v>
      </c>
      <c r="AK41" s="93"/>
    </row>
    <row r="42" spans="1:37" ht="15">
      <c r="A42" s="113" t="s">
        <v>854</v>
      </c>
      <c r="B42" s="114">
        <v>11138</v>
      </c>
      <c r="C42" s="114">
        <v>31</v>
      </c>
      <c r="D42" s="100" t="str">
        <f t="shared" si="0"/>
        <v>11138_31</v>
      </c>
      <c r="E42" s="109">
        <v>201212</v>
      </c>
      <c r="F42" s="110">
        <v>2251641</v>
      </c>
      <c r="G42" s="110">
        <v>34239</v>
      </c>
      <c r="H42" s="110">
        <v>34212</v>
      </c>
      <c r="I42" s="110">
        <v>27</v>
      </c>
      <c r="J42" s="110">
        <v>2216776</v>
      </c>
      <c r="K42" s="110">
        <v>0</v>
      </c>
      <c r="L42" s="110">
        <v>2034717</v>
      </c>
      <c r="M42" s="110">
        <v>182059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625</v>
      </c>
      <c r="AB42" s="110">
        <v>2251641</v>
      </c>
      <c r="AC42" s="110">
        <v>569</v>
      </c>
      <c r="AD42" s="110">
        <v>569</v>
      </c>
      <c r="AE42" s="110">
        <v>0</v>
      </c>
      <c r="AF42" s="110">
        <v>2248708</v>
      </c>
      <c r="AG42" s="110">
        <v>68</v>
      </c>
      <c r="AH42" s="110">
        <v>0</v>
      </c>
      <c r="AI42" s="110">
        <v>68</v>
      </c>
      <c r="AJ42" s="110">
        <v>2296</v>
      </c>
      <c r="AK42" s="93"/>
    </row>
    <row r="43" spans="1:37" ht="15">
      <c r="A43" s="113" t="s">
        <v>855</v>
      </c>
      <c r="B43" s="114">
        <v>11138</v>
      </c>
      <c r="C43" s="114">
        <v>32</v>
      </c>
      <c r="D43" s="100" t="str">
        <f t="shared" si="0"/>
        <v>11138_32</v>
      </c>
      <c r="E43" s="109">
        <v>201212</v>
      </c>
      <c r="F43" s="110">
        <v>730124</v>
      </c>
      <c r="G43" s="110">
        <v>19520</v>
      </c>
      <c r="H43" s="110">
        <v>19491</v>
      </c>
      <c r="I43" s="110">
        <v>29</v>
      </c>
      <c r="J43" s="110">
        <v>703080</v>
      </c>
      <c r="K43" s="110">
        <v>0</v>
      </c>
      <c r="L43" s="110">
        <v>675430</v>
      </c>
      <c r="M43" s="110">
        <v>27650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7376</v>
      </c>
      <c r="X43" s="110">
        <v>0</v>
      </c>
      <c r="Y43" s="110">
        <v>7376</v>
      </c>
      <c r="Z43" s="110">
        <v>0</v>
      </c>
      <c r="AA43" s="110">
        <v>148</v>
      </c>
      <c r="AB43" s="110">
        <v>730124</v>
      </c>
      <c r="AC43" s="110">
        <v>184</v>
      </c>
      <c r="AD43" s="110">
        <v>184</v>
      </c>
      <c r="AE43" s="110">
        <v>0</v>
      </c>
      <c r="AF43" s="110">
        <v>729314</v>
      </c>
      <c r="AG43" s="110">
        <v>25</v>
      </c>
      <c r="AH43" s="110">
        <v>0</v>
      </c>
      <c r="AI43" s="110">
        <v>25</v>
      </c>
      <c r="AJ43" s="110">
        <v>601</v>
      </c>
      <c r="AK43" s="93"/>
    </row>
    <row r="44" spans="1:37" ht="15">
      <c r="A44" s="113" t="s">
        <v>856</v>
      </c>
      <c r="B44" s="114">
        <v>11138</v>
      </c>
      <c r="C44" s="114">
        <v>33</v>
      </c>
      <c r="D44" s="100" t="str">
        <f t="shared" si="0"/>
        <v>11138_33</v>
      </c>
      <c r="E44" s="109">
        <v>201212</v>
      </c>
      <c r="F44" s="110">
        <v>4498538</v>
      </c>
      <c r="G44" s="110">
        <v>66018</v>
      </c>
      <c r="H44" s="110">
        <v>65997</v>
      </c>
      <c r="I44" s="110">
        <v>21</v>
      </c>
      <c r="J44" s="110">
        <v>0</v>
      </c>
      <c r="K44" s="110">
        <v>0</v>
      </c>
      <c r="L44" s="110">
        <v>0</v>
      </c>
      <c r="M44" s="110">
        <v>0</v>
      </c>
      <c r="N44" s="110">
        <v>4427466</v>
      </c>
      <c r="O44" s="110">
        <v>0</v>
      </c>
      <c r="P44" s="110">
        <v>4427466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5055</v>
      </c>
      <c r="AB44" s="110">
        <v>4498538</v>
      </c>
      <c r="AC44" s="110">
        <v>1350</v>
      </c>
      <c r="AD44" s="110">
        <v>1350</v>
      </c>
      <c r="AE44" s="110">
        <v>0</v>
      </c>
      <c r="AF44" s="110">
        <v>4497170</v>
      </c>
      <c r="AG44" s="110">
        <v>0</v>
      </c>
      <c r="AH44" s="110">
        <v>0</v>
      </c>
      <c r="AI44" s="110">
        <v>0</v>
      </c>
      <c r="AJ44" s="110">
        <v>18</v>
      </c>
      <c r="AK44" s="93"/>
    </row>
    <row r="45" spans="1:37" ht="15">
      <c r="A45" s="113" t="s">
        <v>857</v>
      </c>
      <c r="B45" s="114">
        <v>11138</v>
      </c>
      <c r="C45" s="114">
        <v>34</v>
      </c>
      <c r="D45" s="100" t="str">
        <f t="shared" si="0"/>
        <v>11138_34</v>
      </c>
      <c r="E45" s="109">
        <v>201212</v>
      </c>
      <c r="F45" s="110">
        <v>2390828</v>
      </c>
      <c r="G45" s="110">
        <v>22307</v>
      </c>
      <c r="H45" s="110">
        <v>22281</v>
      </c>
      <c r="I45" s="110">
        <v>26</v>
      </c>
      <c r="J45" s="110">
        <v>0</v>
      </c>
      <c r="K45" s="110">
        <v>0</v>
      </c>
      <c r="L45" s="110">
        <v>0</v>
      </c>
      <c r="M45" s="110">
        <v>0</v>
      </c>
      <c r="N45" s="110">
        <v>2363722</v>
      </c>
      <c r="O45" s="110">
        <v>38405</v>
      </c>
      <c r="P45" s="110">
        <v>2325317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4799</v>
      </c>
      <c r="AB45" s="110">
        <v>2390828</v>
      </c>
      <c r="AC45" s="110">
        <v>336</v>
      </c>
      <c r="AD45" s="110">
        <v>336</v>
      </c>
      <c r="AE45" s="110">
        <v>0</v>
      </c>
      <c r="AF45" s="110">
        <v>2389803</v>
      </c>
      <c r="AG45" s="110">
        <v>0</v>
      </c>
      <c r="AH45" s="110">
        <v>0</v>
      </c>
      <c r="AI45" s="110">
        <v>0</v>
      </c>
      <c r="AJ45" s="110">
        <v>689</v>
      </c>
      <c r="AK45" s="93"/>
    </row>
    <row r="46" spans="1:37" ht="15">
      <c r="A46" s="113" t="s">
        <v>858</v>
      </c>
      <c r="B46" s="114">
        <v>11138</v>
      </c>
      <c r="C46" s="114">
        <v>35</v>
      </c>
      <c r="D46" s="100" t="str">
        <f t="shared" si="0"/>
        <v>11138_35</v>
      </c>
      <c r="E46" s="109">
        <v>201212</v>
      </c>
      <c r="F46" s="110">
        <v>1984938</v>
      </c>
      <c r="G46" s="110">
        <v>15674</v>
      </c>
      <c r="H46" s="110">
        <v>15647</v>
      </c>
      <c r="I46" s="110">
        <v>27</v>
      </c>
      <c r="J46" s="110">
        <v>0</v>
      </c>
      <c r="K46" s="110">
        <v>0</v>
      </c>
      <c r="L46" s="110">
        <v>0</v>
      </c>
      <c r="M46" s="110">
        <v>0</v>
      </c>
      <c r="N46" s="110">
        <v>1966624</v>
      </c>
      <c r="O46" s="110">
        <v>33430</v>
      </c>
      <c r="P46" s="110">
        <v>1933195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2639</v>
      </c>
      <c r="AB46" s="110">
        <v>1984938</v>
      </c>
      <c r="AC46" s="110">
        <v>227</v>
      </c>
      <c r="AD46" s="110">
        <v>227</v>
      </c>
      <c r="AE46" s="110">
        <v>0</v>
      </c>
      <c r="AF46" s="110">
        <v>1984711</v>
      </c>
      <c r="AG46" s="110">
        <v>0</v>
      </c>
      <c r="AH46" s="110">
        <v>0</v>
      </c>
      <c r="AI46" s="110">
        <v>0</v>
      </c>
      <c r="AJ46" s="110">
        <v>0</v>
      </c>
      <c r="AK46" s="93"/>
    </row>
    <row r="47" spans="1:37" ht="15">
      <c r="A47" s="113" t="s">
        <v>859</v>
      </c>
      <c r="B47" s="114">
        <v>11138</v>
      </c>
      <c r="C47" s="114">
        <v>36</v>
      </c>
      <c r="D47" s="100" t="str">
        <f t="shared" si="0"/>
        <v>11138_36</v>
      </c>
      <c r="E47" s="109">
        <v>201212</v>
      </c>
      <c r="F47" s="110">
        <v>1107372</v>
      </c>
      <c r="G47" s="110">
        <v>7723</v>
      </c>
      <c r="H47" s="110">
        <v>7697</v>
      </c>
      <c r="I47" s="110">
        <v>26</v>
      </c>
      <c r="J47" s="110">
        <v>0</v>
      </c>
      <c r="K47" s="110">
        <v>0</v>
      </c>
      <c r="L47" s="110">
        <v>0</v>
      </c>
      <c r="M47" s="110">
        <v>0</v>
      </c>
      <c r="N47" s="110">
        <v>1096040</v>
      </c>
      <c r="O47" s="110">
        <v>51070</v>
      </c>
      <c r="P47" s="110">
        <v>1044970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3609</v>
      </c>
      <c r="AB47" s="110">
        <v>1107372</v>
      </c>
      <c r="AC47" s="110">
        <v>111</v>
      </c>
      <c r="AD47" s="110">
        <v>111</v>
      </c>
      <c r="AE47" s="110">
        <v>0</v>
      </c>
      <c r="AF47" s="110">
        <v>1106539</v>
      </c>
      <c r="AG47" s="110">
        <v>0</v>
      </c>
      <c r="AH47" s="110">
        <v>0</v>
      </c>
      <c r="AI47" s="110">
        <v>0</v>
      </c>
      <c r="AJ47" s="110">
        <v>723</v>
      </c>
      <c r="AK47" s="93"/>
    </row>
    <row r="48" spans="1:37" ht="15">
      <c r="A48" s="113" t="s">
        <v>860</v>
      </c>
      <c r="B48" s="114">
        <v>11138</v>
      </c>
      <c r="C48" s="114">
        <v>37</v>
      </c>
      <c r="D48" s="100" t="str">
        <f t="shared" si="0"/>
        <v>11138_37</v>
      </c>
      <c r="E48" s="109">
        <v>201212</v>
      </c>
      <c r="F48" s="110">
        <v>518107</v>
      </c>
      <c r="G48" s="110">
        <v>3769</v>
      </c>
      <c r="H48" s="110">
        <v>3742</v>
      </c>
      <c r="I48" s="110">
        <v>27</v>
      </c>
      <c r="J48" s="110">
        <v>0</v>
      </c>
      <c r="K48" s="110">
        <v>0</v>
      </c>
      <c r="L48" s="110">
        <v>0</v>
      </c>
      <c r="M48" s="110">
        <v>0</v>
      </c>
      <c r="N48" s="110">
        <v>513065</v>
      </c>
      <c r="O48" s="110">
        <v>23864</v>
      </c>
      <c r="P48" s="110">
        <v>489201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1273</v>
      </c>
      <c r="AB48" s="110">
        <v>518107</v>
      </c>
      <c r="AC48" s="110">
        <v>59</v>
      </c>
      <c r="AD48" s="110">
        <v>59</v>
      </c>
      <c r="AE48" s="110">
        <v>0</v>
      </c>
      <c r="AF48" s="110">
        <v>516849</v>
      </c>
      <c r="AG48" s="110">
        <v>0</v>
      </c>
      <c r="AH48" s="110">
        <v>0</v>
      </c>
      <c r="AI48" s="110">
        <v>0</v>
      </c>
      <c r="AJ48" s="110">
        <v>1198</v>
      </c>
      <c r="AK48" s="93"/>
    </row>
    <row r="49" spans="1:37" ht="15">
      <c r="A49" s="113" t="s">
        <v>861</v>
      </c>
      <c r="B49" s="114">
        <v>11138</v>
      </c>
      <c r="C49" s="114">
        <v>38</v>
      </c>
      <c r="D49" s="100" t="str">
        <f t="shared" si="0"/>
        <v>11138_38</v>
      </c>
      <c r="E49" s="109">
        <v>201212</v>
      </c>
      <c r="F49" s="110">
        <v>573357</v>
      </c>
      <c r="G49" s="110">
        <v>6383</v>
      </c>
      <c r="H49" s="110">
        <v>6355</v>
      </c>
      <c r="I49" s="110">
        <v>28</v>
      </c>
      <c r="J49" s="110">
        <v>0</v>
      </c>
      <c r="K49" s="110">
        <v>0</v>
      </c>
      <c r="L49" s="110">
        <v>0</v>
      </c>
      <c r="M49" s="110">
        <v>0</v>
      </c>
      <c r="N49" s="110">
        <v>565263</v>
      </c>
      <c r="O49" s="110">
        <v>0</v>
      </c>
      <c r="P49" s="110">
        <v>565263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1711</v>
      </c>
      <c r="AB49" s="110">
        <v>573357</v>
      </c>
      <c r="AC49" s="110">
        <v>271</v>
      </c>
      <c r="AD49" s="110">
        <v>271</v>
      </c>
      <c r="AE49" s="110">
        <v>0</v>
      </c>
      <c r="AF49" s="110">
        <v>573086</v>
      </c>
      <c r="AG49" s="110">
        <v>0</v>
      </c>
      <c r="AH49" s="110">
        <v>0</v>
      </c>
      <c r="AI49" s="110">
        <v>0</v>
      </c>
      <c r="AJ49" s="110">
        <v>0</v>
      </c>
      <c r="AK49" s="93"/>
    </row>
    <row r="50" spans="1:37" ht="15">
      <c r="A50" s="113" t="s">
        <v>862</v>
      </c>
      <c r="B50" s="114">
        <v>11138</v>
      </c>
      <c r="C50" s="114">
        <v>39</v>
      </c>
      <c r="D50" s="100" t="str">
        <f t="shared" si="0"/>
        <v>11138_39</v>
      </c>
      <c r="E50" s="109">
        <v>201212</v>
      </c>
      <c r="F50" s="110">
        <v>165093</v>
      </c>
      <c r="G50" s="110">
        <v>2547</v>
      </c>
      <c r="H50" s="110">
        <v>2518</v>
      </c>
      <c r="I50" s="110">
        <v>29</v>
      </c>
      <c r="J50" s="110">
        <v>0</v>
      </c>
      <c r="K50" s="110">
        <v>0</v>
      </c>
      <c r="L50" s="110">
        <v>0</v>
      </c>
      <c r="M50" s="110">
        <v>0</v>
      </c>
      <c r="N50" s="110">
        <v>162262</v>
      </c>
      <c r="O50" s="110">
        <v>2868</v>
      </c>
      <c r="P50" s="110">
        <v>159394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284</v>
      </c>
      <c r="AB50" s="110">
        <v>165093</v>
      </c>
      <c r="AC50" s="110">
        <v>28</v>
      </c>
      <c r="AD50" s="110">
        <v>28</v>
      </c>
      <c r="AE50" s="110">
        <v>0</v>
      </c>
      <c r="AF50" s="110">
        <v>165065</v>
      </c>
      <c r="AG50" s="110">
        <v>0</v>
      </c>
      <c r="AH50" s="110">
        <v>0</v>
      </c>
      <c r="AI50" s="110">
        <v>0</v>
      </c>
      <c r="AJ50" s="110">
        <v>0</v>
      </c>
      <c r="AK50" s="93"/>
    </row>
    <row r="51" spans="1:37" ht="15">
      <c r="A51" s="113" t="s">
        <v>863</v>
      </c>
      <c r="B51" s="114">
        <v>11138</v>
      </c>
      <c r="C51" s="114">
        <v>40</v>
      </c>
      <c r="D51" s="100" t="str">
        <f t="shared" si="0"/>
        <v>11138_40</v>
      </c>
      <c r="E51" s="109">
        <v>201212</v>
      </c>
      <c r="F51" s="110">
        <v>6270834</v>
      </c>
      <c r="G51" s="110">
        <v>219269</v>
      </c>
      <c r="H51" s="110">
        <v>219248</v>
      </c>
      <c r="I51" s="110">
        <v>21</v>
      </c>
      <c r="J51" s="110">
        <v>6047228</v>
      </c>
      <c r="K51" s="110">
        <v>389288</v>
      </c>
      <c r="L51" s="110">
        <v>5657941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3959</v>
      </c>
      <c r="X51" s="110">
        <v>0</v>
      </c>
      <c r="Y51" s="110">
        <v>3959</v>
      </c>
      <c r="Z51" s="110">
        <v>0</v>
      </c>
      <c r="AA51" s="110">
        <v>378</v>
      </c>
      <c r="AB51" s="110">
        <v>6270834</v>
      </c>
      <c r="AC51" s="110">
        <v>760</v>
      </c>
      <c r="AD51" s="110">
        <v>760</v>
      </c>
      <c r="AE51" s="110">
        <v>0</v>
      </c>
      <c r="AF51" s="110">
        <v>6258220</v>
      </c>
      <c r="AG51" s="110">
        <v>11853</v>
      </c>
      <c r="AH51" s="110">
        <v>0</v>
      </c>
      <c r="AI51" s="110">
        <v>11853</v>
      </c>
      <c r="AJ51" s="110">
        <v>0</v>
      </c>
      <c r="AK51" s="93"/>
    </row>
    <row r="52" spans="1:37" ht="15">
      <c r="A52" s="113" t="s">
        <v>864</v>
      </c>
      <c r="B52" s="114">
        <v>11138</v>
      </c>
      <c r="C52" s="114">
        <v>41</v>
      </c>
      <c r="D52" s="100" t="str">
        <f t="shared" si="0"/>
        <v>11138_41</v>
      </c>
      <c r="E52" s="109">
        <v>201212</v>
      </c>
      <c r="F52" s="110">
        <v>782713</v>
      </c>
      <c r="G52" s="110">
        <v>34092</v>
      </c>
      <c r="H52" s="110">
        <v>34067</v>
      </c>
      <c r="I52" s="110">
        <v>25</v>
      </c>
      <c r="J52" s="110">
        <v>747160</v>
      </c>
      <c r="K52" s="110">
        <v>46516</v>
      </c>
      <c r="L52" s="110">
        <v>700644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532</v>
      </c>
      <c r="X52" s="110">
        <v>0</v>
      </c>
      <c r="Y52" s="110">
        <v>532</v>
      </c>
      <c r="Z52" s="110">
        <v>0</v>
      </c>
      <c r="AA52" s="110">
        <v>930</v>
      </c>
      <c r="AB52" s="110">
        <v>782713</v>
      </c>
      <c r="AC52" s="110">
        <v>218</v>
      </c>
      <c r="AD52" s="110">
        <v>218</v>
      </c>
      <c r="AE52" s="110">
        <v>0</v>
      </c>
      <c r="AF52" s="110">
        <v>780476</v>
      </c>
      <c r="AG52" s="110">
        <v>1602</v>
      </c>
      <c r="AH52" s="110">
        <v>0</v>
      </c>
      <c r="AI52" s="110">
        <v>1602</v>
      </c>
      <c r="AJ52" s="110">
        <v>417</v>
      </c>
      <c r="AK52" s="93"/>
    </row>
    <row r="53" spans="1:37" ht="15">
      <c r="A53" s="113" t="s">
        <v>865</v>
      </c>
      <c r="B53" s="114">
        <v>11138</v>
      </c>
      <c r="C53" s="114">
        <v>42</v>
      </c>
      <c r="D53" s="100" t="str">
        <f t="shared" si="0"/>
        <v>11138_42</v>
      </c>
      <c r="E53" s="109">
        <v>201212</v>
      </c>
      <c r="F53" s="110">
        <v>3460797</v>
      </c>
      <c r="G53" s="110">
        <v>227661</v>
      </c>
      <c r="H53" s="110">
        <v>227638</v>
      </c>
      <c r="I53" s="110">
        <v>23</v>
      </c>
      <c r="J53" s="110">
        <v>3206334</v>
      </c>
      <c r="K53" s="110">
        <v>492899</v>
      </c>
      <c r="L53" s="110">
        <v>2218646</v>
      </c>
      <c r="M53" s="110">
        <v>494789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9660</v>
      </c>
      <c r="X53" s="110">
        <v>0</v>
      </c>
      <c r="Y53" s="110">
        <v>9660</v>
      </c>
      <c r="Z53" s="110">
        <v>0</v>
      </c>
      <c r="AA53" s="110">
        <v>17142</v>
      </c>
      <c r="AB53" s="110">
        <v>3460797</v>
      </c>
      <c r="AC53" s="110">
        <v>977</v>
      </c>
      <c r="AD53" s="110">
        <v>977</v>
      </c>
      <c r="AE53" s="110">
        <v>0</v>
      </c>
      <c r="AF53" s="110">
        <v>3438086</v>
      </c>
      <c r="AG53" s="110">
        <v>2461</v>
      </c>
      <c r="AH53" s="110">
        <v>0</v>
      </c>
      <c r="AI53" s="110">
        <v>2461</v>
      </c>
      <c r="AJ53" s="110">
        <v>19273</v>
      </c>
      <c r="AK53" s="93"/>
    </row>
    <row r="54" spans="1:37" ht="15">
      <c r="A54" s="113" t="s">
        <v>866</v>
      </c>
      <c r="B54" s="114">
        <v>11118</v>
      </c>
      <c r="C54" s="114">
        <v>1</v>
      </c>
      <c r="D54" s="100" t="str">
        <f t="shared" si="0"/>
        <v>11118_1</v>
      </c>
      <c r="E54" s="109">
        <v>201212</v>
      </c>
      <c r="F54" s="110">
        <v>296330</v>
      </c>
      <c r="G54" s="110">
        <v>744</v>
      </c>
      <c r="H54" s="110">
        <v>715</v>
      </c>
      <c r="I54" s="110">
        <v>29</v>
      </c>
      <c r="J54" s="110">
        <v>295584</v>
      </c>
      <c r="K54" s="110">
        <v>295584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2</v>
      </c>
      <c r="AB54" s="110">
        <v>296330</v>
      </c>
      <c r="AC54" s="110">
        <v>33</v>
      </c>
      <c r="AD54" s="110">
        <v>33</v>
      </c>
      <c r="AE54" s="110">
        <v>0</v>
      </c>
      <c r="AF54" s="110">
        <v>296297</v>
      </c>
      <c r="AG54" s="110">
        <v>0</v>
      </c>
      <c r="AH54" s="110">
        <v>0</v>
      </c>
      <c r="AI54" s="110">
        <v>0</v>
      </c>
      <c r="AJ54" s="110">
        <v>0</v>
      </c>
      <c r="AK54" s="93"/>
    </row>
    <row r="55" spans="1:37" ht="15">
      <c r="A55" s="113" t="s">
        <v>867</v>
      </c>
      <c r="B55" s="114">
        <v>18028</v>
      </c>
      <c r="C55" s="114">
        <v>1</v>
      </c>
      <c r="D55" s="100" t="str">
        <f t="shared" si="0"/>
        <v>18028_1</v>
      </c>
      <c r="E55" s="109">
        <v>201212</v>
      </c>
      <c r="F55" s="110">
        <v>69195</v>
      </c>
      <c r="G55" s="110">
        <v>187</v>
      </c>
      <c r="H55" s="110">
        <v>187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68276</v>
      </c>
      <c r="U55" s="110">
        <v>68276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733</v>
      </c>
      <c r="AB55" s="110">
        <v>69195</v>
      </c>
      <c r="AC55" s="110">
        <v>11</v>
      </c>
      <c r="AD55" s="110">
        <v>11</v>
      </c>
      <c r="AE55" s="110">
        <v>0</v>
      </c>
      <c r="AF55" s="110">
        <v>68489</v>
      </c>
      <c r="AG55" s="110">
        <v>0</v>
      </c>
      <c r="AH55" s="110">
        <v>0</v>
      </c>
      <c r="AI55" s="110">
        <v>0</v>
      </c>
      <c r="AJ55" s="110">
        <v>696</v>
      </c>
      <c r="AK55" s="93"/>
    </row>
    <row r="56" spans="1:37" ht="15">
      <c r="A56" s="113" t="s">
        <v>868</v>
      </c>
      <c r="B56" s="114">
        <v>16072</v>
      </c>
      <c r="C56" s="114">
        <v>1</v>
      </c>
      <c r="D56" s="100" t="str">
        <f t="shared" si="0"/>
        <v>16072_1</v>
      </c>
      <c r="E56" s="109">
        <v>201212</v>
      </c>
      <c r="F56" s="110">
        <v>95635</v>
      </c>
      <c r="G56" s="110">
        <v>1259</v>
      </c>
      <c r="H56" s="110">
        <v>1229</v>
      </c>
      <c r="I56" s="110">
        <v>29</v>
      </c>
      <c r="J56" s="110">
        <v>0</v>
      </c>
      <c r="K56" s="110">
        <v>0</v>
      </c>
      <c r="L56" s="110">
        <v>0</v>
      </c>
      <c r="M56" s="110">
        <v>0</v>
      </c>
      <c r="N56" s="110">
        <v>39881</v>
      </c>
      <c r="O56" s="110">
        <v>0</v>
      </c>
      <c r="P56" s="110">
        <v>39881</v>
      </c>
      <c r="Q56" s="110">
        <v>0</v>
      </c>
      <c r="R56" s="110">
        <v>0</v>
      </c>
      <c r="S56" s="110">
        <v>0</v>
      </c>
      <c r="T56" s="110">
        <v>53978</v>
      </c>
      <c r="U56" s="110">
        <v>53978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518</v>
      </c>
      <c r="AB56" s="110">
        <v>95635</v>
      </c>
      <c r="AC56" s="110">
        <v>18</v>
      </c>
      <c r="AD56" s="110">
        <v>18</v>
      </c>
      <c r="AE56" s="110">
        <v>0</v>
      </c>
      <c r="AF56" s="110">
        <v>95611</v>
      </c>
      <c r="AG56" s="110">
        <v>0</v>
      </c>
      <c r="AH56" s="110">
        <v>0</v>
      </c>
      <c r="AI56" s="110">
        <v>0</v>
      </c>
      <c r="AJ56" s="110">
        <v>6</v>
      </c>
      <c r="AK56" s="93"/>
    </row>
    <row r="57" spans="1:37" ht="15">
      <c r="A57" s="113" t="s">
        <v>869</v>
      </c>
      <c r="B57" s="114">
        <v>16072</v>
      </c>
      <c r="C57" s="114">
        <v>2</v>
      </c>
      <c r="D57" s="100" t="str">
        <f t="shared" si="0"/>
        <v>16072_2</v>
      </c>
      <c r="E57" s="109">
        <v>201212</v>
      </c>
      <c r="F57" s="110">
        <v>141270</v>
      </c>
      <c r="G57" s="110">
        <v>1943</v>
      </c>
      <c r="H57" s="110">
        <v>1914</v>
      </c>
      <c r="I57" s="110">
        <v>29</v>
      </c>
      <c r="J57" s="110">
        <v>0</v>
      </c>
      <c r="K57" s="110">
        <v>0</v>
      </c>
      <c r="L57" s="110">
        <v>0</v>
      </c>
      <c r="M57" s="110">
        <v>0</v>
      </c>
      <c r="N57" s="110">
        <v>20966</v>
      </c>
      <c r="O57" s="110">
        <v>0</v>
      </c>
      <c r="P57" s="110">
        <v>20966</v>
      </c>
      <c r="Q57" s="110">
        <v>0</v>
      </c>
      <c r="R57" s="110">
        <v>0</v>
      </c>
      <c r="S57" s="110">
        <v>0</v>
      </c>
      <c r="T57" s="110">
        <v>118089</v>
      </c>
      <c r="U57" s="110">
        <v>118089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272</v>
      </c>
      <c r="AB57" s="110">
        <v>141270</v>
      </c>
      <c r="AC57" s="110">
        <v>61</v>
      </c>
      <c r="AD57" s="110">
        <v>61</v>
      </c>
      <c r="AE57" s="110">
        <v>0</v>
      </c>
      <c r="AF57" s="110">
        <v>140421</v>
      </c>
      <c r="AG57" s="110">
        <v>0</v>
      </c>
      <c r="AH57" s="110">
        <v>0</v>
      </c>
      <c r="AI57" s="110">
        <v>0</v>
      </c>
      <c r="AJ57" s="110">
        <v>787</v>
      </c>
      <c r="AK57" s="93"/>
    </row>
    <row r="58" spans="1:37" ht="15">
      <c r="A58" s="113" t="s">
        <v>870</v>
      </c>
      <c r="B58" s="114">
        <v>16072</v>
      </c>
      <c r="C58" s="114">
        <v>3</v>
      </c>
      <c r="D58" s="100" t="str">
        <f t="shared" si="0"/>
        <v>16072_3</v>
      </c>
      <c r="E58" s="109">
        <v>201212</v>
      </c>
      <c r="F58" s="110">
        <v>38983</v>
      </c>
      <c r="G58" s="110">
        <v>1740</v>
      </c>
      <c r="H58" s="110">
        <v>1713</v>
      </c>
      <c r="I58" s="110">
        <v>27</v>
      </c>
      <c r="J58" s="110">
        <v>0</v>
      </c>
      <c r="K58" s="110">
        <v>0</v>
      </c>
      <c r="L58" s="110">
        <v>0</v>
      </c>
      <c r="M58" s="110">
        <v>0</v>
      </c>
      <c r="N58" s="110">
        <v>13815</v>
      </c>
      <c r="O58" s="110">
        <v>0</v>
      </c>
      <c r="P58" s="110">
        <v>13815</v>
      </c>
      <c r="Q58" s="110">
        <v>0</v>
      </c>
      <c r="R58" s="110">
        <v>0</v>
      </c>
      <c r="S58" s="110">
        <v>0</v>
      </c>
      <c r="T58" s="110">
        <v>22357</v>
      </c>
      <c r="U58" s="110">
        <v>22357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1071</v>
      </c>
      <c r="AB58" s="110">
        <v>38983</v>
      </c>
      <c r="AC58" s="110">
        <v>63</v>
      </c>
      <c r="AD58" s="110">
        <v>63</v>
      </c>
      <c r="AE58" s="110">
        <v>0</v>
      </c>
      <c r="AF58" s="110">
        <v>38018</v>
      </c>
      <c r="AG58" s="110">
        <v>0</v>
      </c>
      <c r="AH58" s="110">
        <v>0</v>
      </c>
      <c r="AI58" s="110">
        <v>0</v>
      </c>
      <c r="AJ58" s="110">
        <v>902</v>
      </c>
      <c r="AK58" s="93"/>
    </row>
    <row r="59" spans="1:37" ht="15">
      <c r="A59" s="113" t="s">
        <v>871</v>
      </c>
      <c r="B59" s="114">
        <v>18013</v>
      </c>
      <c r="C59" s="114">
        <v>1</v>
      </c>
      <c r="D59" s="100" t="str">
        <f t="shared" si="0"/>
        <v>18013_1</v>
      </c>
      <c r="E59" s="109">
        <v>201212</v>
      </c>
      <c r="F59" s="110">
        <v>355498</v>
      </c>
      <c r="G59" s="110">
        <v>9884</v>
      </c>
      <c r="H59" s="110">
        <v>9884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345145</v>
      </c>
      <c r="O59" s="110">
        <v>8909</v>
      </c>
      <c r="P59" s="110">
        <v>336236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469</v>
      </c>
      <c r="AB59" s="110">
        <v>355498</v>
      </c>
      <c r="AC59" s="110">
        <v>887</v>
      </c>
      <c r="AD59" s="110">
        <v>887</v>
      </c>
      <c r="AE59" s="110">
        <v>0</v>
      </c>
      <c r="AF59" s="110">
        <v>354611</v>
      </c>
      <c r="AG59" s="110">
        <v>0</v>
      </c>
      <c r="AH59" s="110">
        <v>0</v>
      </c>
      <c r="AI59" s="110">
        <v>0</v>
      </c>
      <c r="AJ59" s="110">
        <v>0</v>
      </c>
      <c r="AK59" s="93"/>
    </row>
    <row r="60" spans="1:37" ht="15">
      <c r="A60" s="113" t="s">
        <v>872</v>
      </c>
      <c r="B60" s="114">
        <v>18015</v>
      </c>
      <c r="C60" s="114">
        <v>1</v>
      </c>
      <c r="D60" s="100" t="str">
        <f t="shared" si="0"/>
        <v>18015_1</v>
      </c>
      <c r="E60" s="109">
        <v>201212</v>
      </c>
      <c r="F60" s="110">
        <v>743365</v>
      </c>
      <c r="G60" s="110">
        <v>20753</v>
      </c>
      <c r="H60" s="110">
        <v>20724</v>
      </c>
      <c r="I60" s="110">
        <v>29</v>
      </c>
      <c r="J60" s="110">
        <v>0</v>
      </c>
      <c r="K60" s="110">
        <v>0</v>
      </c>
      <c r="L60" s="110">
        <v>0</v>
      </c>
      <c r="M60" s="110">
        <v>0</v>
      </c>
      <c r="N60" s="110">
        <v>721178</v>
      </c>
      <c r="O60" s="110">
        <v>0</v>
      </c>
      <c r="P60" s="110">
        <v>721178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1434</v>
      </c>
      <c r="AB60" s="110">
        <v>743365</v>
      </c>
      <c r="AC60" s="110">
        <v>82</v>
      </c>
      <c r="AD60" s="110">
        <v>82</v>
      </c>
      <c r="AE60" s="110">
        <v>0</v>
      </c>
      <c r="AF60" s="110">
        <v>742486</v>
      </c>
      <c r="AG60" s="110">
        <v>0</v>
      </c>
      <c r="AH60" s="110">
        <v>0</v>
      </c>
      <c r="AI60" s="110">
        <v>0</v>
      </c>
      <c r="AJ60" s="110">
        <v>797</v>
      </c>
      <c r="AK60" s="93"/>
    </row>
    <row r="61" spans="1:37" ht="15">
      <c r="A61" s="113" t="s">
        <v>873</v>
      </c>
      <c r="B61" s="114">
        <v>18014</v>
      </c>
      <c r="C61" s="114">
        <v>1</v>
      </c>
      <c r="D61" s="100" t="str">
        <f t="shared" si="0"/>
        <v>18014_1</v>
      </c>
      <c r="E61" s="109">
        <v>201212</v>
      </c>
      <c r="F61" s="110">
        <v>1728338</v>
      </c>
      <c r="G61" s="110">
        <v>10210</v>
      </c>
      <c r="H61" s="110">
        <v>10210</v>
      </c>
      <c r="I61" s="110">
        <v>0</v>
      </c>
      <c r="J61" s="110">
        <v>1718128</v>
      </c>
      <c r="K61" s="110">
        <v>944022</v>
      </c>
      <c r="L61" s="110">
        <v>774105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1728338</v>
      </c>
      <c r="AC61" s="110">
        <v>18</v>
      </c>
      <c r="AD61" s="110">
        <v>18</v>
      </c>
      <c r="AE61" s="110">
        <v>0</v>
      </c>
      <c r="AF61" s="110">
        <v>1687739</v>
      </c>
      <c r="AG61" s="110">
        <v>0</v>
      </c>
      <c r="AH61" s="110">
        <v>0</v>
      </c>
      <c r="AI61" s="110">
        <v>0</v>
      </c>
      <c r="AJ61" s="110">
        <v>40581</v>
      </c>
      <c r="AK61" s="93"/>
    </row>
    <row r="62" spans="1:37" ht="15">
      <c r="A62" s="113" t="s">
        <v>874</v>
      </c>
      <c r="B62" s="114">
        <v>11057</v>
      </c>
      <c r="C62" s="114">
        <v>1</v>
      </c>
      <c r="D62" s="100" t="str">
        <f t="shared" si="0"/>
        <v>11057_1</v>
      </c>
      <c r="E62" s="109">
        <v>201212</v>
      </c>
      <c r="F62" s="110">
        <v>3395770</v>
      </c>
      <c r="G62" s="110">
        <v>28004</v>
      </c>
      <c r="H62" s="110">
        <v>28004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3290256</v>
      </c>
      <c r="O62" s="110">
        <v>84502</v>
      </c>
      <c r="P62" s="110">
        <v>3205754</v>
      </c>
      <c r="Q62" s="110">
        <v>0</v>
      </c>
      <c r="R62" s="110">
        <v>0</v>
      </c>
      <c r="S62" s="110">
        <v>0</v>
      </c>
      <c r="T62" s="110">
        <v>70142</v>
      </c>
      <c r="U62" s="110">
        <v>70142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7368</v>
      </c>
      <c r="AB62" s="110">
        <v>3395770</v>
      </c>
      <c r="AC62" s="110">
        <v>0</v>
      </c>
      <c r="AD62" s="110">
        <v>0</v>
      </c>
      <c r="AE62" s="110">
        <v>0</v>
      </c>
      <c r="AF62" s="110">
        <v>3390081</v>
      </c>
      <c r="AG62" s="110">
        <v>0</v>
      </c>
      <c r="AH62" s="110">
        <v>0</v>
      </c>
      <c r="AI62" s="110">
        <v>0</v>
      </c>
      <c r="AJ62" s="110">
        <v>5689</v>
      </c>
      <c r="AK62" s="93"/>
    </row>
    <row r="63" spans="1:37" ht="15">
      <c r="A63" s="113" t="s">
        <v>875</v>
      </c>
      <c r="B63" s="114">
        <v>11057</v>
      </c>
      <c r="C63" s="114">
        <v>2</v>
      </c>
      <c r="D63" s="100" t="str">
        <f t="shared" si="0"/>
        <v>11057_2</v>
      </c>
      <c r="E63" s="109">
        <v>201212</v>
      </c>
      <c r="F63" s="110">
        <v>551839</v>
      </c>
      <c r="G63" s="110">
        <v>8330</v>
      </c>
      <c r="H63" s="110">
        <v>8330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541446</v>
      </c>
      <c r="O63" s="110">
        <v>499680</v>
      </c>
      <c r="P63" s="110">
        <v>41766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2063</v>
      </c>
      <c r="AB63" s="110">
        <v>551839</v>
      </c>
      <c r="AC63" s="110">
        <v>0</v>
      </c>
      <c r="AD63" s="110">
        <v>0</v>
      </c>
      <c r="AE63" s="110">
        <v>0</v>
      </c>
      <c r="AF63" s="110">
        <v>550920</v>
      </c>
      <c r="AG63" s="110">
        <v>0</v>
      </c>
      <c r="AH63" s="110">
        <v>0</v>
      </c>
      <c r="AI63" s="110">
        <v>0</v>
      </c>
      <c r="AJ63" s="110">
        <v>919</v>
      </c>
      <c r="AK63" s="93"/>
    </row>
    <row r="64" spans="1:37" ht="15">
      <c r="A64" s="113" t="s">
        <v>876</v>
      </c>
      <c r="B64" s="114">
        <v>11057</v>
      </c>
      <c r="C64" s="114">
        <v>5</v>
      </c>
      <c r="D64" s="100" t="str">
        <f t="shared" si="0"/>
        <v>11057_5</v>
      </c>
      <c r="E64" s="109">
        <v>201212</v>
      </c>
      <c r="F64" s="110">
        <v>410062</v>
      </c>
      <c r="G64" s="110">
        <v>9340</v>
      </c>
      <c r="H64" s="110">
        <v>9340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399995</v>
      </c>
      <c r="O64" s="110">
        <v>0</v>
      </c>
      <c r="P64" s="110">
        <v>399995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727</v>
      </c>
      <c r="AB64" s="110">
        <v>410062</v>
      </c>
      <c r="AC64" s="110">
        <v>0</v>
      </c>
      <c r="AD64" s="110">
        <v>0</v>
      </c>
      <c r="AE64" s="110">
        <v>0</v>
      </c>
      <c r="AF64" s="110">
        <v>409245</v>
      </c>
      <c r="AG64" s="110">
        <v>0</v>
      </c>
      <c r="AH64" s="110">
        <v>0</v>
      </c>
      <c r="AI64" s="110">
        <v>0</v>
      </c>
      <c r="AJ64" s="110">
        <v>817</v>
      </c>
      <c r="AK64" s="93"/>
    </row>
    <row r="65" spans="1:37" ht="15">
      <c r="A65" s="113" t="s">
        <v>877</v>
      </c>
      <c r="B65" s="114">
        <v>11057</v>
      </c>
      <c r="C65" s="114">
        <v>6</v>
      </c>
      <c r="D65" s="100" t="str">
        <f t="shared" si="0"/>
        <v>11057_6</v>
      </c>
      <c r="E65" s="109">
        <v>201212</v>
      </c>
      <c r="F65" s="110">
        <v>80237</v>
      </c>
      <c r="G65" s="110">
        <v>317</v>
      </c>
      <c r="H65" s="110">
        <v>317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79132</v>
      </c>
      <c r="O65" s="110">
        <v>8615</v>
      </c>
      <c r="P65" s="110">
        <v>70517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788</v>
      </c>
      <c r="AB65" s="110">
        <v>80237</v>
      </c>
      <c r="AC65" s="110">
        <v>0</v>
      </c>
      <c r="AD65" s="110">
        <v>0</v>
      </c>
      <c r="AE65" s="110">
        <v>0</v>
      </c>
      <c r="AF65" s="110">
        <v>79866</v>
      </c>
      <c r="AG65" s="110">
        <v>0</v>
      </c>
      <c r="AH65" s="110">
        <v>0</v>
      </c>
      <c r="AI65" s="110">
        <v>0</v>
      </c>
      <c r="AJ65" s="110">
        <v>371</v>
      </c>
      <c r="AK65" s="93"/>
    </row>
    <row r="66" spans="1:37" ht="15">
      <c r="A66" s="113" t="s">
        <v>878</v>
      </c>
      <c r="B66" s="114">
        <v>11057</v>
      </c>
      <c r="C66" s="114">
        <v>8</v>
      </c>
      <c r="D66" s="100" t="str">
        <f t="shared" si="0"/>
        <v>11057_8</v>
      </c>
      <c r="E66" s="109">
        <v>201212</v>
      </c>
      <c r="F66" s="110">
        <v>483124</v>
      </c>
      <c r="G66" s="110">
        <v>6530</v>
      </c>
      <c r="H66" s="110">
        <v>6530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476024</v>
      </c>
      <c r="O66" s="110">
        <v>0</v>
      </c>
      <c r="P66" s="110">
        <v>476024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570</v>
      </c>
      <c r="AB66" s="110">
        <v>483124</v>
      </c>
      <c r="AC66" s="110">
        <v>0</v>
      </c>
      <c r="AD66" s="110">
        <v>0</v>
      </c>
      <c r="AE66" s="110">
        <v>0</v>
      </c>
      <c r="AF66" s="110">
        <v>482164</v>
      </c>
      <c r="AG66" s="110">
        <v>0</v>
      </c>
      <c r="AH66" s="110">
        <v>0</v>
      </c>
      <c r="AI66" s="110">
        <v>0</v>
      </c>
      <c r="AJ66" s="110">
        <v>960</v>
      </c>
      <c r="AK66" s="93"/>
    </row>
    <row r="67" spans="1:37" ht="15">
      <c r="A67" s="113" t="s">
        <v>879</v>
      </c>
      <c r="B67" s="114">
        <v>11057</v>
      </c>
      <c r="C67" s="114">
        <v>9</v>
      </c>
      <c r="D67" s="100" t="str">
        <f aca="true" t="shared" si="1" ref="D67:D130">B67&amp;"_"&amp;C67</f>
        <v>11057_9</v>
      </c>
      <c r="E67" s="109">
        <v>201212</v>
      </c>
      <c r="F67" s="110">
        <v>230734</v>
      </c>
      <c r="G67" s="110">
        <v>3140</v>
      </c>
      <c r="H67" s="110">
        <v>3140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227485</v>
      </c>
      <c r="O67" s="110">
        <v>11447</v>
      </c>
      <c r="P67" s="110">
        <v>216038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109</v>
      </c>
      <c r="AB67" s="110">
        <v>230734</v>
      </c>
      <c r="AC67" s="110">
        <v>0</v>
      </c>
      <c r="AD67" s="110">
        <v>0</v>
      </c>
      <c r="AE67" s="110">
        <v>0</v>
      </c>
      <c r="AF67" s="110">
        <v>230355</v>
      </c>
      <c r="AG67" s="110">
        <v>0</v>
      </c>
      <c r="AH67" s="110">
        <v>0</v>
      </c>
      <c r="AI67" s="110">
        <v>0</v>
      </c>
      <c r="AJ67" s="110">
        <v>379</v>
      </c>
      <c r="AK67" s="93"/>
    </row>
    <row r="68" spans="1:37" ht="15">
      <c r="A68" s="113" t="s">
        <v>880</v>
      </c>
      <c r="B68" s="114">
        <v>11005</v>
      </c>
      <c r="C68" s="114">
        <v>1</v>
      </c>
      <c r="D68" s="100" t="str">
        <f t="shared" si="1"/>
        <v>11005_1</v>
      </c>
      <c r="E68" s="109">
        <v>201212</v>
      </c>
      <c r="F68" s="110">
        <v>1571563</v>
      </c>
      <c r="G68" s="110">
        <v>19654</v>
      </c>
      <c r="H68" s="110">
        <v>19654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1551775</v>
      </c>
      <c r="O68" s="110">
        <v>1476755</v>
      </c>
      <c r="P68" s="110">
        <v>73794</v>
      </c>
      <c r="Q68" s="110">
        <v>1225</v>
      </c>
      <c r="R68" s="110">
        <v>0</v>
      </c>
      <c r="S68" s="110"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135</v>
      </c>
      <c r="AB68" s="110">
        <v>1571563</v>
      </c>
      <c r="AC68" s="110">
        <v>0</v>
      </c>
      <c r="AD68" s="110">
        <v>0</v>
      </c>
      <c r="AE68" s="110">
        <v>0</v>
      </c>
      <c r="AF68" s="110">
        <v>1551029</v>
      </c>
      <c r="AG68" s="110">
        <v>0</v>
      </c>
      <c r="AH68" s="110">
        <v>0</v>
      </c>
      <c r="AI68" s="110">
        <v>0</v>
      </c>
      <c r="AJ68" s="110">
        <v>20535</v>
      </c>
      <c r="AK68" s="93"/>
    </row>
    <row r="69" spans="1:37" ht="15">
      <c r="A69" s="113" t="s">
        <v>881</v>
      </c>
      <c r="B69" s="114">
        <v>11005</v>
      </c>
      <c r="C69" s="114">
        <v>2</v>
      </c>
      <c r="D69" s="100" t="str">
        <f t="shared" si="1"/>
        <v>11005_2</v>
      </c>
      <c r="E69" s="109">
        <v>201212</v>
      </c>
      <c r="F69" s="110">
        <v>669256</v>
      </c>
      <c r="G69" s="110">
        <v>14615</v>
      </c>
      <c r="H69" s="110">
        <v>14615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645444</v>
      </c>
      <c r="O69" s="110">
        <v>35596</v>
      </c>
      <c r="P69" s="110">
        <v>609848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9197</v>
      </c>
      <c r="AB69" s="110">
        <v>669256</v>
      </c>
      <c r="AC69" s="110">
        <v>0</v>
      </c>
      <c r="AD69" s="110">
        <v>0</v>
      </c>
      <c r="AE69" s="110">
        <v>0</v>
      </c>
      <c r="AF69" s="110">
        <v>667203</v>
      </c>
      <c r="AG69" s="110">
        <v>0</v>
      </c>
      <c r="AH69" s="110">
        <v>0</v>
      </c>
      <c r="AI69" s="110">
        <v>0</v>
      </c>
      <c r="AJ69" s="110">
        <v>2053</v>
      </c>
      <c r="AK69" s="93"/>
    </row>
    <row r="70" spans="1:37" ht="15">
      <c r="A70" s="113" t="s">
        <v>882</v>
      </c>
      <c r="B70" s="114">
        <v>11005</v>
      </c>
      <c r="C70" s="114">
        <v>3</v>
      </c>
      <c r="D70" s="100" t="str">
        <f t="shared" si="1"/>
        <v>11005_3</v>
      </c>
      <c r="E70" s="109">
        <v>201212</v>
      </c>
      <c r="F70" s="110">
        <v>832666</v>
      </c>
      <c r="G70" s="110">
        <v>30900</v>
      </c>
      <c r="H70" s="110">
        <v>30900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799241</v>
      </c>
      <c r="O70" s="110">
        <v>0</v>
      </c>
      <c r="P70" s="110">
        <v>799241</v>
      </c>
      <c r="Q70" s="110">
        <v>0</v>
      </c>
      <c r="R70" s="110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2525</v>
      </c>
      <c r="AB70" s="110">
        <v>832666</v>
      </c>
      <c r="AC70" s="110">
        <v>0</v>
      </c>
      <c r="AD70" s="110">
        <v>0</v>
      </c>
      <c r="AE70" s="110">
        <v>0</v>
      </c>
      <c r="AF70" s="110">
        <v>827432</v>
      </c>
      <c r="AG70" s="110">
        <v>0</v>
      </c>
      <c r="AH70" s="110">
        <v>0</v>
      </c>
      <c r="AI70" s="110">
        <v>0</v>
      </c>
      <c r="AJ70" s="110">
        <v>5234</v>
      </c>
      <c r="AK70" s="93"/>
    </row>
    <row r="71" spans="1:37" ht="15">
      <c r="A71" s="113" t="s">
        <v>883</v>
      </c>
      <c r="B71" s="114">
        <v>11005</v>
      </c>
      <c r="C71" s="114">
        <v>8</v>
      </c>
      <c r="D71" s="100" t="str">
        <f t="shared" si="1"/>
        <v>11005_8</v>
      </c>
      <c r="E71" s="109">
        <v>201212</v>
      </c>
      <c r="F71" s="110">
        <v>18481415</v>
      </c>
      <c r="G71" s="110">
        <v>760621</v>
      </c>
      <c r="H71" s="110">
        <v>760621</v>
      </c>
      <c r="I71" s="110">
        <v>0</v>
      </c>
      <c r="J71" s="110">
        <v>17451205</v>
      </c>
      <c r="K71" s="110">
        <v>16035721</v>
      </c>
      <c r="L71" s="110">
        <v>1415484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0</v>
      </c>
      <c r="W71" s="110">
        <v>89</v>
      </c>
      <c r="X71" s="110">
        <v>0</v>
      </c>
      <c r="Y71" s="110">
        <v>89</v>
      </c>
      <c r="Z71" s="110">
        <v>0</v>
      </c>
      <c r="AA71" s="110">
        <v>269500</v>
      </c>
      <c r="AB71" s="110">
        <v>18481415</v>
      </c>
      <c r="AC71" s="110">
        <v>0</v>
      </c>
      <c r="AD71" s="110">
        <v>0</v>
      </c>
      <c r="AE71" s="110">
        <v>0</v>
      </c>
      <c r="AF71" s="110">
        <v>16634960</v>
      </c>
      <c r="AG71" s="110">
        <v>1680041</v>
      </c>
      <c r="AH71" s="110">
        <v>0</v>
      </c>
      <c r="AI71" s="110">
        <v>1680041</v>
      </c>
      <c r="AJ71" s="110">
        <v>166414</v>
      </c>
      <c r="AK71" s="93"/>
    </row>
    <row r="72" spans="1:37" ht="15">
      <c r="A72" s="113" t="s">
        <v>884</v>
      </c>
      <c r="B72" s="114">
        <v>11005</v>
      </c>
      <c r="C72" s="114">
        <v>9</v>
      </c>
      <c r="D72" s="100" t="str">
        <f t="shared" si="1"/>
        <v>11005_9</v>
      </c>
      <c r="E72" s="109">
        <v>201212</v>
      </c>
      <c r="F72" s="110">
        <v>577782</v>
      </c>
      <c r="G72" s="110">
        <v>77812</v>
      </c>
      <c r="H72" s="110">
        <v>77812</v>
      </c>
      <c r="I72" s="110">
        <v>0</v>
      </c>
      <c r="J72" s="110">
        <v>493922</v>
      </c>
      <c r="K72" s="110">
        <v>31161</v>
      </c>
      <c r="L72" s="110">
        <v>462760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212</v>
      </c>
      <c r="X72" s="110">
        <v>0</v>
      </c>
      <c r="Y72" s="110">
        <v>212</v>
      </c>
      <c r="Z72" s="110">
        <v>0</v>
      </c>
      <c r="AA72" s="110">
        <v>5836</v>
      </c>
      <c r="AB72" s="110">
        <v>577782</v>
      </c>
      <c r="AC72" s="110">
        <v>0</v>
      </c>
      <c r="AD72" s="110">
        <v>0</v>
      </c>
      <c r="AE72" s="110">
        <v>0</v>
      </c>
      <c r="AF72" s="110">
        <v>575582</v>
      </c>
      <c r="AG72" s="110">
        <v>326</v>
      </c>
      <c r="AH72" s="110">
        <v>0</v>
      </c>
      <c r="AI72" s="110">
        <v>326</v>
      </c>
      <c r="AJ72" s="110">
        <v>1874</v>
      </c>
      <c r="AK72" s="93"/>
    </row>
    <row r="73" spans="1:37" ht="15">
      <c r="A73" s="113" t="s">
        <v>885</v>
      </c>
      <c r="B73" s="114">
        <v>11005</v>
      </c>
      <c r="C73" s="114">
        <v>13</v>
      </c>
      <c r="D73" s="100" t="str">
        <f t="shared" si="1"/>
        <v>11005_13</v>
      </c>
      <c r="E73" s="109">
        <v>201212</v>
      </c>
      <c r="F73" s="110">
        <v>132533</v>
      </c>
      <c r="G73" s="110">
        <v>938</v>
      </c>
      <c r="H73" s="110">
        <v>938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125720</v>
      </c>
      <c r="O73" s="110">
        <v>2236</v>
      </c>
      <c r="P73" s="110">
        <v>123484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5875</v>
      </c>
      <c r="AB73" s="110">
        <v>132533</v>
      </c>
      <c r="AC73" s="110">
        <v>0</v>
      </c>
      <c r="AD73" s="110">
        <v>0</v>
      </c>
      <c r="AE73" s="110">
        <v>0</v>
      </c>
      <c r="AF73" s="110">
        <v>131389</v>
      </c>
      <c r="AG73" s="110">
        <v>0</v>
      </c>
      <c r="AH73" s="110">
        <v>0</v>
      </c>
      <c r="AI73" s="110">
        <v>0</v>
      </c>
      <c r="AJ73" s="110">
        <v>1144</v>
      </c>
      <c r="AK73" s="93"/>
    </row>
    <row r="74" spans="1:37" ht="15">
      <c r="A74" s="113" t="s">
        <v>886</v>
      </c>
      <c r="B74" s="114">
        <v>11005</v>
      </c>
      <c r="C74" s="114">
        <v>15</v>
      </c>
      <c r="D74" s="100" t="str">
        <f t="shared" si="1"/>
        <v>11005_15</v>
      </c>
      <c r="E74" s="109">
        <v>201212</v>
      </c>
      <c r="F74" s="110">
        <v>4774138</v>
      </c>
      <c r="G74" s="110">
        <v>139787</v>
      </c>
      <c r="H74" s="110">
        <v>139787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4624889</v>
      </c>
      <c r="O74" s="110">
        <v>0</v>
      </c>
      <c r="P74" s="110">
        <v>4624889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9463</v>
      </c>
      <c r="AB74" s="110">
        <v>4774138</v>
      </c>
      <c r="AC74" s="110">
        <v>0</v>
      </c>
      <c r="AD74" s="110">
        <v>0</v>
      </c>
      <c r="AE74" s="110">
        <v>0</v>
      </c>
      <c r="AF74" s="110">
        <v>4725430</v>
      </c>
      <c r="AG74" s="110">
        <v>0</v>
      </c>
      <c r="AH74" s="110">
        <v>0</v>
      </c>
      <c r="AI74" s="110">
        <v>0</v>
      </c>
      <c r="AJ74" s="110">
        <v>48709</v>
      </c>
      <c r="AK74" s="93"/>
    </row>
    <row r="75" spans="1:37" ht="15">
      <c r="A75" s="113" t="s">
        <v>887</v>
      </c>
      <c r="B75" s="114">
        <v>11005</v>
      </c>
      <c r="C75" s="114">
        <v>18</v>
      </c>
      <c r="D75" s="100" t="str">
        <f t="shared" si="1"/>
        <v>11005_18</v>
      </c>
      <c r="E75" s="109">
        <v>201212</v>
      </c>
      <c r="F75" s="110">
        <v>1500958</v>
      </c>
      <c r="G75" s="110">
        <v>30672</v>
      </c>
      <c r="H75" s="110">
        <v>30672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10">
        <v>1468321</v>
      </c>
      <c r="O75" s="110">
        <v>0</v>
      </c>
      <c r="P75" s="110">
        <v>1468321</v>
      </c>
      <c r="Q75" s="110">
        <v>0</v>
      </c>
      <c r="R75" s="110">
        <v>0</v>
      </c>
      <c r="S75" s="110">
        <v>0</v>
      </c>
      <c r="T75" s="110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1965</v>
      </c>
      <c r="AB75" s="110">
        <v>1500958</v>
      </c>
      <c r="AC75" s="110">
        <v>0</v>
      </c>
      <c r="AD75" s="110">
        <v>0</v>
      </c>
      <c r="AE75" s="110">
        <v>0</v>
      </c>
      <c r="AF75" s="110">
        <v>1491906</v>
      </c>
      <c r="AG75" s="110">
        <v>0</v>
      </c>
      <c r="AH75" s="110">
        <v>0</v>
      </c>
      <c r="AI75" s="110">
        <v>0</v>
      </c>
      <c r="AJ75" s="110">
        <v>9052</v>
      </c>
      <c r="AK75" s="93"/>
    </row>
    <row r="76" spans="1:37" ht="15">
      <c r="A76" s="113" t="s">
        <v>888</v>
      </c>
      <c r="B76" s="114">
        <v>11005</v>
      </c>
      <c r="C76" s="114">
        <v>19</v>
      </c>
      <c r="D76" s="100" t="str">
        <f t="shared" si="1"/>
        <v>11005_19</v>
      </c>
      <c r="E76" s="109">
        <v>201212</v>
      </c>
      <c r="F76" s="110">
        <v>1498190</v>
      </c>
      <c r="G76" s="110">
        <v>25315</v>
      </c>
      <c r="H76" s="110">
        <v>25315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1468886</v>
      </c>
      <c r="O76" s="110">
        <v>0</v>
      </c>
      <c r="P76" s="110">
        <v>1468886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3989</v>
      </c>
      <c r="AB76" s="110">
        <v>1498190</v>
      </c>
      <c r="AC76" s="110">
        <v>0</v>
      </c>
      <c r="AD76" s="110">
        <v>0</v>
      </c>
      <c r="AE76" s="110">
        <v>0</v>
      </c>
      <c r="AF76" s="110">
        <v>1489263</v>
      </c>
      <c r="AG76" s="110">
        <v>0</v>
      </c>
      <c r="AH76" s="110">
        <v>0</v>
      </c>
      <c r="AI76" s="110">
        <v>0</v>
      </c>
      <c r="AJ76" s="110">
        <v>8927</v>
      </c>
      <c r="AK76" s="93"/>
    </row>
    <row r="77" spans="1:37" ht="15">
      <c r="A77" s="113" t="s">
        <v>889</v>
      </c>
      <c r="B77" s="114">
        <v>11005</v>
      </c>
      <c r="C77" s="114">
        <v>20</v>
      </c>
      <c r="D77" s="100" t="str">
        <f t="shared" si="1"/>
        <v>11005_20</v>
      </c>
      <c r="E77" s="109">
        <v>201212</v>
      </c>
      <c r="F77" s="110">
        <v>802080</v>
      </c>
      <c r="G77" s="110">
        <v>21197</v>
      </c>
      <c r="H77" s="110">
        <v>21197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775384</v>
      </c>
      <c r="O77" s="110">
        <v>61445</v>
      </c>
      <c r="P77" s="110">
        <v>713939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5499</v>
      </c>
      <c r="AB77" s="110">
        <v>802080</v>
      </c>
      <c r="AC77" s="110">
        <v>0</v>
      </c>
      <c r="AD77" s="110">
        <v>0</v>
      </c>
      <c r="AE77" s="110">
        <v>0</v>
      </c>
      <c r="AF77" s="110">
        <v>799389</v>
      </c>
      <c r="AG77" s="110">
        <v>0</v>
      </c>
      <c r="AH77" s="110">
        <v>0</v>
      </c>
      <c r="AI77" s="110">
        <v>0</v>
      </c>
      <c r="AJ77" s="110">
        <v>2691</v>
      </c>
      <c r="AK77" s="93"/>
    </row>
    <row r="78" spans="1:37" ht="15">
      <c r="A78" s="113" t="s">
        <v>890</v>
      </c>
      <c r="B78" s="114">
        <v>11005</v>
      </c>
      <c r="C78" s="114">
        <v>22</v>
      </c>
      <c r="D78" s="100" t="str">
        <f t="shared" si="1"/>
        <v>11005_22</v>
      </c>
      <c r="E78" s="109">
        <v>201212</v>
      </c>
      <c r="F78" s="110">
        <v>151075</v>
      </c>
      <c r="G78" s="110">
        <v>4095</v>
      </c>
      <c r="H78" s="110">
        <v>4095</v>
      </c>
      <c r="I78" s="110">
        <v>0</v>
      </c>
      <c r="J78" s="110">
        <v>143485</v>
      </c>
      <c r="K78" s="110">
        <v>6575</v>
      </c>
      <c r="L78" s="110">
        <v>136910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364</v>
      </c>
      <c r="X78" s="110">
        <v>0</v>
      </c>
      <c r="Y78" s="110">
        <v>364</v>
      </c>
      <c r="Z78" s="110">
        <v>0</v>
      </c>
      <c r="AA78" s="110">
        <v>3130</v>
      </c>
      <c r="AB78" s="110">
        <v>151075</v>
      </c>
      <c r="AC78" s="110">
        <v>0</v>
      </c>
      <c r="AD78" s="110">
        <v>0</v>
      </c>
      <c r="AE78" s="110">
        <v>0</v>
      </c>
      <c r="AF78" s="110">
        <v>150706</v>
      </c>
      <c r="AG78" s="110">
        <v>163</v>
      </c>
      <c r="AH78" s="110">
        <v>0</v>
      </c>
      <c r="AI78" s="110">
        <v>163</v>
      </c>
      <c r="AJ78" s="110">
        <v>206</v>
      </c>
      <c r="AK78" s="93"/>
    </row>
    <row r="79" spans="1:37" ht="15">
      <c r="A79" s="113" t="s">
        <v>891</v>
      </c>
      <c r="B79" s="114">
        <v>11005</v>
      </c>
      <c r="C79" s="114">
        <v>23</v>
      </c>
      <c r="D79" s="100" t="str">
        <f t="shared" si="1"/>
        <v>11005_23</v>
      </c>
      <c r="E79" s="109">
        <v>201212</v>
      </c>
      <c r="F79" s="110">
        <v>646245</v>
      </c>
      <c r="G79" s="110">
        <v>11932</v>
      </c>
      <c r="H79" s="110">
        <v>11932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634163</v>
      </c>
      <c r="O79" s="110">
        <v>0</v>
      </c>
      <c r="P79" s="110">
        <v>634163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150</v>
      </c>
      <c r="AB79" s="110">
        <v>646245</v>
      </c>
      <c r="AC79" s="110">
        <v>0</v>
      </c>
      <c r="AD79" s="110">
        <v>0</v>
      </c>
      <c r="AE79" s="110">
        <v>0</v>
      </c>
      <c r="AF79" s="110">
        <v>643660</v>
      </c>
      <c r="AG79" s="110">
        <v>0</v>
      </c>
      <c r="AH79" s="110">
        <v>0</v>
      </c>
      <c r="AI79" s="110">
        <v>0</v>
      </c>
      <c r="AJ79" s="110">
        <v>2585</v>
      </c>
      <c r="AK79" s="93"/>
    </row>
    <row r="80" spans="1:37" ht="15">
      <c r="A80" s="113" t="s">
        <v>892</v>
      </c>
      <c r="B80" s="114">
        <v>11005</v>
      </c>
      <c r="C80" s="114">
        <v>24</v>
      </c>
      <c r="D80" s="100" t="str">
        <f t="shared" si="1"/>
        <v>11005_24</v>
      </c>
      <c r="E80" s="109">
        <v>201212</v>
      </c>
      <c r="F80" s="110">
        <v>1051846</v>
      </c>
      <c r="G80" s="110">
        <v>7296</v>
      </c>
      <c r="H80" s="110">
        <v>7296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1043713</v>
      </c>
      <c r="O80" s="110">
        <v>0</v>
      </c>
      <c r="P80" s="110">
        <v>1043713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837</v>
      </c>
      <c r="AB80" s="110">
        <v>1051846</v>
      </c>
      <c r="AC80" s="110">
        <v>0</v>
      </c>
      <c r="AD80" s="110">
        <v>0</v>
      </c>
      <c r="AE80" s="110">
        <v>0</v>
      </c>
      <c r="AF80" s="110">
        <v>1046295</v>
      </c>
      <c r="AG80" s="110">
        <v>0</v>
      </c>
      <c r="AH80" s="110">
        <v>0</v>
      </c>
      <c r="AI80" s="110">
        <v>0</v>
      </c>
      <c r="AJ80" s="110">
        <v>5551</v>
      </c>
      <c r="AK80" s="93"/>
    </row>
    <row r="81" spans="1:37" ht="15">
      <c r="A81" s="113" t="s">
        <v>893</v>
      </c>
      <c r="B81" s="114">
        <v>11005</v>
      </c>
      <c r="C81" s="114">
        <v>25</v>
      </c>
      <c r="D81" s="100" t="str">
        <f t="shared" si="1"/>
        <v>11005_25</v>
      </c>
      <c r="E81" s="109">
        <v>201212</v>
      </c>
      <c r="F81" s="110">
        <v>3554727</v>
      </c>
      <c r="G81" s="110">
        <v>124354</v>
      </c>
      <c r="H81" s="110">
        <v>124354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3424379</v>
      </c>
      <c r="O81" s="110">
        <v>0</v>
      </c>
      <c r="P81" s="110">
        <v>3424379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5994</v>
      </c>
      <c r="AB81" s="110">
        <v>3554727</v>
      </c>
      <c r="AC81" s="110">
        <v>0</v>
      </c>
      <c r="AD81" s="110">
        <v>0</v>
      </c>
      <c r="AE81" s="110">
        <v>0</v>
      </c>
      <c r="AF81" s="110">
        <v>3542394</v>
      </c>
      <c r="AG81" s="110">
        <v>0</v>
      </c>
      <c r="AH81" s="110">
        <v>0</v>
      </c>
      <c r="AI81" s="110">
        <v>0</v>
      </c>
      <c r="AJ81" s="110">
        <v>12333</v>
      </c>
      <c r="AK81" s="93"/>
    </row>
    <row r="82" spans="1:37" ht="15">
      <c r="A82" s="113" t="s">
        <v>894</v>
      </c>
      <c r="B82" s="114">
        <v>11005</v>
      </c>
      <c r="C82" s="114">
        <v>26</v>
      </c>
      <c r="D82" s="100" t="str">
        <f t="shared" si="1"/>
        <v>11005_26</v>
      </c>
      <c r="E82" s="109">
        <v>201212</v>
      </c>
      <c r="F82" s="110">
        <v>563293</v>
      </c>
      <c r="G82" s="110">
        <v>12608</v>
      </c>
      <c r="H82" s="110">
        <v>12608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548923</v>
      </c>
      <c r="O82" s="110">
        <v>0</v>
      </c>
      <c r="P82" s="110">
        <v>548923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1762</v>
      </c>
      <c r="AB82" s="110">
        <v>563293</v>
      </c>
      <c r="AC82" s="110">
        <v>0</v>
      </c>
      <c r="AD82" s="110">
        <v>0</v>
      </c>
      <c r="AE82" s="110">
        <v>0</v>
      </c>
      <c r="AF82" s="110">
        <v>560599</v>
      </c>
      <c r="AG82" s="110">
        <v>0</v>
      </c>
      <c r="AH82" s="110">
        <v>0</v>
      </c>
      <c r="AI82" s="110">
        <v>0</v>
      </c>
      <c r="AJ82" s="110">
        <v>2693</v>
      </c>
      <c r="AK82" s="93"/>
    </row>
    <row r="83" spans="1:37" ht="15">
      <c r="A83" s="113" t="s">
        <v>895</v>
      </c>
      <c r="B83" s="114">
        <v>11005</v>
      </c>
      <c r="C83" s="114">
        <v>28</v>
      </c>
      <c r="D83" s="100" t="str">
        <f t="shared" si="1"/>
        <v>11005_28</v>
      </c>
      <c r="E83" s="109">
        <v>201212</v>
      </c>
      <c r="F83" s="110">
        <v>293808</v>
      </c>
      <c r="G83" s="110">
        <v>1312</v>
      </c>
      <c r="H83" s="110">
        <v>1312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292131</v>
      </c>
      <c r="O83" s="110">
        <v>0</v>
      </c>
      <c r="P83" s="110">
        <v>292131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365</v>
      </c>
      <c r="AB83" s="110">
        <v>293808</v>
      </c>
      <c r="AC83" s="110">
        <v>0</v>
      </c>
      <c r="AD83" s="110">
        <v>0</v>
      </c>
      <c r="AE83" s="110">
        <v>0</v>
      </c>
      <c r="AF83" s="110">
        <v>291778</v>
      </c>
      <c r="AG83" s="110">
        <v>0</v>
      </c>
      <c r="AH83" s="110">
        <v>0</v>
      </c>
      <c r="AI83" s="110">
        <v>0</v>
      </c>
      <c r="AJ83" s="110">
        <v>2030</v>
      </c>
      <c r="AK83" s="93"/>
    </row>
    <row r="84" spans="1:37" ht="15">
      <c r="A84" s="113" t="s">
        <v>896</v>
      </c>
      <c r="B84" s="114">
        <v>11005</v>
      </c>
      <c r="C84" s="114">
        <v>29</v>
      </c>
      <c r="D84" s="100" t="str">
        <f t="shared" si="1"/>
        <v>11005_29</v>
      </c>
      <c r="E84" s="109">
        <v>201212</v>
      </c>
      <c r="F84" s="110">
        <v>1568652</v>
      </c>
      <c r="G84" s="110">
        <v>52659</v>
      </c>
      <c r="H84" s="110">
        <v>52659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1509683</v>
      </c>
      <c r="O84" s="110">
        <v>0</v>
      </c>
      <c r="P84" s="110">
        <v>1509683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6311</v>
      </c>
      <c r="AB84" s="110">
        <v>1568652</v>
      </c>
      <c r="AC84" s="110">
        <v>0</v>
      </c>
      <c r="AD84" s="110">
        <v>0</v>
      </c>
      <c r="AE84" s="110">
        <v>0</v>
      </c>
      <c r="AF84" s="110">
        <v>1562841</v>
      </c>
      <c r="AG84" s="110">
        <v>0</v>
      </c>
      <c r="AH84" s="110">
        <v>0</v>
      </c>
      <c r="AI84" s="110">
        <v>0</v>
      </c>
      <c r="AJ84" s="110">
        <v>5812</v>
      </c>
      <c r="AK84" s="93"/>
    </row>
    <row r="85" spans="1:37" ht="15">
      <c r="A85" s="113" t="s">
        <v>897</v>
      </c>
      <c r="B85" s="114">
        <v>11005</v>
      </c>
      <c r="C85" s="114">
        <v>31</v>
      </c>
      <c r="D85" s="100" t="str">
        <f t="shared" si="1"/>
        <v>11005_31</v>
      </c>
      <c r="E85" s="109">
        <v>201212</v>
      </c>
      <c r="F85" s="110">
        <v>70795</v>
      </c>
      <c r="G85" s="110">
        <v>2649</v>
      </c>
      <c r="H85" s="110">
        <v>2649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67918</v>
      </c>
      <c r="O85" s="110">
        <v>0</v>
      </c>
      <c r="P85" s="110">
        <v>67918</v>
      </c>
      <c r="Q85" s="110">
        <v>0</v>
      </c>
      <c r="R85" s="110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228</v>
      </c>
      <c r="AB85" s="110">
        <v>70795</v>
      </c>
      <c r="AC85" s="110">
        <v>0</v>
      </c>
      <c r="AD85" s="110">
        <v>0</v>
      </c>
      <c r="AE85" s="110">
        <v>0</v>
      </c>
      <c r="AF85" s="110">
        <v>70536</v>
      </c>
      <c r="AG85" s="110">
        <v>0</v>
      </c>
      <c r="AH85" s="110">
        <v>0</v>
      </c>
      <c r="AI85" s="110">
        <v>0</v>
      </c>
      <c r="AJ85" s="110">
        <v>259</v>
      </c>
      <c r="AK85" s="93"/>
    </row>
    <row r="86" spans="1:37" ht="15">
      <c r="A86" s="113" t="s">
        <v>898</v>
      </c>
      <c r="B86" s="114">
        <v>11005</v>
      </c>
      <c r="C86" s="114">
        <v>33</v>
      </c>
      <c r="D86" s="100" t="str">
        <f t="shared" si="1"/>
        <v>11005_33</v>
      </c>
      <c r="E86" s="109">
        <v>201212</v>
      </c>
      <c r="F86" s="110">
        <v>3515433</v>
      </c>
      <c r="G86" s="110">
        <v>203374</v>
      </c>
      <c r="H86" s="110">
        <v>203374</v>
      </c>
      <c r="I86" s="110">
        <v>0</v>
      </c>
      <c r="J86" s="110">
        <v>3234527</v>
      </c>
      <c r="K86" s="110">
        <v>297741</v>
      </c>
      <c r="L86" s="110">
        <v>2936786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5093</v>
      </c>
      <c r="X86" s="110">
        <v>0</v>
      </c>
      <c r="Y86" s="110">
        <v>5093</v>
      </c>
      <c r="Z86" s="110">
        <v>0</v>
      </c>
      <c r="AA86" s="110">
        <v>72438</v>
      </c>
      <c r="AB86" s="110">
        <v>3515433</v>
      </c>
      <c r="AC86" s="110">
        <v>0</v>
      </c>
      <c r="AD86" s="110">
        <v>0</v>
      </c>
      <c r="AE86" s="110">
        <v>0</v>
      </c>
      <c r="AF86" s="110">
        <v>3506458</v>
      </c>
      <c r="AG86" s="110">
        <v>1788</v>
      </c>
      <c r="AH86" s="110">
        <v>0</v>
      </c>
      <c r="AI86" s="110">
        <v>1788</v>
      </c>
      <c r="AJ86" s="110">
        <v>7187</v>
      </c>
      <c r="AK86" s="93"/>
    </row>
    <row r="87" spans="1:37" ht="15">
      <c r="A87" s="113" t="s">
        <v>899</v>
      </c>
      <c r="B87" s="114">
        <v>11005</v>
      </c>
      <c r="C87" s="114">
        <v>34</v>
      </c>
      <c r="D87" s="100" t="str">
        <f t="shared" si="1"/>
        <v>11005_34</v>
      </c>
      <c r="E87" s="109">
        <v>201212</v>
      </c>
      <c r="F87" s="110">
        <v>8229675</v>
      </c>
      <c r="G87" s="110">
        <v>19619</v>
      </c>
      <c r="H87" s="110">
        <v>19619</v>
      </c>
      <c r="I87" s="110">
        <v>0</v>
      </c>
      <c r="J87" s="110">
        <v>7740611</v>
      </c>
      <c r="K87" s="110">
        <v>7050829</v>
      </c>
      <c r="L87" s="110">
        <v>689782</v>
      </c>
      <c r="M87" s="110">
        <v>0</v>
      </c>
      <c r="N87" s="110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0</v>
      </c>
      <c r="W87" s="110">
        <v>5038</v>
      </c>
      <c r="X87" s="110">
        <v>4892</v>
      </c>
      <c r="Y87" s="110">
        <v>146</v>
      </c>
      <c r="Z87" s="110">
        <v>0</v>
      </c>
      <c r="AA87" s="110">
        <v>464406</v>
      </c>
      <c r="AB87" s="110">
        <v>8229675</v>
      </c>
      <c r="AC87" s="110">
        <v>0</v>
      </c>
      <c r="AD87" s="110">
        <v>0</v>
      </c>
      <c r="AE87" s="110">
        <v>0</v>
      </c>
      <c r="AF87" s="110">
        <v>6242692</v>
      </c>
      <c r="AG87" s="110">
        <v>1559189</v>
      </c>
      <c r="AH87" s="110">
        <v>0</v>
      </c>
      <c r="AI87" s="110">
        <v>1559189</v>
      </c>
      <c r="AJ87" s="110">
        <v>427793</v>
      </c>
      <c r="AK87" s="93"/>
    </row>
    <row r="88" spans="1:37" ht="15">
      <c r="A88" s="113" t="s">
        <v>900</v>
      </c>
      <c r="B88" s="114">
        <v>11005</v>
      </c>
      <c r="C88" s="114">
        <v>37</v>
      </c>
      <c r="D88" s="100" t="str">
        <f t="shared" si="1"/>
        <v>11005_37</v>
      </c>
      <c r="E88" s="109">
        <v>201212</v>
      </c>
      <c r="F88" s="110">
        <v>1914531</v>
      </c>
      <c r="G88" s="110">
        <v>22940</v>
      </c>
      <c r="H88" s="110">
        <v>22940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1891333</v>
      </c>
      <c r="O88" s="110">
        <v>1803514</v>
      </c>
      <c r="P88" s="110">
        <v>87394</v>
      </c>
      <c r="Q88" s="110">
        <v>425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258</v>
      </c>
      <c r="AB88" s="110">
        <v>1914531</v>
      </c>
      <c r="AC88" s="110">
        <v>0</v>
      </c>
      <c r="AD88" s="110">
        <v>0</v>
      </c>
      <c r="AE88" s="110">
        <v>0</v>
      </c>
      <c r="AF88" s="110">
        <v>1898379</v>
      </c>
      <c r="AG88" s="110">
        <v>0</v>
      </c>
      <c r="AH88" s="110">
        <v>0</v>
      </c>
      <c r="AI88" s="110">
        <v>0</v>
      </c>
      <c r="AJ88" s="110">
        <v>16152</v>
      </c>
      <c r="AK88" s="93"/>
    </row>
    <row r="89" spans="1:37" ht="15">
      <c r="A89" s="113" t="s">
        <v>901</v>
      </c>
      <c r="B89" s="114">
        <v>11005</v>
      </c>
      <c r="C89" s="114">
        <v>38</v>
      </c>
      <c r="D89" s="100" t="str">
        <f t="shared" si="1"/>
        <v>11005_38</v>
      </c>
      <c r="E89" s="109">
        <v>201212</v>
      </c>
      <c r="F89" s="110">
        <v>3073557</v>
      </c>
      <c r="G89" s="110">
        <v>120640</v>
      </c>
      <c r="H89" s="110">
        <v>120640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2946710</v>
      </c>
      <c r="O89" s="110">
        <v>0</v>
      </c>
      <c r="P89" s="110">
        <v>2946710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6206</v>
      </c>
      <c r="AB89" s="110">
        <v>3073557</v>
      </c>
      <c r="AC89" s="110">
        <v>0</v>
      </c>
      <c r="AD89" s="110">
        <v>0</v>
      </c>
      <c r="AE89" s="110">
        <v>0</v>
      </c>
      <c r="AF89" s="110">
        <v>3063704</v>
      </c>
      <c r="AG89" s="110">
        <v>0</v>
      </c>
      <c r="AH89" s="110">
        <v>0</v>
      </c>
      <c r="AI89" s="110">
        <v>0</v>
      </c>
      <c r="AJ89" s="110">
        <v>9853</v>
      </c>
      <c r="AK89" s="93"/>
    </row>
    <row r="90" spans="1:37" ht="15">
      <c r="A90" s="113" t="s">
        <v>902</v>
      </c>
      <c r="B90" s="114">
        <v>11005</v>
      </c>
      <c r="C90" s="114">
        <v>39</v>
      </c>
      <c r="D90" s="100" t="str">
        <f t="shared" si="1"/>
        <v>11005_39</v>
      </c>
      <c r="E90" s="109">
        <v>201212</v>
      </c>
      <c r="F90" s="110">
        <v>9402062</v>
      </c>
      <c r="G90" s="110">
        <v>563813</v>
      </c>
      <c r="H90" s="110">
        <v>563813</v>
      </c>
      <c r="I90" s="110">
        <v>0</v>
      </c>
      <c r="J90" s="110">
        <v>8664156</v>
      </c>
      <c r="K90" s="110">
        <v>0</v>
      </c>
      <c r="L90" s="110">
        <v>8664156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1073</v>
      </c>
      <c r="X90" s="110">
        <v>0</v>
      </c>
      <c r="Y90" s="110">
        <v>1073</v>
      </c>
      <c r="Z90" s="110">
        <v>0</v>
      </c>
      <c r="AA90" s="110">
        <v>173020</v>
      </c>
      <c r="AB90" s="110">
        <v>9402062</v>
      </c>
      <c r="AC90" s="110">
        <v>0</v>
      </c>
      <c r="AD90" s="110">
        <v>0</v>
      </c>
      <c r="AE90" s="110">
        <v>0</v>
      </c>
      <c r="AF90" s="110">
        <v>9296118</v>
      </c>
      <c r="AG90" s="110">
        <v>60920</v>
      </c>
      <c r="AH90" s="110">
        <v>0</v>
      </c>
      <c r="AI90" s="110">
        <v>60920</v>
      </c>
      <c r="AJ90" s="110">
        <v>45025</v>
      </c>
      <c r="AK90" s="93"/>
    </row>
    <row r="91" spans="1:37" ht="15">
      <c r="A91" s="113" t="s">
        <v>903</v>
      </c>
      <c r="B91" s="114">
        <v>11005</v>
      </c>
      <c r="C91" s="114">
        <v>41</v>
      </c>
      <c r="D91" s="100" t="str">
        <f t="shared" si="1"/>
        <v>11005_41</v>
      </c>
      <c r="E91" s="109">
        <v>201212</v>
      </c>
      <c r="F91" s="110">
        <v>720015</v>
      </c>
      <c r="G91" s="110">
        <v>7254</v>
      </c>
      <c r="H91" s="110">
        <v>7254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706974</v>
      </c>
      <c r="O91" s="110">
        <v>0</v>
      </c>
      <c r="P91" s="110">
        <v>706974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5787</v>
      </c>
      <c r="AB91" s="110">
        <v>720015</v>
      </c>
      <c r="AC91" s="110">
        <v>0</v>
      </c>
      <c r="AD91" s="110">
        <v>0</v>
      </c>
      <c r="AE91" s="110">
        <v>0</v>
      </c>
      <c r="AF91" s="110">
        <v>711277</v>
      </c>
      <c r="AG91" s="110">
        <v>0</v>
      </c>
      <c r="AH91" s="110">
        <v>0</v>
      </c>
      <c r="AI91" s="110">
        <v>0</v>
      </c>
      <c r="AJ91" s="110">
        <v>8737</v>
      </c>
      <c r="AK91" s="93"/>
    </row>
    <row r="92" spans="1:37" ht="15">
      <c r="A92" s="113" t="s">
        <v>904</v>
      </c>
      <c r="B92" s="114">
        <v>11005</v>
      </c>
      <c r="C92" s="114">
        <v>43</v>
      </c>
      <c r="D92" s="100" t="str">
        <f t="shared" si="1"/>
        <v>11005_43</v>
      </c>
      <c r="E92" s="109">
        <v>201212</v>
      </c>
      <c r="F92" s="110">
        <v>5569822</v>
      </c>
      <c r="G92" s="110">
        <v>150160</v>
      </c>
      <c r="H92" s="110">
        <v>150160</v>
      </c>
      <c r="I92" s="110">
        <v>0</v>
      </c>
      <c r="J92" s="110">
        <v>5306479</v>
      </c>
      <c r="K92" s="110">
        <v>5154549</v>
      </c>
      <c r="L92" s="110">
        <v>151930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24</v>
      </c>
      <c r="X92" s="110">
        <v>0</v>
      </c>
      <c r="Y92" s="110">
        <v>24</v>
      </c>
      <c r="Z92" s="110">
        <v>0</v>
      </c>
      <c r="AA92" s="110">
        <v>113159</v>
      </c>
      <c r="AB92" s="110">
        <v>5569822</v>
      </c>
      <c r="AC92" s="110">
        <v>0</v>
      </c>
      <c r="AD92" s="110">
        <v>0</v>
      </c>
      <c r="AE92" s="110">
        <v>0</v>
      </c>
      <c r="AF92" s="110">
        <v>5080586</v>
      </c>
      <c r="AG92" s="110">
        <v>480101</v>
      </c>
      <c r="AH92" s="110">
        <v>0</v>
      </c>
      <c r="AI92" s="110">
        <v>480101</v>
      </c>
      <c r="AJ92" s="110">
        <v>9136</v>
      </c>
      <c r="AK92" s="93"/>
    </row>
    <row r="93" spans="1:37" ht="15">
      <c r="A93" s="113" t="s">
        <v>905</v>
      </c>
      <c r="B93" s="114">
        <v>11005</v>
      </c>
      <c r="C93" s="114">
        <v>44</v>
      </c>
      <c r="D93" s="100" t="str">
        <f t="shared" si="1"/>
        <v>11005_44</v>
      </c>
      <c r="E93" s="109">
        <v>201212</v>
      </c>
      <c r="F93" s="110">
        <v>493119</v>
      </c>
      <c r="G93" s="110">
        <v>5899</v>
      </c>
      <c r="H93" s="110">
        <v>5899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484254</v>
      </c>
      <c r="O93" s="110">
        <v>26706</v>
      </c>
      <c r="P93" s="110">
        <v>457548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2</v>
      </c>
      <c r="X93" s="110">
        <v>0</v>
      </c>
      <c r="Y93" s="110">
        <v>2</v>
      </c>
      <c r="Z93" s="110">
        <v>0</v>
      </c>
      <c r="AA93" s="110">
        <v>2963</v>
      </c>
      <c r="AB93" s="110">
        <v>493119</v>
      </c>
      <c r="AC93" s="110">
        <v>0</v>
      </c>
      <c r="AD93" s="110">
        <v>0</v>
      </c>
      <c r="AE93" s="110">
        <v>0</v>
      </c>
      <c r="AF93" s="110">
        <v>491611</v>
      </c>
      <c r="AG93" s="110">
        <v>562</v>
      </c>
      <c r="AH93" s="110">
        <v>0</v>
      </c>
      <c r="AI93" s="110">
        <v>562</v>
      </c>
      <c r="AJ93" s="110">
        <v>945</v>
      </c>
      <c r="AK93" s="93"/>
    </row>
    <row r="94" spans="1:37" ht="15">
      <c r="A94" s="113" t="s">
        <v>906</v>
      </c>
      <c r="B94" s="114">
        <v>11005</v>
      </c>
      <c r="C94" s="114">
        <v>45</v>
      </c>
      <c r="D94" s="100" t="str">
        <f t="shared" si="1"/>
        <v>11005_45</v>
      </c>
      <c r="E94" s="109">
        <v>201212</v>
      </c>
      <c r="F94" s="110">
        <v>2109554</v>
      </c>
      <c r="G94" s="110">
        <v>70644</v>
      </c>
      <c r="H94" s="110">
        <v>70644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2032202</v>
      </c>
      <c r="O94" s="110">
        <v>0</v>
      </c>
      <c r="P94" s="110">
        <v>2032202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0</v>
      </c>
      <c r="W94" s="110">
        <v>2059</v>
      </c>
      <c r="X94" s="110">
        <v>0</v>
      </c>
      <c r="Y94" s="110">
        <v>2059</v>
      </c>
      <c r="Z94" s="110">
        <v>0</v>
      </c>
      <c r="AA94" s="110">
        <v>4649</v>
      </c>
      <c r="AB94" s="110">
        <v>2109554</v>
      </c>
      <c r="AC94" s="110">
        <v>0</v>
      </c>
      <c r="AD94" s="110">
        <v>0</v>
      </c>
      <c r="AE94" s="110">
        <v>0</v>
      </c>
      <c r="AF94" s="110">
        <v>2100977</v>
      </c>
      <c r="AG94" s="110">
        <v>290</v>
      </c>
      <c r="AH94" s="110">
        <v>0</v>
      </c>
      <c r="AI94" s="110">
        <v>290</v>
      </c>
      <c r="AJ94" s="110">
        <v>8288</v>
      </c>
      <c r="AK94" s="93"/>
    </row>
    <row r="95" spans="1:37" ht="15">
      <c r="A95" s="113" t="s">
        <v>907</v>
      </c>
      <c r="B95" s="114">
        <v>11005</v>
      </c>
      <c r="C95" s="114">
        <v>46</v>
      </c>
      <c r="D95" s="100" t="str">
        <f t="shared" si="1"/>
        <v>11005_46</v>
      </c>
      <c r="E95" s="109">
        <v>201212</v>
      </c>
      <c r="F95" s="110">
        <v>1830731</v>
      </c>
      <c r="G95" s="110">
        <v>8306</v>
      </c>
      <c r="H95" s="110">
        <v>8306</v>
      </c>
      <c r="I95" s="110">
        <v>0</v>
      </c>
      <c r="J95" s="110">
        <v>930998</v>
      </c>
      <c r="K95" s="110">
        <v>888226</v>
      </c>
      <c r="L95" s="110">
        <v>42772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884327</v>
      </c>
      <c r="U95" s="110">
        <v>875280</v>
      </c>
      <c r="V95" s="110">
        <v>9047</v>
      </c>
      <c r="W95" s="110">
        <v>0</v>
      </c>
      <c r="X95" s="110">
        <v>0</v>
      </c>
      <c r="Y95" s="110">
        <v>0</v>
      </c>
      <c r="Z95" s="110">
        <v>0</v>
      </c>
      <c r="AA95" s="110">
        <v>7100</v>
      </c>
      <c r="AB95" s="110">
        <v>1830731</v>
      </c>
      <c r="AC95" s="110">
        <v>0</v>
      </c>
      <c r="AD95" s="110">
        <v>0</v>
      </c>
      <c r="AE95" s="110">
        <v>0</v>
      </c>
      <c r="AF95" s="110">
        <v>1825805</v>
      </c>
      <c r="AG95" s="110">
        <v>0</v>
      </c>
      <c r="AH95" s="110">
        <v>0</v>
      </c>
      <c r="AI95" s="110">
        <v>0</v>
      </c>
      <c r="AJ95" s="110">
        <v>4926</v>
      </c>
      <c r="AK95" s="93"/>
    </row>
    <row r="96" spans="1:37" ht="15">
      <c r="A96" s="113" t="s">
        <v>908</v>
      </c>
      <c r="B96" s="114">
        <v>11005</v>
      </c>
      <c r="C96" s="114">
        <v>47</v>
      </c>
      <c r="D96" s="100" t="str">
        <f t="shared" si="1"/>
        <v>11005_47</v>
      </c>
      <c r="E96" s="109">
        <v>201212</v>
      </c>
      <c r="F96" s="110">
        <v>286111</v>
      </c>
      <c r="G96" s="110">
        <v>2468</v>
      </c>
      <c r="H96" s="110">
        <v>2468</v>
      </c>
      <c r="I96" s="110">
        <v>0</v>
      </c>
      <c r="J96" s="110">
        <v>219882</v>
      </c>
      <c r="K96" s="110">
        <v>217117</v>
      </c>
      <c r="L96" s="110">
        <v>2764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60768</v>
      </c>
      <c r="U96" s="110">
        <v>60768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2993</v>
      </c>
      <c r="AB96" s="110">
        <v>286111</v>
      </c>
      <c r="AC96" s="110">
        <v>0</v>
      </c>
      <c r="AD96" s="110">
        <v>0</v>
      </c>
      <c r="AE96" s="110">
        <v>0</v>
      </c>
      <c r="AF96" s="110">
        <v>282065</v>
      </c>
      <c r="AG96" s="110">
        <v>0</v>
      </c>
      <c r="AH96" s="110">
        <v>0</v>
      </c>
      <c r="AI96" s="110">
        <v>0</v>
      </c>
      <c r="AJ96" s="110">
        <v>4046</v>
      </c>
      <c r="AK96" s="93"/>
    </row>
    <row r="97" spans="1:37" ht="15">
      <c r="A97" s="113" t="s">
        <v>909</v>
      </c>
      <c r="B97" s="114">
        <v>11005</v>
      </c>
      <c r="C97" s="114">
        <v>48</v>
      </c>
      <c r="D97" s="100" t="str">
        <f t="shared" si="1"/>
        <v>11005_48</v>
      </c>
      <c r="E97" s="109">
        <v>201212</v>
      </c>
      <c r="F97" s="110">
        <v>1037541</v>
      </c>
      <c r="G97" s="110">
        <v>14046</v>
      </c>
      <c r="H97" s="110">
        <v>14046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1010916</v>
      </c>
      <c r="O97" s="110">
        <v>0</v>
      </c>
      <c r="P97" s="110">
        <v>1010916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12579</v>
      </c>
      <c r="AB97" s="110">
        <v>1037541</v>
      </c>
      <c r="AC97" s="110">
        <v>0</v>
      </c>
      <c r="AD97" s="110">
        <v>0</v>
      </c>
      <c r="AE97" s="110">
        <v>0</v>
      </c>
      <c r="AF97" s="110">
        <v>1026460</v>
      </c>
      <c r="AG97" s="110">
        <v>0</v>
      </c>
      <c r="AH97" s="110">
        <v>0</v>
      </c>
      <c r="AI97" s="110">
        <v>0</v>
      </c>
      <c r="AJ97" s="110">
        <v>11081</v>
      </c>
      <c r="AK97" s="93"/>
    </row>
    <row r="98" spans="1:37" ht="15">
      <c r="A98" s="113" t="s">
        <v>910</v>
      </c>
      <c r="B98" s="114">
        <v>11005</v>
      </c>
      <c r="C98" s="114">
        <v>49</v>
      </c>
      <c r="D98" s="100" t="str">
        <f t="shared" si="1"/>
        <v>11005_49</v>
      </c>
      <c r="E98" s="109">
        <v>201212</v>
      </c>
      <c r="F98" s="110">
        <v>8211027</v>
      </c>
      <c r="G98" s="110">
        <v>576868</v>
      </c>
      <c r="H98" s="110">
        <v>576868</v>
      </c>
      <c r="I98" s="110">
        <v>0</v>
      </c>
      <c r="J98" s="110">
        <v>7456060</v>
      </c>
      <c r="K98" s="110">
        <v>0</v>
      </c>
      <c r="L98" s="110">
        <v>7456060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0">
        <v>0</v>
      </c>
      <c r="V98" s="110">
        <v>0</v>
      </c>
      <c r="W98" s="110">
        <v>67621</v>
      </c>
      <c r="X98" s="110">
        <v>0</v>
      </c>
      <c r="Y98" s="110">
        <v>67621</v>
      </c>
      <c r="Z98" s="110">
        <v>0</v>
      </c>
      <c r="AA98" s="110">
        <v>110477</v>
      </c>
      <c r="AB98" s="110">
        <v>8211027</v>
      </c>
      <c r="AC98" s="110">
        <v>0</v>
      </c>
      <c r="AD98" s="110">
        <v>0</v>
      </c>
      <c r="AE98" s="110">
        <v>0</v>
      </c>
      <c r="AF98" s="110">
        <v>8157470</v>
      </c>
      <c r="AG98" s="110">
        <v>35913</v>
      </c>
      <c r="AH98" s="110">
        <v>0</v>
      </c>
      <c r="AI98" s="110">
        <v>35913</v>
      </c>
      <c r="AJ98" s="110">
        <v>17644</v>
      </c>
      <c r="AK98" s="93"/>
    </row>
    <row r="99" spans="1:37" ht="15">
      <c r="A99" s="113" t="s">
        <v>911</v>
      </c>
      <c r="B99" s="114">
        <v>11005</v>
      </c>
      <c r="C99" s="114">
        <v>50</v>
      </c>
      <c r="D99" s="100" t="str">
        <f t="shared" si="1"/>
        <v>11005_50</v>
      </c>
      <c r="E99" s="109">
        <v>201212</v>
      </c>
      <c r="F99" s="110">
        <v>1170846</v>
      </c>
      <c r="G99" s="110">
        <v>34501</v>
      </c>
      <c r="H99" s="110">
        <v>34501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1135562</v>
      </c>
      <c r="O99" s="110">
        <v>0</v>
      </c>
      <c r="P99" s="110">
        <v>1135562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784</v>
      </c>
      <c r="AB99" s="110">
        <v>1170846</v>
      </c>
      <c r="AC99" s="110">
        <v>0</v>
      </c>
      <c r="AD99" s="110">
        <v>0</v>
      </c>
      <c r="AE99" s="110">
        <v>0</v>
      </c>
      <c r="AF99" s="110">
        <v>1166345</v>
      </c>
      <c r="AG99" s="110">
        <v>0</v>
      </c>
      <c r="AH99" s="110">
        <v>0</v>
      </c>
      <c r="AI99" s="110">
        <v>0</v>
      </c>
      <c r="AJ99" s="110">
        <v>4501</v>
      </c>
      <c r="AK99" s="93"/>
    </row>
    <row r="100" spans="1:37" ht="15">
      <c r="A100" s="113" t="s">
        <v>912</v>
      </c>
      <c r="B100" s="114">
        <v>11005</v>
      </c>
      <c r="C100" s="114">
        <v>51</v>
      </c>
      <c r="D100" s="100" t="str">
        <f t="shared" si="1"/>
        <v>11005_51</v>
      </c>
      <c r="E100" s="109">
        <v>201212</v>
      </c>
      <c r="F100" s="110">
        <v>1102886</v>
      </c>
      <c r="G100" s="110">
        <v>6137</v>
      </c>
      <c r="H100" s="110">
        <v>6137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1087982</v>
      </c>
      <c r="O100" s="110">
        <v>0</v>
      </c>
      <c r="P100" s="110">
        <v>1087982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8767</v>
      </c>
      <c r="AB100" s="110">
        <v>1102886</v>
      </c>
      <c r="AC100" s="110">
        <v>0</v>
      </c>
      <c r="AD100" s="110">
        <v>0</v>
      </c>
      <c r="AE100" s="110">
        <v>0</v>
      </c>
      <c r="AF100" s="110">
        <v>1098508</v>
      </c>
      <c r="AG100" s="110">
        <v>0</v>
      </c>
      <c r="AH100" s="110">
        <v>0</v>
      </c>
      <c r="AI100" s="110">
        <v>0</v>
      </c>
      <c r="AJ100" s="110">
        <v>4378</v>
      </c>
      <c r="AK100" s="93"/>
    </row>
    <row r="101" spans="1:37" ht="15">
      <c r="A101" s="113" t="s">
        <v>913</v>
      </c>
      <c r="B101" s="114">
        <v>11005</v>
      </c>
      <c r="C101" s="114">
        <v>52</v>
      </c>
      <c r="D101" s="100" t="str">
        <f t="shared" si="1"/>
        <v>11005_52</v>
      </c>
      <c r="E101" s="109">
        <v>201212</v>
      </c>
      <c r="F101" s="110">
        <v>3204713</v>
      </c>
      <c r="G101" s="110">
        <v>92075</v>
      </c>
      <c r="H101" s="110">
        <v>92075</v>
      </c>
      <c r="I101" s="110">
        <v>0</v>
      </c>
      <c r="J101" s="110">
        <v>3082914</v>
      </c>
      <c r="K101" s="110">
        <v>3082914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29724</v>
      </c>
      <c r="AB101" s="110">
        <v>3204713</v>
      </c>
      <c r="AC101" s="110">
        <v>0</v>
      </c>
      <c r="AD101" s="110">
        <v>0</v>
      </c>
      <c r="AE101" s="110">
        <v>0</v>
      </c>
      <c r="AF101" s="110">
        <v>3201041</v>
      </c>
      <c r="AG101" s="110">
        <v>0</v>
      </c>
      <c r="AH101" s="110">
        <v>0</v>
      </c>
      <c r="AI101" s="110">
        <v>0</v>
      </c>
      <c r="AJ101" s="110">
        <v>3672</v>
      </c>
      <c r="AK101" s="93"/>
    </row>
    <row r="102" spans="1:37" ht="15">
      <c r="A102" s="113" t="s">
        <v>914</v>
      </c>
      <c r="B102" s="114">
        <v>11005</v>
      </c>
      <c r="C102" s="114">
        <v>54</v>
      </c>
      <c r="D102" s="100" t="str">
        <f t="shared" si="1"/>
        <v>11005_54</v>
      </c>
      <c r="E102" s="109">
        <v>201212</v>
      </c>
      <c r="F102" s="110">
        <v>1983865</v>
      </c>
      <c r="G102" s="110">
        <v>114625</v>
      </c>
      <c r="H102" s="110">
        <v>114625</v>
      </c>
      <c r="I102" s="110">
        <v>0</v>
      </c>
      <c r="J102" s="110">
        <v>1823630</v>
      </c>
      <c r="K102" s="110">
        <v>168968</v>
      </c>
      <c r="L102" s="110">
        <v>1654662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10136</v>
      </c>
      <c r="X102" s="110">
        <v>0</v>
      </c>
      <c r="Y102" s="110">
        <v>10136</v>
      </c>
      <c r="Z102" s="110">
        <v>0</v>
      </c>
      <c r="AA102" s="110">
        <v>35474</v>
      </c>
      <c r="AB102" s="110">
        <v>1983865</v>
      </c>
      <c r="AC102" s="110">
        <v>0</v>
      </c>
      <c r="AD102" s="110">
        <v>0</v>
      </c>
      <c r="AE102" s="110">
        <v>0</v>
      </c>
      <c r="AF102" s="110">
        <v>1977053</v>
      </c>
      <c r="AG102" s="110">
        <v>798</v>
      </c>
      <c r="AH102" s="110">
        <v>0</v>
      </c>
      <c r="AI102" s="110">
        <v>798</v>
      </c>
      <c r="AJ102" s="110">
        <v>6014</v>
      </c>
      <c r="AK102" s="93"/>
    </row>
    <row r="103" spans="1:37" ht="15">
      <c r="A103" s="113" t="s">
        <v>915</v>
      </c>
      <c r="B103" s="114">
        <v>11005</v>
      </c>
      <c r="C103" s="114">
        <v>56</v>
      </c>
      <c r="D103" s="100" t="str">
        <f t="shared" si="1"/>
        <v>11005_56</v>
      </c>
      <c r="E103" s="109">
        <v>201212</v>
      </c>
      <c r="F103" s="110">
        <v>1266126</v>
      </c>
      <c r="G103" s="110">
        <v>5853</v>
      </c>
      <c r="H103" s="110">
        <v>5853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1254002</v>
      </c>
      <c r="O103" s="110">
        <v>5732</v>
      </c>
      <c r="P103" s="110">
        <v>1247713</v>
      </c>
      <c r="Q103" s="110">
        <v>0</v>
      </c>
      <c r="R103" s="110">
        <v>556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6272</v>
      </c>
      <c r="AB103" s="110">
        <v>1266126</v>
      </c>
      <c r="AC103" s="110">
        <v>0</v>
      </c>
      <c r="AD103" s="110">
        <v>0</v>
      </c>
      <c r="AE103" s="110">
        <v>0</v>
      </c>
      <c r="AF103" s="110">
        <v>1264580</v>
      </c>
      <c r="AG103" s="110">
        <v>0</v>
      </c>
      <c r="AH103" s="110">
        <v>0</v>
      </c>
      <c r="AI103" s="110">
        <v>0</v>
      </c>
      <c r="AJ103" s="110">
        <v>1546</v>
      </c>
      <c r="AK103" s="93"/>
    </row>
    <row r="104" spans="1:37" ht="15">
      <c r="A104" s="113" t="s">
        <v>916</v>
      </c>
      <c r="B104" s="114">
        <v>11005</v>
      </c>
      <c r="C104" s="114">
        <v>58</v>
      </c>
      <c r="D104" s="100" t="str">
        <f t="shared" si="1"/>
        <v>11005_58</v>
      </c>
      <c r="E104" s="109">
        <v>201212</v>
      </c>
      <c r="F104" s="110">
        <v>603280</v>
      </c>
      <c r="G104" s="110">
        <v>4664</v>
      </c>
      <c r="H104" s="110">
        <v>4664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598616</v>
      </c>
      <c r="O104" s="110">
        <v>557895</v>
      </c>
      <c r="P104" s="110">
        <v>40196</v>
      </c>
      <c r="Q104" s="110">
        <v>525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603280</v>
      </c>
      <c r="AC104" s="110">
        <v>0</v>
      </c>
      <c r="AD104" s="110">
        <v>0</v>
      </c>
      <c r="AE104" s="110">
        <v>0</v>
      </c>
      <c r="AF104" s="110">
        <v>602632</v>
      </c>
      <c r="AG104" s="110">
        <v>0</v>
      </c>
      <c r="AH104" s="110">
        <v>0</v>
      </c>
      <c r="AI104" s="110">
        <v>0</v>
      </c>
      <c r="AJ104" s="110">
        <v>648</v>
      </c>
      <c r="AK104" s="93"/>
    </row>
    <row r="105" spans="1:37" ht="15">
      <c r="A105" s="113" t="s">
        <v>917</v>
      </c>
      <c r="B105" s="114">
        <v>11005</v>
      </c>
      <c r="C105" s="114">
        <v>59</v>
      </c>
      <c r="D105" s="100" t="str">
        <f t="shared" si="1"/>
        <v>11005_59</v>
      </c>
      <c r="E105" s="109">
        <v>201212</v>
      </c>
      <c r="F105" s="110">
        <v>299024</v>
      </c>
      <c r="G105" s="110">
        <v>1818</v>
      </c>
      <c r="H105" s="110">
        <v>1818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293295</v>
      </c>
      <c r="O105" s="110">
        <v>5026</v>
      </c>
      <c r="P105" s="110">
        <v>288270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3911</v>
      </c>
      <c r="AB105" s="110">
        <v>299024</v>
      </c>
      <c r="AC105" s="110">
        <v>0</v>
      </c>
      <c r="AD105" s="110">
        <v>0</v>
      </c>
      <c r="AE105" s="110">
        <v>0</v>
      </c>
      <c r="AF105" s="110">
        <v>296969</v>
      </c>
      <c r="AG105" s="110">
        <v>0</v>
      </c>
      <c r="AH105" s="110">
        <v>0</v>
      </c>
      <c r="AI105" s="110">
        <v>0</v>
      </c>
      <c r="AJ105" s="110">
        <v>2056</v>
      </c>
      <c r="AK105" s="93"/>
    </row>
    <row r="106" spans="1:37" ht="15">
      <c r="A106" s="113" t="s">
        <v>918</v>
      </c>
      <c r="B106" s="114">
        <v>11005</v>
      </c>
      <c r="C106" s="114">
        <v>61</v>
      </c>
      <c r="D106" s="100" t="str">
        <f t="shared" si="1"/>
        <v>11005_61</v>
      </c>
      <c r="E106" s="109">
        <v>201212</v>
      </c>
      <c r="F106" s="110">
        <v>151357</v>
      </c>
      <c r="G106" s="110">
        <v>2036</v>
      </c>
      <c r="H106" s="110">
        <v>2036</v>
      </c>
      <c r="I106" s="110">
        <v>0</v>
      </c>
      <c r="J106" s="110">
        <v>60</v>
      </c>
      <c r="K106" s="110">
        <v>0</v>
      </c>
      <c r="L106" s="110">
        <v>60</v>
      </c>
      <c r="M106" s="110">
        <v>0</v>
      </c>
      <c r="N106" s="110">
        <v>149184</v>
      </c>
      <c r="O106" s="110">
        <v>0</v>
      </c>
      <c r="P106" s="110">
        <v>149184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77</v>
      </c>
      <c r="AB106" s="110">
        <v>151357</v>
      </c>
      <c r="AC106" s="110">
        <v>0</v>
      </c>
      <c r="AD106" s="110">
        <v>0</v>
      </c>
      <c r="AE106" s="110">
        <v>0</v>
      </c>
      <c r="AF106" s="110">
        <v>151190</v>
      </c>
      <c r="AG106" s="110">
        <v>0</v>
      </c>
      <c r="AH106" s="110">
        <v>0</v>
      </c>
      <c r="AI106" s="110">
        <v>0</v>
      </c>
      <c r="AJ106" s="110">
        <v>167</v>
      </c>
      <c r="AK106" s="93"/>
    </row>
    <row r="107" spans="1:37" ht="15">
      <c r="A107" s="113" t="s">
        <v>919</v>
      </c>
      <c r="B107" s="114">
        <v>11005</v>
      </c>
      <c r="C107" s="114">
        <v>64</v>
      </c>
      <c r="D107" s="100" t="str">
        <f t="shared" si="1"/>
        <v>11005_64</v>
      </c>
      <c r="E107" s="109">
        <v>201212</v>
      </c>
      <c r="F107" s="110">
        <v>518427</v>
      </c>
      <c r="G107" s="110">
        <v>1648</v>
      </c>
      <c r="H107" s="110">
        <v>1648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516762</v>
      </c>
      <c r="O107" s="110">
        <v>87604</v>
      </c>
      <c r="P107" s="110">
        <v>429158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17</v>
      </c>
      <c r="AB107" s="110">
        <v>518427</v>
      </c>
      <c r="AC107" s="110">
        <v>0</v>
      </c>
      <c r="AD107" s="110">
        <v>0</v>
      </c>
      <c r="AE107" s="110">
        <v>0</v>
      </c>
      <c r="AF107" s="110">
        <v>516698</v>
      </c>
      <c r="AG107" s="110">
        <v>0</v>
      </c>
      <c r="AH107" s="110">
        <v>0</v>
      </c>
      <c r="AI107" s="110">
        <v>0</v>
      </c>
      <c r="AJ107" s="110">
        <v>1729</v>
      </c>
      <c r="AK107" s="93"/>
    </row>
    <row r="108" spans="1:37" ht="15">
      <c r="A108" s="113" t="s">
        <v>920</v>
      </c>
      <c r="B108" s="114">
        <v>11005</v>
      </c>
      <c r="C108" s="114">
        <v>65</v>
      </c>
      <c r="D108" s="100" t="str">
        <f t="shared" si="1"/>
        <v>11005_65</v>
      </c>
      <c r="E108" s="109">
        <v>201212</v>
      </c>
      <c r="F108" s="110">
        <v>43126</v>
      </c>
      <c r="G108" s="110">
        <v>1588</v>
      </c>
      <c r="H108" s="110">
        <v>1588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40482</v>
      </c>
      <c r="O108" s="110">
        <v>276</v>
      </c>
      <c r="P108" s="110">
        <v>40207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194</v>
      </c>
      <c r="X108" s="110">
        <v>0</v>
      </c>
      <c r="Y108" s="110">
        <v>194</v>
      </c>
      <c r="Z108" s="110">
        <v>0</v>
      </c>
      <c r="AA108" s="110">
        <v>861</v>
      </c>
      <c r="AB108" s="110">
        <v>43126</v>
      </c>
      <c r="AC108" s="110">
        <v>0</v>
      </c>
      <c r="AD108" s="110">
        <v>0</v>
      </c>
      <c r="AE108" s="110">
        <v>0</v>
      </c>
      <c r="AF108" s="110">
        <v>42979</v>
      </c>
      <c r="AG108" s="110">
        <v>19</v>
      </c>
      <c r="AH108" s="110">
        <v>0</v>
      </c>
      <c r="AI108" s="110">
        <v>19</v>
      </c>
      <c r="AJ108" s="110">
        <v>128</v>
      </c>
      <c r="AK108" s="93"/>
    </row>
    <row r="109" spans="1:37" ht="15">
      <c r="A109" s="113" t="s">
        <v>921</v>
      </c>
      <c r="B109" s="114">
        <v>11005</v>
      </c>
      <c r="C109" s="114">
        <v>66</v>
      </c>
      <c r="D109" s="100" t="str">
        <f t="shared" si="1"/>
        <v>11005_66</v>
      </c>
      <c r="E109" s="109">
        <v>201212</v>
      </c>
      <c r="F109" s="110">
        <v>404350</v>
      </c>
      <c r="G109" s="110">
        <v>1473</v>
      </c>
      <c r="H109" s="110">
        <v>1473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401762</v>
      </c>
      <c r="O109" s="110">
        <v>1622</v>
      </c>
      <c r="P109" s="110">
        <v>400139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1115</v>
      </c>
      <c r="AB109" s="110">
        <v>404350</v>
      </c>
      <c r="AC109" s="110">
        <v>0</v>
      </c>
      <c r="AD109" s="110">
        <v>0</v>
      </c>
      <c r="AE109" s="110">
        <v>0</v>
      </c>
      <c r="AF109" s="110">
        <v>403541</v>
      </c>
      <c r="AG109" s="110">
        <v>0</v>
      </c>
      <c r="AH109" s="110">
        <v>0</v>
      </c>
      <c r="AI109" s="110">
        <v>0</v>
      </c>
      <c r="AJ109" s="110">
        <v>809</v>
      </c>
      <c r="AK109" s="93"/>
    </row>
    <row r="110" spans="1:37" ht="15">
      <c r="A110" s="113" t="s">
        <v>922</v>
      </c>
      <c r="B110" s="114">
        <v>11005</v>
      </c>
      <c r="C110" s="114">
        <v>70</v>
      </c>
      <c r="D110" s="100" t="str">
        <f t="shared" si="1"/>
        <v>11005_70</v>
      </c>
      <c r="E110" s="109">
        <v>201212</v>
      </c>
      <c r="F110" s="110">
        <v>4361812</v>
      </c>
      <c r="G110" s="110">
        <v>29708</v>
      </c>
      <c r="H110" s="110">
        <v>29708</v>
      </c>
      <c r="I110" s="110">
        <v>0</v>
      </c>
      <c r="J110" s="110">
        <v>4303226</v>
      </c>
      <c r="K110" s="110">
        <v>0</v>
      </c>
      <c r="L110" s="110">
        <v>4303226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8448</v>
      </c>
      <c r="X110" s="110">
        <v>0</v>
      </c>
      <c r="Y110" s="110">
        <v>8448</v>
      </c>
      <c r="Z110" s="110">
        <v>0</v>
      </c>
      <c r="AA110" s="110">
        <v>20430</v>
      </c>
      <c r="AB110" s="110">
        <v>4361812</v>
      </c>
      <c r="AC110" s="110">
        <v>0</v>
      </c>
      <c r="AD110" s="110">
        <v>0</v>
      </c>
      <c r="AE110" s="110">
        <v>0</v>
      </c>
      <c r="AF110" s="110">
        <v>4342889</v>
      </c>
      <c r="AG110" s="110">
        <v>5212</v>
      </c>
      <c r="AH110" s="110">
        <v>0</v>
      </c>
      <c r="AI110" s="110">
        <v>5212</v>
      </c>
      <c r="AJ110" s="110">
        <v>13711</v>
      </c>
      <c r="AK110" s="93"/>
    </row>
    <row r="111" spans="1:37" ht="15">
      <c r="A111" s="113" t="s">
        <v>923</v>
      </c>
      <c r="B111" s="114">
        <v>11005</v>
      </c>
      <c r="C111" s="114">
        <v>71</v>
      </c>
      <c r="D111" s="100" t="str">
        <f t="shared" si="1"/>
        <v>11005_71</v>
      </c>
      <c r="E111" s="109">
        <v>201212</v>
      </c>
      <c r="F111" s="110">
        <v>238839</v>
      </c>
      <c r="G111" s="110">
        <v>4107</v>
      </c>
      <c r="H111" s="110">
        <v>4107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234217</v>
      </c>
      <c r="O111" s="110">
        <v>1396</v>
      </c>
      <c r="P111" s="110">
        <v>232822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515</v>
      </c>
      <c r="AB111" s="110">
        <v>238839</v>
      </c>
      <c r="AC111" s="110">
        <v>0</v>
      </c>
      <c r="AD111" s="110">
        <v>0</v>
      </c>
      <c r="AE111" s="110">
        <v>0</v>
      </c>
      <c r="AF111" s="110">
        <v>236562</v>
      </c>
      <c r="AG111" s="110">
        <v>0</v>
      </c>
      <c r="AH111" s="110">
        <v>0</v>
      </c>
      <c r="AI111" s="110">
        <v>0</v>
      </c>
      <c r="AJ111" s="110">
        <v>2277</v>
      </c>
      <c r="AK111" s="93"/>
    </row>
    <row r="112" spans="1:37" ht="15">
      <c r="A112" s="113" t="s">
        <v>924</v>
      </c>
      <c r="B112" s="114">
        <v>11005</v>
      </c>
      <c r="C112" s="114">
        <v>72</v>
      </c>
      <c r="D112" s="100" t="str">
        <f t="shared" si="1"/>
        <v>11005_72</v>
      </c>
      <c r="E112" s="109">
        <v>201212</v>
      </c>
      <c r="F112" s="110">
        <v>2442032</v>
      </c>
      <c r="G112" s="110">
        <v>17921</v>
      </c>
      <c r="H112" s="110">
        <v>17921</v>
      </c>
      <c r="I112" s="110">
        <v>0</v>
      </c>
      <c r="J112" s="110">
        <v>2405729</v>
      </c>
      <c r="K112" s="110">
        <v>0</v>
      </c>
      <c r="L112" s="110">
        <v>2405729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5515</v>
      </c>
      <c r="X112" s="110">
        <v>0</v>
      </c>
      <c r="Y112" s="110">
        <v>5515</v>
      </c>
      <c r="Z112" s="110">
        <v>0</v>
      </c>
      <c r="AA112" s="110">
        <v>12867</v>
      </c>
      <c r="AB112" s="110">
        <v>2442032</v>
      </c>
      <c r="AC112" s="110">
        <v>0</v>
      </c>
      <c r="AD112" s="110">
        <v>0</v>
      </c>
      <c r="AE112" s="110">
        <v>0</v>
      </c>
      <c r="AF112" s="110">
        <v>2431429</v>
      </c>
      <c r="AG112" s="110">
        <v>1589</v>
      </c>
      <c r="AH112" s="110">
        <v>0</v>
      </c>
      <c r="AI112" s="110">
        <v>1589</v>
      </c>
      <c r="AJ112" s="110">
        <v>9015</v>
      </c>
      <c r="AK112" s="93"/>
    </row>
    <row r="113" spans="1:37" ht="15">
      <c r="A113" s="113" t="s">
        <v>925</v>
      </c>
      <c r="B113" s="114">
        <v>11005</v>
      </c>
      <c r="C113" s="114">
        <v>73</v>
      </c>
      <c r="D113" s="100" t="str">
        <f t="shared" si="1"/>
        <v>11005_73</v>
      </c>
      <c r="E113" s="109">
        <v>201212</v>
      </c>
      <c r="F113" s="110">
        <v>1098125</v>
      </c>
      <c r="G113" s="110">
        <v>29635</v>
      </c>
      <c r="H113" s="110">
        <v>29635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1064467</v>
      </c>
      <c r="O113" s="110">
        <v>84335</v>
      </c>
      <c r="P113" s="110">
        <v>980132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4023</v>
      </c>
      <c r="AB113" s="110">
        <v>1098125</v>
      </c>
      <c r="AC113" s="110">
        <v>0</v>
      </c>
      <c r="AD113" s="110">
        <v>0</v>
      </c>
      <c r="AE113" s="110">
        <v>0</v>
      </c>
      <c r="AF113" s="110">
        <v>1095724</v>
      </c>
      <c r="AG113" s="110">
        <v>0</v>
      </c>
      <c r="AH113" s="110">
        <v>0</v>
      </c>
      <c r="AI113" s="110">
        <v>0</v>
      </c>
      <c r="AJ113" s="110">
        <v>2401</v>
      </c>
      <c r="AK113" s="93"/>
    </row>
    <row r="114" spans="1:37" ht="15">
      <c r="A114" s="113" t="s">
        <v>926</v>
      </c>
      <c r="B114" s="114">
        <v>11005</v>
      </c>
      <c r="C114" s="114">
        <v>74</v>
      </c>
      <c r="D114" s="100" t="str">
        <f t="shared" si="1"/>
        <v>11005_74</v>
      </c>
      <c r="E114" s="109">
        <v>201212</v>
      </c>
      <c r="F114" s="110">
        <v>1125186</v>
      </c>
      <c r="G114" s="110">
        <v>3691</v>
      </c>
      <c r="H114" s="110">
        <v>3691</v>
      </c>
      <c r="I114" s="110">
        <v>0</v>
      </c>
      <c r="J114" s="110">
        <v>712570</v>
      </c>
      <c r="K114" s="110">
        <v>701513</v>
      </c>
      <c r="L114" s="110">
        <v>11057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402628</v>
      </c>
      <c r="U114" s="110">
        <v>399191</v>
      </c>
      <c r="V114" s="110">
        <v>3438</v>
      </c>
      <c r="W114" s="110">
        <v>0</v>
      </c>
      <c r="X114" s="110">
        <v>0</v>
      </c>
      <c r="Y114" s="110">
        <v>0</v>
      </c>
      <c r="Z114" s="110">
        <v>0</v>
      </c>
      <c r="AA114" s="110">
        <v>6296</v>
      </c>
      <c r="AB114" s="110">
        <v>1125186</v>
      </c>
      <c r="AC114" s="110">
        <v>0</v>
      </c>
      <c r="AD114" s="110">
        <v>0</v>
      </c>
      <c r="AE114" s="110">
        <v>0</v>
      </c>
      <c r="AF114" s="110">
        <v>1119878</v>
      </c>
      <c r="AG114" s="110">
        <v>0</v>
      </c>
      <c r="AH114" s="110">
        <v>0</v>
      </c>
      <c r="AI114" s="110">
        <v>0</v>
      </c>
      <c r="AJ114" s="110">
        <v>5307</v>
      </c>
      <c r="AK114" s="93"/>
    </row>
    <row r="115" spans="1:37" ht="15">
      <c r="A115" s="113" t="s">
        <v>927</v>
      </c>
      <c r="B115" s="114">
        <v>11005</v>
      </c>
      <c r="C115" s="114">
        <v>75</v>
      </c>
      <c r="D115" s="100" t="str">
        <f t="shared" si="1"/>
        <v>11005_75</v>
      </c>
      <c r="E115" s="109">
        <v>201212</v>
      </c>
      <c r="F115" s="110">
        <v>219252</v>
      </c>
      <c r="G115" s="110">
        <v>2701</v>
      </c>
      <c r="H115" s="110">
        <v>2701</v>
      </c>
      <c r="I115" s="110">
        <v>0</v>
      </c>
      <c r="J115" s="110">
        <v>63836</v>
      </c>
      <c r="K115" s="110">
        <v>61624</v>
      </c>
      <c r="L115" s="110">
        <v>2211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150387</v>
      </c>
      <c r="U115" s="110">
        <v>148216</v>
      </c>
      <c r="V115" s="110">
        <v>2171</v>
      </c>
      <c r="W115" s="110">
        <v>0</v>
      </c>
      <c r="X115" s="110">
        <v>0</v>
      </c>
      <c r="Y115" s="110">
        <v>0</v>
      </c>
      <c r="Z115" s="110">
        <v>0</v>
      </c>
      <c r="AA115" s="110">
        <v>2328</v>
      </c>
      <c r="AB115" s="110">
        <v>219252</v>
      </c>
      <c r="AC115" s="110">
        <v>0</v>
      </c>
      <c r="AD115" s="110">
        <v>0</v>
      </c>
      <c r="AE115" s="110">
        <v>0</v>
      </c>
      <c r="AF115" s="110">
        <v>217658</v>
      </c>
      <c r="AG115" s="110">
        <v>0</v>
      </c>
      <c r="AH115" s="110">
        <v>0</v>
      </c>
      <c r="AI115" s="110">
        <v>0</v>
      </c>
      <c r="AJ115" s="110">
        <v>1593</v>
      </c>
      <c r="AK115" s="93"/>
    </row>
    <row r="116" spans="1:37" ht="15">
      <c r="A116" s="113" t="s">
        <v>928</v>
      </c>
      <c r="B116" s="114">
        <v>11005</v>
      </c>
      <c r="C116" s="114">
        <v>76</v>
      </c>
      <c r="D116" s="100" t="str">
        <f t="shared" si="1"/>
        <v>11005_76</v>
      </c>
      <c r="E116" s="109">
        <v>201212</v>
      </c>
      <c r="F116" s="110">
        <v>67027</v>
      </c>
      <c r="G116" s="110">
        <v>2434</v>
      </c>
      <c r="H116" s="110">
        <v>2434</v>
      </c>
      <c r="I116" s="110">
        <v>0</v>
      </c>
      <c r="J116" s="110">
        <v>10550</v>
      </c>
      <c r="K116" s="110">
        <v>9918</v>
      </c>
      <c r="L116" s="110">
        <v>632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53916</v>
      </c>
      <c r="U116" s="110">
        <v>53147</v>
      </c>
      <c r="V116" s="110">
        <v>769</v>
      </c>
      <c r="W116" s="110">
        <v>0</v>
      </c>
      <c r="X116" s="110">
        <v>0</v>
      </c>
      <c r="Y116" s="110">
        <v>0</v>
      </c>
      <c r="Z116" s="110">
        <v>0</v>
      </c>
      <c r="AA116" s="110">
        <v>126</v>
      </c>
      <c r="AB116" s="110">
        <v>67027</v>
      </c>
      <c r="AC116" s="110">
        <v>0</v>
      </c>
      <c r="AD116" s="110">
        <v>0</v>
      </c>
      <c r="AE116" s="110">
        <v>0</v>
      </c>
      <c r="AF116" s="110">
        <v>66906</v>
      </c>
      <c r="AG116" s="110">
        <v>0</v>
      </c>
      <c r="AH116" s="110">
        <v>0</v>
      </c>
      <c r="AI116" s="110">
        <v>0</v>
      </c>
      <c r="AJ116" s="110">
        <v>120</v>
      </c>
      <c r="AK116" s="93"/>
    </row>
    <row r="117" spans="1:37" ht="15">
      <c r="A117" s="113" t="s">
        <v>929</v>
      </c>
      <c r="B117" s="114">
        <v>11005</v>
      </c>
      <c r="C117" s="114">
        <v>77</v>
      </c>
      <c r="D117" s="100" t="str">
        <f t="shared" si="1"/>
        <v>11005_77</v>
      </c>
      <c r="E117" s="109">
        <v>201212</v>
      </c>
      <c r="F117" s="110">
        <v>2228071</v>
      </c>
      <c r="G117" s="110">
        <v>10018</v>
      </c>
      <c r="H117" s="110">
        <v>10018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2194388</v>
      </c>
      <c r="O117" s="110">
        <v>0</v>
      </c>
      <c r="P117" s="110">
        <v>2194388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23665</v>
      </c>
      <c r="AB117" s="110">
        <v>2228071</v>
      </c>
      <c r="AC117" s="110">
        <v>0</v>
      </c>
      <c r="AD117" s="110">
        <v>0</v>
      </c>
      <c r="AE117" s="110">
        <v>0</v>
      </c>
      <c r="AF117" s="110">
        <v>2217627</v>
      </c>
      <c r="AG117" s="110">
        <v>0</v>
      </c>
      <c r="AH117" s="110">
        <v>0</v>
      </c>
      <c r="AI117" s="110">
        <v>0</v>
      </c>
      <c r="AJ117" s="110">
        <v>10443</v>
      </c>
      <c r="AK117" s="93"/>
    </row>
    <row r="118" spans="1:37" ht="15">
      <c r="A118" s="113" t="s">
        <v>930</v>
      </c>
      <c r="B118" s="114">
        <v>11005</v>
      </c>
      <c r="C118" s="114">
        <v>78</v>
      </c>
      <c r="D118" s="100" t="str">
        <f t="shared" si="1"/>
        <v>11005_78</v>
      </c>
      <c r="E118" s="109">
        <v>201212</v>
      </c>
      <c r="F118" s="110">
        <v>719590</v>
      </c>
      <c r="G118" s="110">
        <v>17840</v>
      </c>
      <c r="H118" s="110">
        <v>17840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695343</v>
      </c>
      <c r="O118" s="110">
        <v>649709</v>
      </c>
      <c r="P118" s="110">
        <v>45634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6407</v>
      </c>
      <c r="AB118" s="110">
        <v>719590</v>
      </c>
      <c r="AC118" s="110">
        <v>0</v>
      </c>
      <c r="AD118" s="110">
        <v>0</v>
      </c>
      <c r="AE118" s="110">
        <v>0</v>
      </c>
      <c r="AF118" s="110">
        <v>702691</v>
      </c>
      <c r="AG118" s="110">
        <v>0</v>
      </c>
      <c r="AH118" s="110">
        <v>0</v>
      </c>
      <c r="AI118" s="110">
        <v>0</v>
      </c>
      <c r="AJ118" s="110">
        <v>16899</v>
      </c>
      <c r="AK118" s="93"/>
    </row>
    <row r="119" spans="1:37" ht="15">
      <c r="A119" s="113" t="s">
        <v>931</v>
      </c>
      <c r="B119" s="114">
        <v>11005</v>
      </c>
      <c r="C119" s="114">
        <v>79</v>
      </c>
      <c r="D119" s="100" t="str">
        <f t="shared" si="1"/>
        <v>11005_79</v>
      </c>
      <c r="E119" s="109">
        <v>201212</v>
      </c>
      <c r="F119" s="110">
        <v>33717</v>
      </c>
      <c r="G119" s="110">
        <v>1963</v>
      </c>
      <c r="H119" s="110">
        <v>1963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29890</v>
      </c>
      <c r="O119" s="110">
        <v>24925</v>
      </c>
      <c r="P119" s="110">
        <v>4965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1864</v>
      </c>
      <c r="AB119" s="110">
        <v>33717</v>
      </c>
      <c r="AC119" s="110">
        <v>0</v>
      </c>
      <c r="AD119" s="110">
        <v>0</v>
      </c>
      <c r="AE119" s="110">
        <v>0</v>
      </c>
      <c r="AF119" s="110">
        <v>30261</v>
      </c>
      <c r="AG119" s="110">
        <v>0</v>
      </c>
      <c r="AH119" s="110">
        <v>0</v>
      </c>
      <c r="AI119" s="110">
        <v>0</v>
      </c>
      <c r="AJ119" s="110">
        <v>3456</v>
      </c>
      <c r="AK119" s="93"/>
    </row>
    <row r="120" spans="1:37" ht="15">
      <c r="A120" s="113" t="s">
        <v>932</v>
      </c>
      <c r="B120" s="114">
        <v>11005</v>
      </c>
      <c r="C120" s="114">
        <v>80</v>
      </c>
      <c r="D120" s="100" t="str">
        <f t="shared" si="1"/>
        <v>11005_80</v>
      </c>
      <c r="E120" s="109">
        <v>201212</v>
      </c>
      <c r="F120" s="110">
        <v>2012077</v>
      </c>
      <c r="G120" s="110">
        <v>24476</v>
      </c>
      <c r="H120" s="110">
        <v>24476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1978850</v>
      </c>
      <c r="O120" s="110">
        <v>106725</v>
      </c>
      <c r="P120" s="110">
        <v>1872125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8750</v>
      </c>
      <c r="AB120" s="110">
        <v>2012077</v>
      </c>
      <c r="AC120" s="110">
        <v>0</v>
      </c>
      <c r="AD120" s="110">
        <v>0</v>
      </c>
      <c r="AE120" s="110">
        <v>0</v>
      </c>
      <c r="AF120" s="110">
        <v>2007028</v>
      </c>
      <c r="AG120" s="110">
        <v>0</v>
      </c>
      <c r="AH120" s="110">
        <v>0</v>
      </c>
      <c r="AI120" s="110">
        <v>0</v>
      </c>
      <c r="AJ120" s="110">
        <v>5050</v>
      </c>
      <c r="AK120" s="93"/>
    </row>
    <row r="121" spans="1:37" ht="15">
      <c r="A121" s="113" t="s">
        <v>933</v>
      </c>
      <c r="B121" s="114">
        <v>11005</v>
      </c>
      <c r="C121" s="114">
        <v>81</v>
      </c>
      <c r="D121" s="100" t="str">
        <f t="shared" si="1"/>
        <v>11005_81</v>
      </c>
      <c r="E121" s="109">
        <v>201212</v>
      </c>
      <c r="F121" s="110">
        <v>1636446</v>
      </c>
      <c r="G121" s="110">
        <v>61149</v>
      </c>
      <c r="H121" s="110">
        <v>61149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1572604</v>
      </c>
      <c r="O121" s="110">
        <v>0</v>
      </c>
      <c r="P121" s="110">
        <v>1572604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2693</v>
      </c>
      <c r="AB121" s="110">
        <v>1636446</v>
      </c>
      <c r="AC121" s="110">
        <v>432</v>
      </c>
      <c r="AD121" s="110">
        <v>432</v>
      </c>
      <c r="AE121" s="110">
        <v>0</v>
      </c>
      <c r="AF121" s="110">
        <v>1626448</v>
      </c>
      <c r="AG121" s="110">
        <v>0</v>
      </c>
      <c r="AH121" s="110">
        <v>0</v>
      </c>
      <c r="AI121" s="110">
        <v>0</v>
      </c>
      <c r="AJ121" s="110">
        <v>9566</v>
      </c>
      <c r="AK121" s="93"/>
    </row>
    <row r="122" spans="1:37" ht="15">
      <c r="A122" s="113" t="s">
        <v>934</v>
      </c>
      <c r="B122" s="114">
        <v>11005</v>
      </c>
      <c r="C122" s="114">
        <v>82</v>
      </c>
      <c r="D122" s="100" t="str">
        <f t="shared" si="1"/>
        <v>11005_82</v>
      </c>
      <c r="E122" s="109">
        <v>201212</v>
      </c>
      <c r="F122" s="110">
        <v>178630</v>
      </c>
      <c r="G122" s="110">
        <v>2390</v>
      </c>
      <c r="H122" s="110">
        <v>2390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176240</v>
      </c>
      <c r="O122" s="110">
        <v>26338</v>
      </c>
      <c r="P122" s="110">
        <v>149902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178630</v>
      </c>
      <c r="AC122" s="110">
        <v>0</v>
      </c>
      <c r="AD122" s="110">
        <v>0</v>
      </c>
      <c r="AE122" s="110">
        <v>0</v>
      </c>
      <c r="AF122" s="110">
        <v>176985</v>
      </c>
      <c r="AG122" s="110">
        <v>0</v>
      </c>
      <c r="AH122" s="110">
        <v>0</v>
      </c>
      <c r="AI122" s="110">
        <v>0</v>
      </c>
      <c r="AJ122" s="110">
        <v>1645</v>
      </c>
      <c r="AK122" s="93"/>
    </row>
    <row r="123" spans="1:37" ht="15">
      <c r="A123" s="113" t="s">
        <v>935</v>
      </c>
      <c r="B123" s="114">
        <v>11005</v>
      </c>
      <c r="C123" s="114">
        <v>83</v>
      </c>
      <c r="D123" s="100" t="str">
        <f t="shared" si="1"/>
        <v>11005_83</v>
      </c>
      <c r="E123" s="109">
        <v>201212</v>
      </c>
      <c r="F123" s="110">
        <v>170043</v>
      </c>
      <c r="G123" s="110">
        <v>1410</v>
      </c>
      <c r="H123" s="110">
        <v>1410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168509</v>
      </c>
      <c r="O123" s="110">
        <v>0</v>
      </c>
      <c r="P123" s="110">
        <v>168509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125</v>
      </c>
      <c r="AB123" s="110">
        <v>170043</v>
      </c>
      <c r="AC123" s="110">
        <v>0</v>
      </c>
      <c r="AD123" s="110">
        <v>0</v>
      </c>
      <c r="AE123" s="110">
        <v>0</v>
      </c>
      <c r="AF123" s="110">
        <v>168814</v>
      </c>
      <c r="AG123" s="110">
        <v>0</v>
      </c>
      <c r="AH123" s="110">
        <v>0</v>
      </c>
      <c r="AI123" s="110">
        <v>0</v>
      </c>
      <c r="AJ123" s="110">
        <v>1229</v>
      </c>
      <c r="AK123" s="93"/>
    </row>
    <row r="124" spans="1:37" ht="15">
      <c r="A124" s="113" t="s">
        <v>936</v>
      </c>
      <c r="B124" s="114">
        <v>11005</v>
      </c>
      <c r="C124" s="114">
        <v>89</v>
      </c>
      <c r="D124" s="100" t="str">
        <f t="shared" si="1"/>
        <v>11005_89</v>
      </c>
      <c r="E124" s="109">
        <v>201212</v>
      </c>
      <c r="F124" s="110">
        <v>1085180</v>
      </c>
      <c r="G124" s="110">
        <v>74701</v>
      </c>
      <c r="H124" s="110">
        <v>74701</v>
      </c>
      <c r="I124" s="110">
        <v>0</v>
      </c>
      <c r="J124" s="110">
        <v>982732</v>
      </c>
      <c r="K124" s="110">
        <v>12559</v>
      </c>
      <c r="L124" s="110">
        <v>970173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27746</v>
      </c>
      <c r="AB124" s="110">
        <v>1085180</v>
      </c>
      <c r="AC124" s="110">
        <v>0</v>
      </c>
      <c r="AD124" s="110">
        <v>0</v>
      </c>
      <c r="AE124" s="110">
        <v>0</v>
      </c>
      <c r="AF124" s="110">
        <v>1082626</v>
      </c>
      <c r="AG124" s="110">
        <v>0</v>
      </c>
      <c r="AH124" s="110">
        <v>0</v>
      </c>
      <c r="AI124" s="110">
        <v>0</v>
      </c>
      <c r="AJ124" s="110">
        <v>2554</v>
      </c>
      <c r="AK124" s="93"/>
    </row>
    <row r="125" spans="1:37" ht="15">
      <c r="A125" s="113" t="s">
        <v>937</v>
      </c>
      <c r="B125" s="114">
        <v>11005</v>
      </c>
      <c r="C125" s="114">
        <v>90</v>
      </c>
      <c r="D125" s="100" t="str">
        <f t="shared" si="1"/>
        <v>11005_90</v>
      </c>
      <c r="E125" s="109">
        <v>201212</v>
      </c>
      <c r="F125" s="110">
        <v>2809609</v>
      </c>
      <c r="G125" s="110">
        <v>287782</v>
      </c>
      <c r="H125" s="110">
        <v>287782</v>
      </c>
      <c r="I125" s="110">
        <v>0</v>
      </c>
      <c r="J125" s="110">
        <v>2356467</v>
      </c>
      <c r="K125" s="110">
        <v>0</v>
      </c>
      <c r="L125" s="110">
        <v>2356467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2861</v>
      </c>
      <c r="X125" s="110">
        <v>0</v>
      </c>
      <c r="Y125" s="110">
        <v>2861</v>
      </c>
      <c r="Z125" s="110">
        <v>0</v>
      </c>
      <c r="AA125" s="110">
        <v>162499</v>
      </c>
      <c r="AB125" s="110">
        <v>2809609</v>
      </c>
      <c r="AC125" s="110">
        <v>0</v>
      </c>
      <c r="AD125" s="110">
        <v>0</v>
      </c>
      <c r="AE125" s="110">
        <v>0</v>
      </c>
      <c r="AF125" s="110">
        <v>2789109</v>
      </c>
      <c r="AG125" s="110">
        <v>14040</v>
      </c>
      <c r="AH125" s="110">
        <v>0</v>
      </c>
      <c r="AI125" s="110">
        <v>14040</v>
      </c>
      <c r="AJ125" s="110">
        <v>6461</v>
      </c>
      <c r="AK125" s="93"/>
    </row>
    <row r="126" spans="1:37" ht="15">
      <c r="A126" s="113" t="s">
        <v>938</v>
      </c>
      <c r="B126" s="114">
        <v>11005</v>
      </c>
      <c r="C126" s="114">
        <v>91</v>
      </c>
      <c r="D126" s="100" t="str">
        <f t="shared" si="1"/>
        <v>11005_91</v>
      </c>
      <c r="E126" s="109">
        <v>201212</v>
      </c>
      <c r="F126" s="110">
        <v>109925</v>
      </c>
      <c r="G126" s="110">
        <v>2626</v>
      </c>
      <c r="H126" s="110">
        <v>2626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107001</v>
      </c>
      <c r="O126" s="110">
        <v>0</v>
      </c>
      <c r="P126" s="110">
        <v>107001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298</v>
      </c>
      <c r="AB126" s="110">
        <v>109925</v>
      </c>
      <c r="AC126" s="110">
        <v>0</v>
      </c>
      <c r="AD126" s="110">
        <v>0</v>
      </c>
      <c r="AE126" s="110">
        <v>0</v>
      </c>
      <c r="AF126" s="110">
        <v>109545</v>
      </c>
      <c r="AG126" s="110">
        <v>0</v>
      </c>
      <c r="AH126" s="110">
        <v>0</v>
      </c>
      <c r="AI126" s="110">
        <v>0</v>
      </c>
      <c r="AJ126" s="110">
        <v>380</v>
      </c>
      <c r="AK126" s="93"/>
    </row>
    <row r="127" spans="1:37" ht="15">
      <c r="A127" s="113" t="s">
        <v>939</v>
      </c>
      <c r="B127" s="114">
        <v>11005</v>
      </c>
      <c r="C127" s="114">
        <v>92</v>
      </c>
      <c r="D127" s="100" t="str">
        <f t="shared" si="1"/>
        <v>11005_92</v>
      </c>
      <c r="E127" s="109">
        <v>201212</v>
      </c>
      <c r="F127" s="110">
        <v>2323196</v>
      </c>
      <c r="G127" s="110">
        <v>180175</v>
      </c>
      <c r="H127" s="110">
        <v>180175</v>
      </c>
      <c r="I127" s="110">
        <v>0</v>
      </c>
      <c r="J127" s="110">
        <v>2099801</v>
      </c>
      <c r="K127" s="110">
        <v>0</v>
      </c>
      <c r="L127" s="110">
        <v>2099801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474</v>
      </c>
      <c r="X127" s="110">
        <v>0</v>
      </c>
      <c r="Y127" s="110">
        <v>474</v>
      </c>
      <c r="Z127" s="110">
        <v>0</v>
      </c>
      <c r="AA127" s="110">
        <v>42747</v>
      </c>
      <c r="AB127" s="110">
        <v>2323196</v>
      </c>
      <c r="AC127" s="110">
        <v>0</v>
      </c>
      <c r="AD127" s="110">
        <v>0</v>
      </c>
      <c r="AE127" s="110">
        <v>0</v>
      </c>
      <c r="AF127" s="110">
        <v>2269285</v>
      </c>
      <c r="AG127" s="110">
        <v>13568</v>
      </c>
      <c r="AH127" s="110">
        <v>0</v>
      </c>
      <c r="AI127" s="110">
        <v>13568</v>
      </c>
      <c r="AJ127" s="110">
        <v>40343</v>
      </c>
      <c r="AK127" s="93"/>
    </row>
    <row r="128" spans="1:37" ht="15">
      <c r="A128" s="113" t="s">
        <v>940</v>
      </c>
      <c r="B128" s="114">
        <v>11005</v>
      </c>
      <c r="C128" s="114">
        <v>93</v>
      </c>
      <c r="D128" s="100" t="str">
        <f t="shared" si="1"/>
        <v>11005_93</v>
      </c>
      <c r="E128" s="109">
        <v>201212</v>
      </c>
      <c r="F128" s="110">
        <v>255967</v>
      </c>
      <c r="G128" s="110">
        <v>20961</v>
      </c>
      <c r="H128" s="110">
        <v>20961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233050</v>
      </c>
      <c r="O128" s="110">
        <v>0</v>
      </c>
      <c r="P128" s="110">
        <v>233050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1957</v>
      </c>
      <c r="AB128" s="110">
        <v>255967</v>
      </c>
      <c r="AC128" s="110">
        <v>0</v>
      </c>
      <c r="AD128" s="110">
        <v>0</v>
      </c>
      <c r="AE128" s="110">
        <v>0</v>
      </c>
      <c r="AF128" s="110">
        <v>253932</v>
      </c>
      <c r="AG128" s="110">
        <v>0</v>
      </c>
      <c r="AH128" s="110">
        <v>0</v>
      </c>
      <c r="AI128" s="110">
        <v>0</v>
      </c>
      <c r="AJ128" s="110">
        <v>2035</v>
      </c>
      <c r="AK128" s="93"/>
    </row>
    <row r="129" spans="1:37" ht="15">
      <c r="A129" s="113" t="s">
        <v>941</v>
      </c>
      <c r="B129" s="114">
        <v>11005</v>
      </c>
      <c r="C129" s="114">
        <v>94</v>
      </c>
      <c r="D129" s="100" t="str">
        <f t="shared" si="1"/>
        <v>11005_94</v>
      </c>
      <c r="E129" s="109">
        <v>201212</v>
      </c>
      <c r="F129" s="110">
        <v>1622439</v>
      </c>
      <c r="G129" s="110">
        <v>3635</v>
      </c>
      <c r="H129" s="110">
        <v>3635</v>
      </c>
      <c r="I129" s="110">
        <v>0</v>
      </c>
      <c r="J129" s="110">
        <v>1252918</v>
      </c>
      <c r="K129" s="110">
        <v>1235148</v>
      </c>
      <c r="L129" s="110">
        <v>17771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350585</v>
      </c>
      <c r="U129" s="110">
        <v>350585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15301</v>
      </c>
      <c r="AB129" s="110">
        <v>1622439</v>
      </c>
      <c r="AC129" s="110">
        <v>0</v>
      </c>
      <c r="AD129" s="110">
        <v>0</v>
      </c>
      <c r="AE129" s="110">
        <v>0</v>
      </c>
      <c r="AF129" s="110">
        <v>1620123</v>
      </c>
      <c r="AG129" s="110">
        <v>0</v>
      </c>
      <c r="AH129" s="110">
        <v>0</v>
      </c>
      <c r="AI129" s="110">
        <v>0</v>
      </c>
      <c r="AJ129" s="110">
        <v>2316</v>
      </c>
      <c r="AK129" s="93"/>
    </row>
    <row r="130" spans="1:37" ht="15">
      <c r="A130" s="113" t="s">
        <v>942</v>
      </c>
      <c r="B130" s="114">
        <v>11005</v>
      </c>
      <c r="C130" s="114">
        <v>95</v>
      </c>
      <c r="D130" s="100" t="str">
        <f t="shared" si="1"/>
        <v>11005_95</v>
      </c>
      <c r="E130" s="109">
        <v>201212</v>
      </c>
      <c r="F130" s="110">
        <v>9618356</v>
      </c>
      <c r="G130" s="110">
        <v>639626</v>
      </c>
      <c r="H130" s="110">
        <v>639626</v>
      </c>
      <c r="I130" s="110">
        <v>0</v>
      </c>
      <c r="J130" s="110">
        <v>8801175</v>
      </c>
      <c r="K130" s="110">
        <v>0</v>
      </c>
      <c r="L130" s="110">
        <v>8801175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177554</v>
      </c>
      <c r="AB130" s="110">
        <v>9618356</v>
      </c>
      <c r="AC130" s="110">
        <v>0</v>
      </c>
      <c r="AD130" s="110">
        <v>0</v>
      </c>
      <c r="AE130" s="110">
        <v>0</v>
      </c>
      <c r="AF130" s="110">
        <v>9536356</v>
      </c>
      <c r="AG130" s="110">
        <v>54279</v>
      </c>
      <c r="AH130" s="110">
        <v>0</v>
      </c>
      <c r="AI130" s="110">
        <v>54279</v>
      </c>
      <c r="AJ130" s="110">
        <v>27721</v>
      </c>
      <c r="AK130" s="93"/>
    </row>
    <row r="131" spans="1:37" ht="15">
      <c r="A131" s="113" t="s">
        <v>943</v>
      </c>
      <c r="B131" s="114">
        <v>11005</v>
      </c>
      <c r="C131" s="114">
        <v>96</v>
      </c>
      <c r="D131" s="100" t="str">
        <f aca="true" t="shared" si="2" ref="D131:D194">B131&amp;"_"&amp;C131</f>
        <v>11005_96</v>
      </c>
      <c r="E131" s="109">
        <v>201212</v>
      </c>
      <c r="F131" s="110">
        <v>6851037</v>
      </c>
      <c r="G131" s="110">
        <v>369601</v>
      </c>
      <c r="H131" s="110">
        <v>369601</v>
      </c>
      <c r="I131" s="110">
        <v>0</v>
      </c>
      <c r="J131" s="110">
        <v>6326587</v>
      </c>
      <c r="K131" s="110">
        <v>333753</v>
      </c>
      <c r="L131" s="110">
        <v>5992833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13041</v>
      </c>
      <c r="X131" s="110">
        <v>0</v>
      </c>
      <c r="Y131" s="110">
        <v>13041</v>
      </c>
      <c r="Z131" s="110">
        <v>0</v>
      </c>
      <c r="AA131" s="110">
        <v>141809</v>
      </c>
      <c r="AB131" s="110">
        <v>6851037</v>
      </c>
      <c r="AC131" s="110">
        <v>0</v>
      </c>
      <c r="AD131" s="110">
        <v>0</v>
      </c>
      <c r="AE131" s="110">
        <v>0</v>
      </c>
      <c r="AF131" s="110">
        <v>6726724</v>
      </c>
      <c r="AG131" s="110">
        <v>2638</v>
      </c>
      <c r="AH131" s="110">
        <v>0</v>
      </c>
      <c r="AI131" s="110">
        <v>2638</v>
      </c>
      <c r="AJ131" s="110">
        <v>121676</v>
      </c>
      <c r="AK131" s="93"/>
    </row>
    <row r="132" spans="1:37" ht="15">
      <c r="A132" s="113" t="s">
        <v>944</v>
      </c>
      <c r="B132" s="114">
        <v>16012</v>
      </c>
      <c r="C132" s="114">
        <v>1</v>
      </c>
      <c r="D132" s="100" t="str">
        <f t="shared" si="2"/>
        <v>16012_1</v>
      </c>
      <c r="E132" s="109">
        <v>201212</v>
      </c>
      <c r="F132" s="110">
        <v>389397</v>
      </c>
      <c r="G132" s="110">
        <v>235</v>
      </c>
      <c r="H132" s="110">
        <v>235</v>
      </c>
      <c r="I132" s="110">
        <v>0</v>
      </c>
      <c r="J132" s="110">
        <v>385266</v>
      </c>
      <c r="K132" s="110">
        <v>385266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3895</v>
      </c>
      <c r="AB132" s="110">
        <v>389397</v>
      </c>
      <c r="AC132" s="110">
        <v>0</v>
      </c>
      <c r="AD132" s="110">
        <v>0</v>
      </c>
      <c r="AE132" s="110">
        <v>0</v>
      </c>
      <c r="AF132" s="110">
        <v>388947</v>
      </c>
      <c r="AG132" s="110">
        <v>0</v>
      </c>
      <c r="AH132" s="110">
        <v>0</v>
      </c>
      <c r="AI132" s="110">
        <v>0</v>
      </c>
      <c r="AJ132" s="110">
        <v>450</v>
      </c>
      <c r="AK132" s="93"/>
    </row>
    <row r="133" spans="1:37" ht="15">
      <c r="A133" s="113" t="s">
        <v>945</v>
      </c>
      <c r="B133" s="114">
        <v>18022</v>
      </c>
      <c r="C133" s="114">
        <v>4</v>
      </c>
      <c r="D133" s="100" t="str">
        <f t="shared" si="2"/>
        <v>18022_4</v>
      </c>
      <c r="E133" s="109">
        <v>201212</v>
      </c>
      <c r="F133" s="110">
        <v>67610</v>
      </c>
      <c r="G133" s="110">
        <v>325</v>
      </c>
      <c r="H133" s="110">
        <v>325</v>
      </c>
      <c r="I133" s="110">
        <v>0</v>
      </c>
      <c r="J133" s="110">
        <v>30575</v>
      </c>
      <c r="K133" s="110">
        <v>30575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36476</v>
      </c>
      <c r="U133" s="110">
        <v>36476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234</v>
      </c>
      <c r="AB133" s="110">
        <v>67610</v>
      </c>
      <c r="AC133" s="110">
        <v>0</v>
      </c>
      <c r="AD133" s="110">
        <v>0</v>
      </c>
      <c r="AE133" s="110">
        <v>0</v>
      </c>
      <c r="AF133" s="110">
        <v>67598</v>
      </c>
      <c r="AG133" s="110">
        <v>0</v>
      </c>
      <c r="AH133" s="110">
        <v>0</v>
      </c>
      <c r="AI133" s="110">
        <v>0</v>
      </c>
      <c r="AJ133" s="110">
        <v>12</v>
      </c>
      <c r="AK133" s="93"/>
    </row>
    <row r="134" spans="1:37" ht="15">
      <c r="A134" s="113" t="s">
        <v>946</v>
      </c>
      <c r="B134" s="114">
        <v>18022</v>
      </c>
      <c r="C134" s="114">
        <v>5</v>
      </c>
      <c r="D134" s="100" t="str">
        <f t="shared" si="2"/>
        <v>18022_5</v>
      </c>
      <c r="E134" s="109">
        <v>201212</v>
      </c>
      <c r="F134" s="110">
        <v>1010747</v>
      </c>
      <c r="G134" s="110">
        <v>4154</v>
      </c>
      <c r="H134" s="110">
        <v>4154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1002901</v>
      </c>
      <c r="O134" s="110">
        <v>0</v>
      </c>
      <c r="P134" s="110">
        <v>1002901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3692</v>
      </c>
      <c r="AB134" s="110">
        <v>1010747</v>
      </c>
      <c r="AC134" s="110">
        <v>0</v>
      </c>
      <c r="AD134" s="110">
        <v>0</v>
      </c>
      <c r="AE134" s="110">
        <v>0</v>
      </c>
      <c r="AF134" s="110">
        <v>1010601</v>
      </c>
      <c r="AG134" s="110">
        <v>0</v>
      </c>
      <c r="AH134" s="110">
        <v>0</v>
      </c>
      <c r="AI134" s="110">
        <v>0</v>
      </c>
      <c r="AJ134" s="110">
        <v>145</v>
      </c>
      <c r="AK134" s="93"/>
    </row>
    <row r="135" spans="1:37" ht="15">
      <c r="A135" s="113" t="s">
        <v>947</v>
      </c>
      <c r="B135" s="114">
        <v>18022</v>
      </c>
      <c r="C135" s="114">
        <v>7</v>
      </c>
      <c r="D135" s="100" t="str">
        <f t="shared" si="2"/>
        <v>18022_7</v>
      </c>
      <c r="E135" s="109">
        <v>201212</v>
      </c>
      <c r="F135" s="110">
        <v>183437</v>
      </c>
      <c r="G135" s="110">
        <v>4059</v>
      </c>
      <c r="H135" s="110">
        <v>4059</v>
      </c>
      <c r="I135" s="110">
        <v>0</v>
      </c>
      <c r="J135" s="110">
        <v>1914</v>
      </c>
      <c r="K135" s="110">
        <v>0</v>
      </c>
      <c r="L135" s="110">
        <v>0</v>
      </c>
      <c r="M135" s="110">
        <v>1914</v>
      </c>
      <c r="N135" s="110">
        <v>171202</v>
      </c>
      <c r="O135" s="110">
        <v>0</v>
      </c>
      <c r="P135" s="110">
        <v>171202</v>
      </c>
      <c r="Q135" s="110">
        <v>0</v>
      </c>
      <c r="R135" s="110">
        <v>0</v>
      </c>
      <c r="S135" s="110">
        <v>0</v>
      </c>
      <c r="T135" s="110">
        <v>4737</v>
      </c>
      <c r="U135" s="110">
        <v>0</v>
      </c>
      <c r="V135" s="110">
        <v>4737</v>
      </c>
      <c r="W135" s="110">
        <v>0</v>
      </c>
      <c r="X135" s="110">
        <v>0</v>
      </c>
      <c r="Y135" s="110">
        <v>0</v>
      </c>
      <c r="Z135" s="110">
        <v>0</v>
      </c>
      <c r="AA135" s="110">
        <v>1524</v>
      </c>
      <c r="AB135" s="110">
        <v>183437</v>
      </c>
      <c r="AC135" s="110">
        <v>0</v>
      </c>
      <c r="AD135" s="110">
        <v>0</v>
      </c>
      <c r="AE135" s="110">
        <v>0</v>
      </c>
      <c r="AF135" s="110">
        <v>183186</v>
      </c>
      <c r="AG135" s="110">
        <v>0</v>
      </c>
      <c r="AH135" s="110">
        <v>0</v>
      </c>
      <c r="AI135" s="110">
        <v>0</v>
      </c>
      <c r="AJ135" s="110">
        <v>251</v>
      </c>
      <c r="AK135" s="93"/>
    </row>
    <row r="136" spans="1:37" ht="15">
      <c r="A136" s="113" t="s">
        <v>948</v>
      </c>
      <c r="B136" s="114">
        <v>18022</v>
      </c>
      <c r="C136" s="114">
        <v>10</v>
      </c>
      <c r="D136" s="100" t="str">
        <f t="shared" si="2"/>
        <v>18022_10</v>
      </c>
      <c r="E136" s="109">
        <v>201212</v>
      </c>
      <c r="F136" s="110">
        <v>5754001</v>
      </c>
      <c r="G136" s="110">
        <v>167044</v>
      </c>
      <c r="H136" s="110">
        <v>167044</v>
      </c>
      <c r="I136" s="110">
        <v>0</v>
      </c>
      <c r="J136" s="110">
        <v>5493226</v>
      </c>
      <c r="K136" s="110">
        <v>3742842</v>
      </c>
      <c r="L136" s="110">
        <v>1750384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93731</v>
      </c>
      <c r="AB136" s="110">
        <v>5754001</v>
      </c>
      <c r="AC136" s="110">
        <v>0</v>
      </c>
      <c r="AD136" s="110">
        <v>0</v>
      </c>
      <c r="AE136" s="110">
        <v>0</v>
      </c>
      <c r="AF136" s="110">
        <v>5647720</v>
      </c>
      <c r="AG136" s="110">
        <v>442</v>
      </c>
      <c r="AH136" s="110">
        <v>0</v>
      </c>
      <c r="AI136" s="110">
        <v>442</v>
      </c>
      <c r="AJ136" s="110">
        <v>105840</v>
      </c>
      <c r="AK136" s="93"/>
    </row>
    <row r="137" spans="1:37" ht="15">
      <c r="A137" s="113" t="s">
        <v>949</v>
      </c>
      <c r="B137" s="114">
        <v>18022</v>
      </c>
      <c r="C137" s="114">
        <v>12</v>
      </c>
      <c r="D137" s="100" t="str">
        <f t="shared" si="2"/>
        <v>18022_12</v>
      </c>
      <c r="E137" s="109">
        <v>201212</v>
      </c>
      <c r="F137" s="110">
        <v>4158391</v>
      </c>
      <c r="G137" s="110">
        <v>4411</v>
      </c>
      <c r="H137" s="110">
        <v>4411</v>
      </c>
      <c r="I137" s="110">
        <v>0</v>
      </c>
      <c r="J137" s="110">
        <v>4076088</v>
      </c>
      <c r="K137" s="110">
        <v>2742997</v>
      </c>
      <c r="L137" s="110">
        <v>1333091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77891</v>
      </c>
      <c r="AB137" s="110">
        <v>4158391</v>
      </c>
      <c r="AC137" s="110">
        <v>0</v>
      </c>
      <c r="AD137" s="110">
        <v>0</v>
      </c>
      <c r="AE137" s="110">
        <v>0</v>
      </c>
      <c r="AF137" s="110">
        <v>4155855</v>
      </c>
      <c r="AG137" s="110">
        <v>309</v>
      </c>
      <c r="AH137" s="110">
        <v>0</v>
      </c>
      <c r="AI137" s="110">
        <v>309</v>
      </c>
      <c r="AJ137" s="110">
        <v>2227</v>
      </c>
      <c r="AK137" s="93"/>
    </row>
    <row r="138" spans="1:37" ht="15">
      <c r="A138" s="113" t="s">
        <v>950</v>
      </c>
      <c r="B138" s="114">
        <v>18022</v>
      </c>
      <c r="C138" s="114">
        <v>13</v>
      </c>
      <c r="D138" s="100" t="str">
        <f t="shared" si="2"/>
        <v>18022_13</v>
      </c>
      <c r="E138" s="109">
        <v>201212</v>
      </c>
      <c r="F138" s="110">
        <v>900576</v>
      </c>
      <c r="G138" s="110">
        <v>1247</v>
      </c>
      <c r="H138" s="110">
        <v>1247</v>
      </c>
      <c r="I138" s="110">
        <v>0</v>
      </c>
      <c r="J138" s="110">
        <v>893173</v>
      </c>
      <c r="K138" s="110">
        <v>893173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6156</v>
      </c>
      <c r="AB138" s="110">
        <v>900576</v>
      </c>
      <c r="AC138" s="110">
        <v>0</v>
      </c>
      <c r="AD138" s="110">
        <v>0</v>
      </c>
      <c r="AE138" s="110">
        <v>0</v>
      </c>
      <c r="AF138" s="110">
        <v>900390</v>
      </c>
      <c r="AG138" s="110">
        <v>0</v>
      </c>
      <c r="AH138" s="110">
        <v>0</v>
      </c>
      <c r="AI138" s="110">
        <v>0</v>
      </c>
      <c r="AJ138" s="110">
        <v>186</v>
      </c>
      <c r="AK138" s="93"/>
    </row>
    <row r="139" spans="1:37" ht="15">
      <c r="A139" s="113" t="s">
        <v>951</v>
      </c>
      <c r="B139" s="114">
        <v>18022</v>
      </c>
      <c r="C139" s="114">
        <v>18</v>
      </c>
      <c r="D139" s="100" t="str">
        <f t="shared" si="2"/>
        <v>18022_18</v>
      </c>
      <c r="E139" s="109">
        <v>201212</v>
      </c>
      <c r="F139" s="110">
        <v>2673327</v>
      </c>
      <c r="G139" s="110">
        <v>65573</v>
      </c>
      <c r="H139" s="110">
        <v>65573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2606019</v>
      </c>
      <c r="O139" s="110">
        <v>0</v>
      </c>
      <c r="P139" s="110">
        <v>2606019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1735</v>
      </c>
      <c r="AB139" s="110">
        <v>2673327</v>
      </c>
      <c r="AC139" s="110">
        <v>0</v>
      </c>
      <c r="AD139" s="110">
        <v>0</v>
      </c>
      <c r="AE139" s="110">
        <v>0</v>
      </c>
      <c r="AF139" s="110">
        <v>2668188</v>
      </c>
      <c r="AG139" s="110">
        <v>0</v>
      </c>
      <c r="AH139" s="110">
        <v>0</v>
      </c>
      <c r="AI139" s="110">
        <v>0</v>
      </c>
      <c r="AJ139" s="110">
        <v>5138</v>
      </c>
      <c r="AK139" s="93"/>
    </row>
    <row r="140" spans="1:37" ht="15">
      <c r="A140" s="113" t="s">
        <v>952</v>
      </c>
      <c r="B140" s="114">
        <v>18022</v>
      </c>
      <c r="C140" s="114">
        <v>19</v>
      </c>
      <c r="D140" s="100" t="str">
        <f t="shared" si="2"/>
        <v>18022_19</v>
      </c>
      <c r="E140" s="109">
        <v>201212</v>
      </c>
      <c r="F140" s="110">
        <v>27353</v>
      </c>
      <c r="G140" s="110">
        <v>687</v>
      </c>
      <c r="H140" s="110">
        <v>687</v>
      </c>
      <c r="I140" s="110">
        <v>0</v>
      </c>
      <c r="J140" s="110">
        <v>26666</v>
      </c>
      <c r="K140" s="110">
        <v>0</v>
      </c>
      <c r="L140" s="110">
        <v>26666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27353</v>
      </c>
      <c r="AC140" s="110">
        <v>0</v>
      </c>
      <c r="AD140" s="110">
        <v>0</v>
      </c>
      <c r="AE140" s="110">
        <v>0</v>
      </c>
      <c r="AF140" s="110">
        <v>27353</v>
      </c>
      <c r="AG140" s="110">
        <v>0</v>
      </c>
      <c r="AH140" s="110">
        <v>0</v>
      </c>
      <c r="AI140" s="110">
        <v>0</v>
      </c>
      <c r="AJ140" s="110">
        <v>0</v>
      </c>
      <c r="AK140" s="93"/>
    </row>
    <row r="141" spans="1:37" ht="15">
      <c r="A141" s="113" t="s">
        <v>953</v>
      </c>
      <c r="B141" s="114">
        <v>18022</v>
      </c>
      <c r="C141" s="114">
        <v>20</v>
      </c>
      <c r="D141" s="100" t="str">
        <f t="shared" si="2"/>
        <v>18022_20</v>
      </c>
      <c r="E141" s="109">
        <v>201212</v>
      </c>
      <c r="F141" s="110">
        <v>29660</v>
      </c>
      <c r="G141" s="110">
        <v>299</v>
      </c>
      <c r="H141" s="110">
        <v>299</v>
      </c>
      <c r="I141" s="110">
        <v>0</v>
      </c>
      <c r="J141" s="110">
        <v>28734</v>
      </c>
      <c r="K141" s="110">
        <v>0</v>
      </c>
      <c r="L141" s="110">
        <v>28734</v>
      </c>
      <c r="M141" s="110">
        <v>0</v>
      </c>
      <c r="N141" s="110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0">
        <v>0</v>
      </c>
      <c r="V141" s="110">
        <v>0</v>
      </c>
      <c r="W141" s="110">
        <v>33</v>
      </c>
      <c r="X141" s="110">
        <v>0</v>
      </c>
      <c r="Y141" s="110">
        <v>33</v>
      </c>
      <c r="Z141" s="110">
        <v>0</v>
      </c>
      <c r="AA141" s="110">
        <v>593</v>
      </c>
      <c r="AB141" s="110">
        <v>29660</v>
      </c>
      <c r="AC141" s="110">
        <v>0</v>
      </c>
      <c r="AD141" s="110">
        <v>0</v>
      </c>
      <c r="AE141" s="110">
        <v>0</v>
      </c>
      <c r="AF141" s="110">
        <v>29643</v>
      </c>
      <c r="AG141" s="110">
        <v>0</v>
      </c>
      <c r="AH141" s="110">
        <v>0</v>
      </c>
      <c r="AI141" s="110">
        <v>0</v>
      </c>
      <c r="AJ141" s="110">
        <v>17</v>
      </c>
      <c r="AK141" s="93"/>
    </row>
    <row r="142" spans="1:37" ht="15">
      <c r="A142" s="113" t="s">
        <v>954</v>
      </c>
      <c r="B142" s="114">
        <v>18022</v>
      </c>
      <c r="C142" s="114">
        <v>31</v>
      </c>
      <c r="D142" s="100" t="str">
        <f t="shared" si="2"/>
        <v>18022_31</v>
      </c>
      <c r="E142" s="109">
        <v>201212</v>
      </c>
      <c r="F142" s="110">
        <v>917846</v>
      </c>
      <c r="G142" s="110">
        <v>37226</v>
      </c>
      <c r="H142" s="110">
        <v>37226</v>
      </c>
      <c r="I142" s="110">
        <v>0</v>
      </c>
      <c r="J142" s="110">
        <v>859850</v>
      </c>
      <c r="K142" s="110">
        <v>62601</v>
      </c>
      <c r="L142" s="110">
        <v>797249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1850</v>
      </c>
      <c r="X142" s="110">
        <v>0</v>
      </c>
      <c r="Y142" s="110">
        <v>1850</v>
      </c>
      <c r="Z142" s="110">
        <v>0</v>
      </c>
      <c r="AA142" s="110">
        <v>18920</v>
      </c>
      <c r="AB142" s="110">
        <v>917846</v>
      </c>
      <c r="AC142" s="110">
        <v>0</v>
      </c>
      <c r="AD142" s="110">
        <v>0</v>
      </c>
      <c r="AE142" s="110">
        <v>0</v>
      </c>
      <c r="AF142" s="110">
        <v>917324</v>
      </c>
      <c r="AG142" s="110">
        <v>11</v>
      </c>
      <c r="AH142" s="110">
        <v>0</v>
      </c>
      <c r="AI142" s="110">
        <v>11</v>
      </c>
      <c r="AJ142" s="110">
        <v>511</v>
      </c>
      <c r="AK142" s="93"/>
    </row>
    <row r="143" spans="1:37" ht="15">
      <c r="A143" s="113" t="s">
        <v>955</v>
      </c>
      <c r="B143" s="114">
        <v>18022</v>
      </c>
      <c r="C143" s="114">
        <v>33</v>
      </c>
      <c r="D143" s="100" t="str">
        <f t="shared" si="2"/>
        <v>18022_33</v>
      </c>
      <c r="E143" s="109">
        <v>201212</v>
      </c>
      <c r="F143" s="110">
        <v>245602</v>
      </c>
      <c r="G143" s="110">
        <v>20019</v>
      </c>
      <c r="H143" s="110">
        <v>20019</v>
      </c>
      <c r="I143" s="110">
        <v>0</v>
      </c>
      <c r="J143" s="110">
        <v>222401</v>
      </c>
      <c r="K143" s="110">
        <v>220321</v>
      </c>
      <c r="L143" s="110">
        <v>2080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3182</v>
      </c>
      <c r="AB143" s="110">
        <v>245602</v>
      </c>
      <c r="AC143" s="110">
        <v>0</v>
      </c>
      <c r="AD143" s="110">
        <v>0</v>
      </c>
      <c r="AE143" s="110">
        <v>0</v>
      </c>
      <c r="AF143" s="110">
        <v>211930</v>
      </c>
      <c r="AG143" s="110">
        <v>0</v>
      </c>
      <c r="AH143" s="110">
        <v>0</v>
      </c>
      <c r="AI143" s="110">
        <v>0</v>
      </c>
      <c r="AJ143" s="110">
        <v>33672</v>
      </c>
      <c r="AK143" s="93"/>
    </row>
    <row r="144" spans="1:37" ht="15">
      <c r="A144" s="113" t="s">
        <v>956</v>
      </c>
      <c r="B144" s="114">
        <v>18022</v>
      </c>
      <c r="C144" s="114">
        <v>35</v>
      </c>
      <c r="D144" s="100" t="str">
        <f t="shared" si="2"/>
        <v>18022_35</v>
      </c>
      <c r="E144" s="109">
        <v>201212</v>
      </c>
      <c r="F144" s="110">
        <v>38734.396799999995</v>
      </c>
      <c r="G144" s="110">
        <v>462.5448</v>
      </c>
      <c r="H144" s="110">
        <v>462.5448</v>
      </c>
      <c r="I144" s="110">
        <v>0</v>
      </c>
      <c r="J144" s="110">
        <v>29296.9908</v>
      </c>
      <c r="K144" s="110">
        <v>0</v>
      </c>
      <c r="L144" s="110">
        <v>29296.9908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8392.95</v>
      </c>
      <c r="U144" s="110">
        <v>8392.95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574.4508000000001</v>
      </c>
      <c r="AB144" s="110">
        <v>38734.396799999995</v>
      </c>
      <c r="AC144" s="110">
        <v>0</v>
      </c>
      <c r="AD144" s="110">
        <v>0</v>
      </c>
      <c r="AE144" s="110">
        <v>0</v>
      </c>
      <c r="AF144" s="110">
        <v>38719.476</v>
      </c>
      <c r="AG144" s="110">
        <v>0</v>
      </c>
      <c r="AH144" s="110">
        <v>0</v>
      </c>
      <c r="AI144" s="110">
        <v>0</v>
      </c>
      <c r="AJ144" s="110">
        <v>14.9208</v>
      </c>
      <c r="AK144" s="93"/>
    </row>
    <row r="145" spans="1:37" ht="15">
      <c r="A145" s="113" t="s">
        <v>957</v>
      </c>
      <c r="B145" s="114">
        <v>18022</v>
      </c>
      <c r="C145" s="114">
        <v>36</v>
      </c>
      <c r="D145" s="100" t="str">
        <f t="shared" si="2"/>
        <v>18022_36</v>
      </c>
      <c r="E145" s="109">
        <v>201212</v>
      </c>
      <c r="F145" s="110">
        <v>79736.7552</v>
      </c>
      <c r="G145" s="110">
        <v>2267.9616</v>
      </c>
      <c r="H145" s="110">
        <v>2267.9616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69709.9776</v>
      </c>
      <c r="O145" s="110">
        <v>492.38640000000004</v>
      </c>
      <c r="P145" s="110">
        <v>69217.59120000001</v>
      </c>
      <c r="Q145" s="110">
        <v>0</v>
      </c>
      <c r="R145" s="110">
        <v>0</v>
      </c>
      <c r="S145" s="110">
        <v>0</v>
      </c>
      <c r="T145" s="110">
        <v>7303.7316</v>
      </c>
      <c r="U145" s="110">
        <v>0</v>
      </c>
      <c r="V145" s="110">
        <v>7303.7316</v>
      </c>
      <c r="W145" s="110">
        <v>283.4952</v>
      </c>
      <c r="X145" s="110">
        <v>0</v>
      </c>
      <c r="Y145" s="110">
        <v>283.4952</v>
      </c>
      <c r="Z145" s="110">
        <v>0</v>
      </c>
      <c r="AA145" s="110">
        <v>164.12879999999998</v>
      </c>
      <c r="AB145" s="110">
        <v>79736.7552</v>
      </c>
      <c r="AC145" s="110">
        <v>0</v>
      </c>
      <c r="AD145" s="110">
        <v>0</v>
      </c>
      <c r="AE145" s="110">
        <v>0</v>
      </c>
      <c r="AF145" s="110">
        <v>79647.2304</v>
      </c>
      <c r="AG145" s="110">
        <v>22.3812</v>
      </c>
      <c r="AH145" s="110">
        <v>0</v>
      </c>
      <c r="AI145" s="110">
        <v>22.3812</v>
      </c>
      <c r="AJ145" s="110">
        <v>67.1436</v>
      </c>
      <c r="AK145" s="93"/>
    </row>
    <row r="146" spans="1:37" ht="15">
      <c r="A146" s="113" t="s">
        <v>958</v>
      </c>
      <c r="B146" s="114">
        <v>18022</v>
      </c>
      <c r="C146" s="114">
        <v>37</v>
      </c>
      <c r="D146" s="100" t="str">
        <f t="shared" si="2"/>
        <v>18022_37</v>
      </c>
      <c r="E146" s="109">
        <v>201212</v>
      </c>
      <c r="F146" s="110">
        <v>51387.2352</v>
      </c>
      <c r="G146" s="110">
        <v>723.6588</v>
      </c>
      <c r="H146" s="110">
        <v>723.6588</v>
      </c>
      <c r="I146" s="110">
        <v>0</v>
      </c>
      <c r="J146" s="110">
        <v>49768.3284</v>
      </c>
      <c r="K146" s="110">
        <v>0</v>
      </c>
      <c r="L146" s="110">
        <v>49768.3284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895.248</v>
      </c>
      <c r="AB146" s="110">
        <v>51387.2352</v>
      </c>
      <c r="AC146" s="110">
        <v>0</v>
      </c>
      <c r="AD146" s="110">
        <v>0</v>
      </c>
      <c r="AE146" s="110">
        <v>0</v>
      </c>
      <c r="AF146" s="110">
        <v>51357.3936</v>
      </c>
      <c r="AG146" s="110">
        <v>0</v>
      </c>
      <c r="AH146" s="110">
        <v>0</v>
      </c>
      <c r="AI146" s="110">
        <v>0</v>
      </c>
      <c r="AJ146" s="110">
        <v>22.3812</v>
      </c>
      <c r="AK146" s="93"/>
    </row>
    <row r="147" spans="1:37" ht="15">
      <c r="A147" s="113" t="s">
        <v>959</v>
      </c>
      <c r="B147" s="114">
        <v>18022</v>
      </c>
      <c r="C147" s="114">
        <v>38</v>
      </c>
      <c r="D147" s="100" t="str">
        <f t="shared" si="2"/>
        <v>18022_38</v>
      </c>
      <c r="E147" s="109">
        <v>201212</v>
      </c>
      <c r="F147" s="110">
        <v>16830.662399999997</v>
      </c>
      <c r="G147" s="110">
        <v>268.5744</v>
      </c>
      <c r="H147" s="110">
        <v>268.5744</v>
      </c>
      <c r="I147" s="110">
        <v>0</v>
      </c>
      <c r="J147" s="110">
        <v>16323.3552</v>
      </c>
      <c r="K147" s="110">
        <v>0</v>
      </c>
      <c r="L147" s="110">
        <v>16323.3552</v>
      </c>
      <c r="M147" s="110">
        <v>0</v>
      </c>
      <c r="N147" s="110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246.19320000000002</v>
      </c>
      <c r="AB147" s="110">
        <v>16830.662399999997</v>
      </c>
      <c r="AC147" s="110">
        <v>0</v>
      </c>
      <c r="AD147" s="110">
        <v>0</v>
      </c>
      <c r="AE147" s="110">
        <v>0</v>
      </c>
      <c r="AF147" s="110">
        <v>16823.202</v>
      </c>
      <c r="AG147" s="110">
        <v>0</v>
      </c>
      <c r="AH147" s="110">
        <v>0</v>
      </c>
      <c r="AI147" s="110">
        <v>0</v>
      </c>
      <c r="AJ147" s="110">
        <v>7.4604</v>
      </c>
      <c r="AK147" s="93"/>
    </row>
    <row r="148" spans="1:37" ht="15">
      <c r="A148" s="113" t="s">
        <v>960</v>
      </c>
      <c r="B148" s="114">
        <v>18022</v>
      </c>
      <c r="C148" s="114">
        <v>40</v>
      </c>
      <c r="D148" s="100" t="str">
        <f t="shared" si="2"/>
        <v>18022_40</v>
      </c>
      <c r="E148" s="109">
        <v>201212</v>
      </c>
      <c r="F148" s="110">
        <v>403665</v>
      </c>
      <c r="G148" s="110">
        <v>1884</v>
      </c>
      <c r="H148" s="110">
        <v>1884</v>
      </c>
      <c r="I148" s="110">
        <v>0</v>
      </c>
      <c r="J148" s="110">
        <v>324816</v>
      </c>
      <c r="K148" s="110">
        <v>256920</v>
      </c>
      <c r="L148" s="110">
        <v>67897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73206</v>
      </c>
      <c r="U148" s="110">
        <v>73206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3758</v>
      </c>
      <c r="AB148" s="110">
        <v>403665</v>
      </c>
      <c r="AC148" s="110">
        <v>0</v>
      </c>
      <c r="AD148" s="110">
        <v>0</v>
      </c>
      <c r="AE148" s="110">
        <v>0</v>
      </c>
      <c r="AF148" s="110">
        <v>403379</v>
      </c>
      <c r="AG148" s="110">
        <v>68</v>
      </c>
      <c r="AH148" s="110">
        <v>0</v>
      </c>
      <c r="AI148" s="110">
        <v>68</v>
      </c>
      <c r="AJ148" s="110">
        <v>217</v>
      </c>
      <c r="AK148" s="93"/>
    </row>
    <row r="149" spans="1:37" ht="15">
      <c r="A149" s="113" t="s">
        <v>961</v>
      </c>
      <c r="B149" s="114">
        <v>18022</v>
      </c>
      <c r="C149" s="114">
        <v>41</v>
      </c>
      <c r="D149" s="100" t="str">
        <f t="shared" si="2"/>
        <v>18022_41</v>
      </c>
      <c r="E149" s="109">
        <v>201212</v>
      </c>
      <c r="F149" s="110">
        <v>151850</v>
      </c>
      <c r="G149" s="110">
        <v>879</v>
      </c>
      <c r="H149" s="110">
        <v>879</v>
      </c>
      <c r="I149" s="110">
        <v>0</v>
      </c>
      <c r="J149" s="110">
        <v>148957</v>
      </c>
      <c r="K149" s="110">
        <v>102596</v>
      </c>
      <c r="L149" s="110">
        <v>46361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0</v>
      </c>
      <c r="Z149" s="110">
        <v>0</v>
      </c>
      <c r="AA149" s="110">
        <v>2014</v>
      </c>
      <c r="AB149" s="110">
        <v>151850</v>
      </c>
      <c r="AC149" s="110">
        <v>0</v>
      </c>
      <c r="AD149" s="110">
        <v>0</v>
      </c>
      <c r="AE149" s="110">
        <v>0</v>
      </c>
      <c r="AF149" s="110">
        <v>151763</v>
      </c>
      <c r="AG149" s="110">
        <v>12</v>
      </c>
      <c r="AH149" s="110">
        <v>0</v>
      </c>
      <c r="AI149" s="110">
        <v>12</v>
      </c>
      <c r="AJ149" s="110">
        <v>75</v>
      </c>
      <c r="AK149" s="93"/>
    </row>
    <row r="150" spans="1:37" ht="15">
      <c r="A150" s="113" t="s">
        <v>962</v>
      </c>
      <c r="B150" s="114">
        <v>18022</v>
      </c>
      <c r="C150" s="114">
        <v>44</v>
      </c>
      <c r="D150" s="100" t="str">
        <f t="shared" si="2"/>
        <v>18022_44</v>
      </c>
      <c r="E150" s="109">
        <v>201212</v>
      </c>
      <c r="F150" s="110">
        <v>208019</v>
      </c>
      <c r="G150" s="110">
        <v>1984</v>
      </c>
      <c r="H150" s="110">
        <v>1984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137334</v>
      </c>
      <c r="O150" s="110">
        <v>419</v>
      </c>
      <c r="P150" s="110">
        <v>136915</v>
      </c>
      <c r="Q150" s="110">
        <v>0</v>
      </c>
      <c r="R150" s="110">
        <v>0</v>
      </c>
      <c r="S150" s="110">
        <v>0</v>
      </c>
      <c r="T150" s="110">
        <v>67973</v>
      </c>
      <c r="U150" s="110">
        <v>67973</v>
      </c>
      <c r="V150" s="110">
        <v>0</v>
      </c>
      <c r="W150" s="110">
        <v>393</v>
      </c>
      <c r="X150" s="110">
        <v>0</v>
      </c>
      <c r="Y150" s="110">
        <v>393</v>
      </c>
      <c r="Z150" s="110">
        <v>0</v>
      </c>
      <c r="AA150" s="110">
        <v>335</v>
      </c>
      <c r="AB150" s="110">
        <v>208019</v>
      </c>
      <c r="AC150" s="110">
        <v>0</v>
      </c>
      <c r="AD150" s="110">
        <v>0</v>
      </c>
      <c r="AE150" s="110">
        <v>0</v>
      </c>
      <c r="AF150" s="110">
        <v>207877</v>
      </c>
      <c r="AG150" s="110">
        <v>23</v>
      </c>
      <c r="AH150" s="110">
        <v>0</v>
      </c>
      <c r="AI150" s="110">
        <v>23</v>
      </c>
      <c r="AJ150" s="110">
        <v>120</v>
      </c>
      <c r="AK150" s="93"/>
    </row>
    <row r="151" spans="1:37" ht="15">
      <c r="A151" s="113" t="s">
        <v>963</v>
      </c>
      <c r="B151" s="114">
        <v>18022</v>
      </c>
      <c r="C151" s="114">
        <v>45</v>
      </c>
      <c r="D151" s="100" t="str">
        <f t="shared" si="2"/>
        <v>18022_45</v>
      </c>
      <c r="E151" s="109">
        <v>201212</v>
      </c>
      <c r="F151" s="110">
        <v>2453859</v>
      </c>
      <c r="G151" s="110">
        <v>10277</v>
      </c>
      <c r="H151" s="110">
        <v>10277</v>
      </c>
      <c r="I151" s="110">
        <v>0</v>
      </c>
      <c r="J151" s="110">
        <v>2338327</v>
      </c>
      <c r="K151" s="110">
        <v>2338327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1150</v>
      </c>
      <c r="X151" s="110">
        <v>0</v>
      </c>
      <c r="Y151" s="110">
        <v>1150</v>
      </c>
      <c r="Z151" s="110">
        <v>0</v>
      </c>
      <c r="AA151" s="110">
        <v>104105</v>
      </c>
      <c r="AB151" s="110">
        <v>2453859</v>
      </c>
      <c r="AC151" s="110">
        <v>0</v>
      </c>
      <c r="AD151" s="110">
        <v>0</v>
      </c>
      <c r="AE151" s="110">
        <v>0</v>
      </c>
      <c r="AF151" s="110">
        <v>2329656</v>
      </c>
      <c r="AG151" s="110">
        <v>0</v>
      </c>
      <c r="AH151" s="110">
        <v>0</v>
      </c>
      <c r="AI151" s="110">
        <v>0</v>
      </c>
      <c r="AJ151" s="110">
        <v>124203</v>
      </c>
      <c r="AK151" s="93"/>
    </row>
    <row r="152" spans="1:37" ht="15">
      <c r="A152" s="113" t="s">
        <v>964</v>
      </c>
      <c r="B152" s="114">
        <v>11052</v>
      </c>
      <c r="C152" s="114">
        <v>7</v>
      </c>
      <c r="D152" s="100" t="str">
        <f t="shared" si="2"/>
        <v>11052_7</v>
      </c>
      <c r="E152" s="109">
        <v>201212</v>
      </c>
      <c r="F152" s="110">
        <v>763367</v>
      </c>
      <c r="G152" s="110">
        <v>19772</v>
      </c>
      <c r="H152" s="110">
        <v>19772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738570</v>
      </c>
      <c r="O152" s="110">
        <v>58365</v>
      </c>
      <c r="P152" s="110">
        <v>680205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0</v>
      </c>
      <c r="W152" s="110">
        <v>0</v>
      </c>
      <c r="X152" s="110">
        <v>0</v>
      </c>
      <c r="Y152" s="110">
        <v>0</v>
      </c>
      <c r="Z152" s="110">
        <v>0</v>
      </c>
      <c r="AA152" s="110">
        <v>5026</v>
      </c>
      <c r="AB152" s="110">
        <v>763367</v>
      </c>
      <c r="AC152" s="110">
        <v>0</v>
      </c>
      <c r="AD152" s="110">
        <v>0</v>
      </c>
      <c r="AE152" s="110">
        <v>0</v>
      </c>
      <c r="AF152" s="110">
        <v>760663</v>
      </c>
      <c r="AG152" s="110">
        <v>0</v>
      </c>
      <c r="AH152" s="110">
        <v>0</v>
      </c>
      <c r="AI152" s="110">
        <v>0</v>
      </c>
      <c r="AJ152" s="110">
        <v>2704</v>
      </c>
      <c r="AK152" s="93"/>
    </row>
    <row r="153" spans="1:37" ht="15">
      <c r="A153" s="113" t="s">
        <v>965</v>
      </c>
      <c r="B153" s="114">
        <v>11052</v>
      </c>
      <c r="C153" s="114">
        <v>10</v>
      </c>
      <c r="D153" s="100" t="str">
        <f t="shared" si="2"/>
        <v>11052_10</v>
      </c>
      <c r="E153" s="109">
        <v>201212</v>
      </c>
      <c r="F153" s="110">
        <v>277456</v>
      </c>
      <c r="G153" s="110">
        <v>2106</v>
      </c>
      <c r="H153" s="110">
        <v>2106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215253</v>
      </c>
      <c r="O153" s="110">
        <v>0</v>
      </c>
      <c r="P153" s="110">
        <v>215253</v>
      </c>
      <c r="Q153" s="110">
        <v>0</v>
      </c>
      <c r="R153" s="110">
        <v>0</v>
      </c>
      <c r="S153" s="110">
        <v>0</v>
      </c>
      <c r="T153" s="110">
        <v>59571</v>
      </c>
      <c r="U153" s="110">
        <v>59571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525</v>
      </c>
      <c r="AB153" s="110">
        <v>277456</v>
      </c>
      <c r="AC153" s="110">
        <v>0</v>
      </c>
      <c r="AD153" s="110">
        <v>0</v>
      </c>
      <c r="AE153" s="110">
        <v>0</v>
      </c>
      <c r="AF153" s="110">
        <v>276609</v>
      </c>
      <c r="AG153" s="110">
        <v>0</v>
      </c>
      <c r="AH153" s="110">
        <v>0</v>
      </c>
      <c r="AI153" s="110">
        <v>0</v>
      </c>
      <c r="AJ153" s="110">
        <v>847</v>
      </c>
      <c r="AK153" s="93"/>
    </row>
    <row r="154" spans="1:37" ht="15">
      <c r="A154" s="113" t="s">
        <v>966</v>
      </c>
      <c r="B154" s="114">
        <v>11052</v>
      </c>
      <c r="C154" s="114">
        <v>11</v>
      </c>
      <c r="D154" s="100" t="str">
        <f t="shared" si="2"/>
        <v>11052_11</v>
      </c>
      <c r="E154" s="109">
        <v>201212</v>
      </c>
      <c r="F154" s="110">
        <v>7784724</v>
      </c>
      <c r="G154" s="110">
        <v>196138</v>
      </c>
      <c r="H154" s="110">
        <v>196138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7583060</v>
      </c>
      <c r="O154" s="110">
        <v>0</v>
      </c>
      <c r="P154" s="110">
        <v>7583060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5526</v>
      </c>
      <c r="AB154" s="110">
        <v>7784724</v>
      </c>
      <c r="AC154" s="110">
        <v>0</v>
      </c>
      <c r="AD154" s="110">
        <v>0</v>
      </c>
      <c r="AE154" s="110">
        <v>0</v>
      </c>
      <c r="AF154" s="110">
        <v>7761453</v>
      </c>
      <c r="AG154" s="110">
        <v>0</v>
      </c>
      <c r="AH154" s="110">
        <v>0</v>
      </c>
      <c r="AI154" s="110">
        <v>0</v>
      </c>
      <c r="AJ154" s="110">
        <v>23270</v>
      </c>
      <c r="AK154" s="93"/>
    </row>
    <row r="155" spans="1:37" ht="15">
      <c r="A155" s="113" t="s">
        <v>967</v>
      </c>
      <c r="B155" s="114">
        <v>11052</v>
      </c>
      <c r="C155" s="114">
        <v>27</v>
      </c>
      <c r="D155" s="100" t="str">
        <f t="shared" si="2"/>
        <v>11052_27</v>
      </c>
      <c r="E155" s="109">
        <v>201212</v>
      </c>
      <c r="F155" s="110">
        <v>1284917</v>
      </c>
      <c r="G155" s="110">
        <v>7082</v>
      </c>
      <c r="H155" s="110">
        <v>7082</v>
      </c>
      <c r="I155" s="110">
        <v>0</v>
      </c>
      <c r="J155" s="110">
        <v>1269333</v>
      </c>
      <c r="K155" s="110">
        <v>1269333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8501</v>
      </c>
      <c r="AB155" s="110">
        <v>1284917</v>
      </c>
      <c r="AC155" s="110">
        <v>0</v>
      </c>
      <c r="AD155" s="110">
        <v>0</v>
      </c>
      <c r="AE155" s="110">
        <v>0</v>
      </c>
      <c r="AF155" s="110">
        <v>1232231</v>
      </c>
      <c r="AG155" s="110">
        <v>0</v>
      </c>
      <c r="AH155" s="110">
        <v>0</v>
      </c>
      <c r="AI155" s="110">
        <v>0</v>
      </c>
      <c r="AJ155" s="110">
        <v>52685</v>
      </c>
      <c r="AK155" s="93"/>
    </row>
    <row r="156" spans="1:37" ht="15">
      <c r="A156" s="113" t="s">
        <v>968</v>
      </c>
      <c r="B156" s="114">
        <v>11052</v>
      </c>
      <c r="C156" s="114">
        <v>29</v>
      </c>
      <c r="D156" s="100" t="str">
        <f t="shared" si="2"/>
        <v>11052_29</v>
      </c>
      <c r="E156" s="109">
        <v>201212</v>
      </c>
      <c r="F156" s="110">
        <v>146881</v>
      </c>
      <c r="G156" s="110">
        <v>7714</v>
      </c>
      <c r="H156" s="110">
        <v>7714</v>
      </c>
      <c r="I156" s="110">
        <v>0</v>
      </c>
      <c r="J156" s="110">
        <v>137230</v>
      </c>
      <c r="K156" s="110">
        <v>79390</v>
      </c>
      <c r="L156" s="110">
        <v>57841</v>
      </c>
      <c r="M156" s="110">
        <v>0</v>
      </c>
      <c r="N156" s="110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0">
        <v>0</v>
      </c>
      <c r="V156" s="110">
        <v>0</v>
      </c>
      <c r="W156" s="110">
        <v>166</v>
      </c>
      <c r="X156" s="110">
        <v>0</v>
      </c>
      <c r="Y156" s="110">
        <v>166</v>
      </c>
      <c r="Z156" s="110">
        <v>0</v>
      </c>
      <c r="AA156" s="110">
        <v>1771</v>
      </c>
      <c r="AB156" s="110">
        <v>146881</v>
      </c>
      <c r="AC156" s="110">
        <v>0</v>
      </c>
      <c r="AD156" s="110">
        <v>0</v>
      </c>
      <c r="AE156" s="110">
        <v>0</v>
      </c>
      <c r="AF156" s="110">
        <v>146753</v>
      </c>
      <c r="AG156" s="110">
        <v>0</v>
      </c>
      <c r="AH156" s="110">
        <v>0</v>
      </c>
      <c r="AI156" s="110">
        <v>0</v>
      </c>
      <c r="AJ156" s="110">
        <v>128</v>
      </c>
      <c r="AK156" s="93"/>
    </row>
    <row r="157" spans="1:37" ht="15">
      <c r="A157" s="113" t="s">
        <v>969</v>
      </c>
      <c r="B157" s="114">
        <v>11052</v>
      </c>
      <c r="C157" s="114">
        <v>33</v>
      </c>
      <c r="D157" s="100" t="str">
        <f t="shared" si="2"/>
        <v>11052_33</v>
      </c>
      <c r="E157" s="109">
        <v>201212</v>
      </c>
      <c r="F157" s="110">
        <v>1667897</v>
      </c>
      <c r="G157" s="110">
        <v>119560</v>
      </c>
      <c r="H157" s="110">
        <v>119560</v>
      </c>
      <c r="I157" s="110">
        <v>0</v>
      </c>
      <c r="J157" s="110">
        <v>1513019</v>
      </c>
      <c r="K157" s="110">
        <v>89478</v>
      </c>
      <c r="L157" s="110">
        <v>1423542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2823</v>
      </c>
      <c r="X157" s="110">
        <v>0</v>
      </c>
      <c r="Y157" s="110">
        <v>2823</v>
      </c>
      <c r="Z157" s="110">
        <v>0</v>
      </c>
      <c r="AA157" s="110">
        <v>32494</v>
      </c>
      <c r="AB157" s="110">
        <v>1667897</v>
      </c>
      <c r="AC157" s="110">
        <v>0</v>
      </c>
      <c r="AD157" s="110">
        <v>0</v>
      </c>
      <c r="AE157" s="110">
        <v>0</v>
      </c>
      <c r="AF157" s="110">
        <v>1664171</v>
      </c>
      <c r="AG157" s="110">
        <v>826</v>
      </c>
      <c r="AH157" s="110">
        <v>0</v>
      </c>
      <c r="AI157" s="110">
        <v>826</v>
      </c>
      <c r="AJ157" s="110">
        <v>2900</v>
      </c>
      <c r="AK157" s="93"/>
    </row>
    <row r="158" spans="1:37" ht="15">
      <c r="A158" s="113" t="s">
        <v>970</v>
      </c>
      <c r="B158" s="114">
        <v>11052</v>
      </c>
      <c r="C158" s="114">
        <v>36</v>
      </c>
      <c r="D158" s="100" t="str">
        <f t="shared" si="2"/>
        <v>11052_36</v>
      </c>
      <c r="E158" s="109">
        <v>201212</v>
      </c>
      <c r="F158" s="110">
        <v>3518915</v>
      </c>
      <c r="G158" s="110">
        <v>25307</v>
      </c>
      <c r="H158" s="110">
        <v>25307</v>
      </c>
      <c r="I158" s="110">
        <v>0</v>
      </c>
      <c r="J158" s="110">
        <v>3431605</v>
      </c>
      <c r="K158" s="110">
        <v>3197368</v>
      </c>
      <c r="L158" s="110">
        <v>234237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62004</v>
      </c>
      <c r="AB158" s="110">
        <v>3518915</v>
      </c>
      <c r="AC158" s="110">
        <v>0</v>
      </c>
      <c r="AD158" s="110">
        <v>0</v>
      </c>
      <c r="AE158" s="110">
        <v>0</v>
      </c>
      <c r="AF158" s="110">
        <v>3487027</v>
      </c>
      <c r="AG158" s="110">
        <v>0</v>
      </c>
      <c r="AH158" s="110">
        <v>0</v>
      </c>
      <c r="AI158" s="110">
        <v>0</v>
      </c>
      <c r="AJ158" s="110">
        <v>31888</v>
      </c>
      <c r="AK158" s="93"/>
    </row>
    <row r="159" spans="1:37" ht="15">
      <c r="A159" s="113" t="s">
        <v>971</v>
      </c>
      <c r="B159" s="114">
        <v>11052</v>
      </c>
      <c r="C159" s="114">
        <v>37</v>
      </c>
      <c r="D159" s="100" t="str">
        <f t="shared" si="2"/>
        <v>11052_37</v>
      </c>
      <c r="E159" s="109">
        <v>201212</v>
      </c>
      <c r="F159" s="110">
        <v>14874148</v>
      </c>
      <c r="G159" s="110">
        <v>166613</v>
      </c>
      <c r="H159" s="110">
        <v>166613</v>
      </c>
      <c r="I159" s="110">
        <v>0</v>
      </c>
      <c r="J159" s="110">
        <v>14339476</v>
      </c>
      <c r="K159" s="110">
        <v>13648700</v>
      </c>
      <c r="L159" s="110">
        <v>690776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368060</v>
      </c>
      <c r="AB159" s="110">
        <v>14874148</v>
      </c>
      <c r="AC159" s="110">
        <v>0</v>
      </c>
      <c r="AD159" s="110">
        <v>0</v>
      </c>
      <c r="AE159" s="110">
        <v>0</v>
      </c>
      <c r="AF159" s="110">
        <v>14698352</v>
      </c>
      <c r="AG159" s="110">
        <v>0</v>
      </c>
      <c r="AH159" s="110">
        <v>0</v>
      </c>
      <c r="AI159" s="110">
        <v>0</v>
      </c>
      <c r="AJ159" s="110">
        <v>175796</v>
      </c>
      <c r="AK159" s="93"/>
    </row>
    <row r="160" spans="1:37" ht="15">
      <c r="A160" s="113" t="s">
        <v>972</v>
      </c>
      <c r="B160" s="114">
        <v>11052</v>
      </c>
      <c r="C160" s="114">
        <v>38</v>
      </c>
      <c r="D160" s="100" t="str">
        <f t="shared" si="2"/>
        <v>11052_38</v>
      </c>
      <c r="E160" s="109">
        <v>201212</v>
      </c>
      <c r="F160" s="110">
        <v>6750437</v>
      </c>
      <c r="G160" s="110">
        <v>391011</v>
      </c>
      <c r="H160" s="110">
        <v>391011</v>
      </c>
      <c r="I160" s="110">
        <v>0</v>
      </c>
      <c r="J160" s="110">
        <v>6136040</v>
      </c>
      <c r="K160" s="110">
        <v>205998</v>
      </c>
      <c r="L160" s="110">
        <v>5930042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90216</v>
      </c>
      <c r="U160" s="110">
        <v>90216</v>
      </c>
      <c r="V160" s="110">
        <v>0</v>
      </c>
      <c r="W160" s="110">
        <v>3467</v>
      </c>
      <c r="X160" s="110">
        <v>0</v>
      </c>
      <c r="Y160" s="110">
        <v>3467</v>
      </c>
      <c r="Z160" s="110">
        <v>0</v>
      </c>
      <c r="AA160" s="110">
        <v>129703</v>
      </c>
      <c r="AB160" s="110">
        <v>6750437</v>
      </c>
      <c r="AC160" s="110">
        <v>19883</v>
      </c>
      <c r="AD160" s="110">
        <v>19883</v>
      </c>
      <c r="AE160" s="110">
        <v>0</v>
      </c>
      <c r="AF160" s="110">
        <v>6680171</v>
      </c>
      <c r="AG160" s="110">
        <v>24789</v>
      </c>
      <c r="AH160" s="110">
        <v>0</v>
      </c>
      <c r="AI160" s="110">
        <v>24789</v>
      </c>
      <c r="AJ160" s="110">
        <v>25594</v>
      </c>
      <c r="AK160" s="93"/>
    </row>
    <row r="161" spans="1:37" ht="15">
      <c r="A161" s="113" t="s">
        <v>973</v>
      </c>
      <c r="B161" s="114">
        <v>11052</v>
      </c>
      <c r="C161" s="114">
        <v>39</v>
      </c>
      <c r="D161" s="100" t="str">
        <f t="shared" si="2"/>
        <v>11052_39</v>
      </c>
      <c r="E161" s="109">
        <v>201212</v>
      </c>
      <c r="F161" s="110">
        <v>7596558</v>
      </c>
      <c r="G161" s="110">
        <v>171225</v>
      </c>
      <c r="H161" s="110">
        <v>171225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5742146</v>
      </c>
      <c r="O161" s="110">
        <v>805271</v>
      </c>
      <c r="P161" s="110">
        <v>4936875</v>
      </c>
      <c r="Q161" s="110">
        <v>0</v>
      </c>
      <c r="R161" s="110">
        <v>0</v>
      </c>
      <c r="S161" s="110">
        <v>0</v>
      </c>
      <c r="T161" s="110">
        <v>1660370</v>
      </c>
      <c r="U161" s="110">
        <v>1660370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22816</v>
      </c>
      <c r="AB161" s="110">
        <v>7596558</v>
      </c>
      <c r="AC161" s="110">
        <v>0</v>
      </c>
      <c r="AD161" s="110">
        <v>0</v>
      </c>
      <c r="AE161" s="110">
        <v>0</v>
      </c>
      <c r="AF161" s="110">
        <v>7564674</v>
      </c>
      <c r="AG161" s="110">
        <v>0</v>
      </c>
      <c r="AH161" s="110">
        <v>0</v>
      </c>
      <c r="AI161" s="110">
        <v>0</v>
      </c>
      <c r="AJ161" s="110">
        <v>31884</v>
      </c>
      <c r="AK161" s="93"/>
    </row>
    <row r="162" spans="1:37" ht="15">
      <c r="A162" s="113" t="s">
        <v>974</v>
      </c>
      <c r="B162" s="114">
        <v>11052</v>
      </c>
      <c r="C162" s="114">
        <v>43</v>
      </c>
      <c r="D162" s="100" t="str">
        <f t="shared" si="2"/>
        <v>11052_43</v>
      </c>
      <c r="E162" s="109">
        <v>201212</v>
      </c>
      <c r="F162" s="110">
        <v>125119</v>
      </c>
      <c r="G162" s="110">
        <v>2993</v>
      </c>
      <c r="H162" s="110">
        <v>2993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121463</v>
      </c>
      <c r="O162" s="110">
        <v>3359</v>
      </c>
      <c r="P162" s="110">
        <v>118104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663</v>
      </c>
      <c r="AB162" s="110">
        <v>125119</v>
      </c>
      <c r="AC162" s="110">
        <v>0</v>
      </c>
      <c r="AD162" s="110">
        <v>0</v>
      </c>
      <c r="AE162" s="110">
        <v>0</v>
      </c>
      <c r="AF162" s="110">
        <v>124774</v>
      </c>
      <c r="AG162" s="110">
        <v>0</v>
      </c>
      <c r="AH162" s="110">
        <v>0</v>
      </c>
      <c r="AI162" s="110">
        <v>0</v>
      </c>
      <c r="AJ162" s="110">
        <v>345</v>
      </c>
      <c r="AK162" s="93"/>
    </row>
    <row r="163" spans="1:37" ht="15">
      <c r="A163" s="113" t="s">
        <v>975</v>
      </c>
      <c r="B163" s="114">
        <v>11052</v>
      </c>
      <c r="C163" s="114">
        <v>44</v>
      </c>
      <c r="D163" s="100" t="str">
        <f t="shared" si="2"/>
        <v>11052_44</v>
      </c>
      <c r="E163" s="109">
        <v>201212</v>
      </c>
      <c r="F163" s="110">
        <v>110453</v>
      </c>
      <c r="G163" s="110">
        <v>1080</v>
      </c>
      <c r="H163" s="110">
        <v>1080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109245</v>
      </c>
      <c r="O163" s="110">
        <v>0</v>
      </c>
      <c r="P163" s="110">
        <v>109245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0</v>
      </c>
      <c r="X163" s="110">
        <v>0</v>
      </c>
      <c r="Y163" s="110">
        <v>0</v>
      </c>
      <c r="Z163" s="110">
        <v>0</v>
      </c>
      <c r="AA163" s="110">
        <v>129</v>
      </c>
      <c r="AB163" s="110">
        <v>110453</v>
      </c>
      <c r="AC163" s="110">
        <v>0</v>
      </c>
      <c r="AD163" s="110">
        <v>0</v>
      </c>
      <c r="AE163" s="110">
        <v>0</v>
      </c>
      <c r="AF163" s="110">
        <v>110158</v>
      </c>
      <c r="AG163" s="110">
        <v>0</v>
      </c>
      <c r="AH163" s="110">
        <v>0</v>
      </c>
      <c r="AI163" s="110">
        <v>0</v>
      </c>
      <c r="AJ163" s="110">
        <v>295</v>
      </c>
      <c r="AK163" s="93"/>
    </row>
    <row r="164" spans="1:37" ht="15">
      <c r="A164" s="113" t="s">
        <v>976</v>
      </c>
      <c r="B164" s="114">
        <v>11052</v>
      </c>
      <c r="C164" s="114">
        <v>45</v>
      </c>
      <c r="D164" s="100" t="str">
        <f t="shared" si="2"/>
        <v>11052_45</v>
      </c>
      <c r="E164" s="109">
        <v>201212</v>
      </c>
      <c r="F164" s="110">
        <v>13187</v>
      </c>
      <c r="G164" s="110">
        <v>25</v>
      </c>
      <c r="H164" s="110">
        <v>25</v>
      </c>
      <c r="I164" s="110">
        <v>0</v>
      </c>
      <c r="J164" s="110">
        <v>13090</v>
      </c>
      <c r="K164" s="110">
        <v>12907</v>
      </c>
      <c r="L164" s="110">
        <v>183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73</v>
      </c>
      <c r="AB164" s="110">
        <v>13187</v>
      </c>
      <c r="AC164" s="110">
        <v>0</v>
      </c>
      <c r="AD164" s="110">
        <v>0</v>
      </c>
      <c r="AE164" s="110">
        <v>0</v>
      </c>
      <c r="AF164" s="110">
        <v>13183</v>
      </c>
      <c r="AG164" s="110">
        <v>0</v>
      </c>
      <c r="AH164" s="110">
        <v>0</v>
      </c>
      <c r="AI164" s="110">
        <v>0</v>
      </c>
      <c r="AJ164" s="110">
        <v>4</v>
      </c>
      <c r="AK164" s="93"/>
    </row>
    <row r="165" spans="1:37" ht="15">
      <c r="A165" s="113" t="s">
        <v>977</v>
      </c>
      <c r="B165" s="114">
        <v>11052</v>
      </c>
      <c r="C165" s="114">
        <v>46</v>
      </c>
      <c r="D165" s="100" t="str">
        <f t="shared" si="2"/>
        <v>11052_46</v>
      </c>
      <c r="E165" s="109">
        <v>201212</v>
      </c>
      <c r="F165" s="110">
        <v>25413</v>
      </c>
      <c r="G165" s="110">
        <v>784</v>
      </c>
      <c r="H165" s="110">
        <v>784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24582</v>
      </c>
      <c r="O165" s="110">
        <v>108</v>
      </c>
      <c r="P165" s="110">
        <v>24473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47</v>
      </c>
      <c r="AB165" s="110">
        <v>25413</v>
      </c>
      <c r="AC165" s="110">
        <v>0</v>
      </c>
      <c r="AD165" s="110">
        <v>0</v>
      </c>
      <c r="AE165" s="110">
        <v>0</v>
      </c>
      <c r="AF165" s="110">
        <v>25401</v>
      </c>
      <c r="AG165" s="110">
        <v>0</v>
      </c>
      <c r="AH165" s="110">
        <v>0</v>
      </c>
      <c r="AI165" s="110">
        <v>0</v>
      </c>
      <c r="AJ165" s="110">
        <v>11</v>
      </c>
      <c r="AK165" s="93"/>
    </row>
    <row r="166" spans="1:37" ht="15">
      <c r="A166" s="113" t="s">
        <v>978</v>
      </c>
      <c r="B166" s="114">
        <v>11052</v>
      </c>
      <c r="C166" s="114">
        <v>49</v>
      </c>
      <c r="D166" s="100" t="str">
        <f t="shared" si="2"/>
        <v>11052_49</v>
      </c>
      <c r="E166" s="109">
        <v>201212</v>
      </c>
      <c r="F166" s="110">
        <v>220267</v>
      </c>
      <c r="G166" s="110">
        <v>4231</v>
      </c>
      <c r="H166" s="110">
        <v>4231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214425</v>
      </c>
      <c r="O166" s="110">
        <v>0</v>
      </c>
      <c r="P166" s="110">
        <v>214425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1611</v>
      </c>
      <c r="AB166" s="110">
        <v>220267</v>
      </c>
      <c r="AC166" s="110">
        <v>0</v>
      </c>
      <c r="AD166" s="110">
        <v>0</v>
      </c>
      <c r="AE166" s="110">
        <v>0</v>
      </c>
      <c r="AF166" s="110">
        <v>219506</v>
      </c>
      <c r="AG166" s="110">
        <v>0</v>
      </c>
      <c r="AH166" s="110">
        <v>0</v>
      </c>
      <c r="AI166" s="110">
        <v>0</v>
      </c>
      <c r="AJ166" s="110">
        <v>761</v>
      </c>
      <c r="AK166" s="93"/>
    </row>
    <row r="167" spans="1:37" ht="15">
      <c r="A167" s="113" t="s">
        <v>979</v>
      </c>
      <c r="B167" s="114">
        <v>11052</v>
      </c>
      <c r="C167" s="114">
        <v>50</v>
      </c>
      <c r="D167" s="100" t="str">
        <f t="shared" si="2"/>
        <v>11052_50</v>
      </c>
      <c r="E167" s="109">
        <v>201212</v>
      </c>
      <c r="F167" s="110">
        <v>64789</v>
      </c>
      <c r="G167" s="110">
        <v>2239</v>
      </c>
      <c r="H167" s="110">
        <v>2239</v>
      </c>
      <c r="I167" s="110">
        <v>0</v>
      </c>
      <c r="J167" s="110">
        <v>62009</v>
      </c>
      <c r="K167" s="110">
        <v>62009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541</v>
      </c>
      <c r="AB167" s="110">
        <v>64789</v>
      </c>
      <c r="AC167" s="110">
        <v>0</v>
      </c>
      <c r="AD167" s="110">
        <v>0</v>
      </c>
      <c r="AE167" s="110">
        <v>0</v>
      </c>
      <c r="AF167" s="110">
        <v>64680</v>
      </c>
      <c r="AG167" s="110">
        <v>0</v>
      </c>
      <c r="AH167" s="110">
        <v>0</v>
      </c>
      <c r="AI167" s="110">
        <v>0</v>
      </c>
      <c r="AJ167" s="110">
        <v>109</v>
      </c>
      <c r="AK167" s="93"/>
    </row>
    <row r="168" spans="1:37" ht="15">
      <c r="A168" s="113" t="s">
        <v>980</v>
      </c>
      <c r="B168" s="114">
        <v>11052</v>
      </c>
      <c r="C168" s="114">
        <v>51</v>
      </c>
      <c r="D168" s="100" t="str">
        <f t="shared" si="2"/>
        <v>11052_51</v>
      </c>
      <c r="E168" s="109">
        <v>201212</v>
      </c>
      <c r="F168" s="110">
        <v>37647</v>
      </c>
      <c r="G168" s="110">
        <v>105</v>
      </c>
      <c r="H168" s="110">
        <v>105</v>
      </c>
      <c r="I168" s="110">
        <v>0</v>
      </c>
      <c r="J168" s="110">
        <v>37082</v>
      </c>
      <c r="K168" s="110">
        <v>35874</v>
      </c>
      <c r="L168" s="110">
        <v>1208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460</v>
      </c>
      <c r="AB168" s="110">
        <v>37647</v>
      </c>
      <c r="AC168" s="110">
        <v>0</v>
      </c>
      <c r="AD168" s="110">
        <v>0</v>
      </c>
      <c r="AE168" s="110">
        <v>0</v>
      </c>
      <c r="AF168" s="110">
        <v>37280</v>
      </c>
      <c r="AG168" s="110">
        <v>0</v>
      </c>
      <c r="AH168" s="110">
        <v>0</v>
      </c>
      <c r="AI168" s="110">
        <v>0</v>
      </c>
      <c r="AJ168" s="110">
        <v>368</v>
      </c>
      <c r="AK168" s="93"/>
    </row>
    <row r="169" spans="1:37" ht="15">
      <c r="A169" s="113" t="s">
        <v>981</v>
      </c>
      <c r="B169" s="114">
        <v>11052</v>
      </c>
      <c r="C169" s="114">
        <v>52</v>
      </c>
      <c r="D169" s="100" t="str">
        <f t="shared" si="2"/>
        <v>11052_52</v>
      </c>
      <c r="E169" s="109">
        <v>201212</v>
      </c>
      <c r="F169" s="110">
        <v>3053935</v>
      </c>
      <c r="G169" s="110">
        <v>43682</v>
      </c>
      <c r="H169" s="110">
        <v>43682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3006859</v>
      </c>
      <c r="O169" s="110">
        <v>0</v>
      </c>
      <c r="P169" s="110">
        <v>3006859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3394</v>
      </c>
      <c r="AB169" s="110">
        <v>3053935</v>
      </c>
      <c r="AC169" s="110">
        <v>0</v>
      </c>
      <c r="AD169" s="110">
        <v>0</v>
      </c>
      <c r="AE169" s="110">
        <v>0</v>
      </c>
      <c r="AF169" s="110">
        <v>3047050</v>
      </c>
      <c r="AG169" s="110">
        <v>0</v>
      </c>
      <c r="AH169" s="110">
        <v>0</v>
      </c>
      <c r="AI169" s="110">
        <v>0</v>
      </c>
      <c r="AJ169" s="110">
        <v>6885</v>
      </c>
      <c r="AK169" s="93"/>
    </row>
    <row r="170" spans="1:37" ht="15">
      <c r="A170" s="113" t="s">
        <v>982</v>
      </c>
      <c r="B170" s="114">
        <v>11052</v>
      </c>
      <c r="C170" s="114">
        <v>54</v>
      </c>
      <c r="D170" s="100" t="str">
        <f t="shared" si="2"/>
        <v>11052_54</v>
      </c>
      <c r="E170" s="109">
        <v>201212</v>
      </c>
      <c r="F170" s="110">
        <v>3408287</v>
      </c>
      <c r="G170" s="110">
        <v>109325</v>
      </c>
      <c r="H170" s="110">
        <v>109325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3283032</v>
      </c>
      <c r="O170" s="110">
        <v>92000</v>
      </c>
      <c r="P170" s="110">
        <v>3191032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15930</v>
      </c>
      <c r="AB170" s="110">
        <v>3408287</v>
      </c>
      <c r="AC170" s="110">
        <v>0</v>
      </c>
      <c r="AD170" s="110">
        <v>0</v>
      </c>
      <c r="AE170" s="110">
        <v>0</v>
      </c>
      <c r="AF170" s="110">
        <v>3372374</v>
      </c>
      <c r="AG170" s="110">
        <v>0</v>
      </c>
      <c r="AH170" s="110">
        <v>0</v>
      </c>
      <c r="AI170" s="110">
        <v>0</v>
      </c>
      <c r="AJ170" s="110">
        <v>35913</v>
      </c>
      <c r="AK170" s="93"/>
    </row>
    <row r="171" spans="1:37" ht="15">
      <c r="A171" s="113" t="s">
        <v>983</v>
      </c>
      <c r="B171" s="114">
        <v>11052</v>
      </c>
      <c r="C171" s="114">
        <v>57</v>
      </c>
      <c r="D171" s="100" t="str">
        <f t="shared" si="2"/>
        <v>11052_57</v>
      </c>
      <c r="E171" s="109">
        <v>201212</v>
      </c>
      <c r="F171" s="110">
        <v>432661</v>
      </c>
      <c r="G171" s="110">
        <v>17546</v>
      </c>
      <c r="H171" s="110">
        <v>17546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414557</v>
      </c>
      <c r="O171" s="110">
        <v>0</v>
      </c>
      <c r="P171" s="110">
        <v>414557</v>
      </c>
      <c r="Q171" s="110">
        <v>0</v>
      </c>
      <c r="R171" s="110">
        <v>0</v>
      </c>
      <c r="S171" s="110">
        <v>0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0</v>
      </c>
      <c r="Z171" s="110">
        <v>0</v>
      </c>
      <c r="AA171" s="110">
        <v>558</v>
      </c>
      <c r="AB171" s="110">
        <v>432661</v>
      </c>
      <c r="AC171" s="110">
        <v>0</v>
      </c>
      <c r="AD171" s="110">
        <v>0</v>
      </c>
      <c r="AE171" s="110">
        <v>0</v>
      </c>
      <c r="AF171" s="110">
        <v>431343</v>
      </c>
      <c r="AG171" s="110">
        <v>0</v>
      </c>
      <c r="AH171" s="110">
        <v>0</v>
      </c>
      <c r="AI171" s="110">
        <v>0</v>
      </c>
      <c r="AJ171" s="110">
        <v>1318</v>
      </c>
      <c r="AK171" s="93"/>
    </row>
    <row r="172" spans="1:37" ht="15">
      <c r="A172" s="113" t="s">
        <v>984</v>
      </c>
      <c r="B172" s="114">
        <v>11052</v>
      </c>
      <c r="C172" s="114">
        <v>58</v>
      </c>
      <c r="D172" s="100" t="str">
        <f t="shared" si="2"/>
        <v>11052_58</v>
      </c>
      <c r="E172" s="109">
        <v>201212</v>
      </c>
      <c r="F172" s="110">
        <v>310818</v>
      </c>
      <c r="G172" s="110">
        <v>12506</v>
      </c>
      <c r="H172" s="110">
        <v>12506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291704</v>
      </c>
      <c r="O172" s="110">
        <v>0</v>
      </c>
      <c r="P172" s="110">
        <v>291704</v>
      </c>
      <c r="Q172" s="110">
        <v>0</v>
      </c>
      <c r="R172" s="110">
        <v>0</v>
      </c>
      <c r="S172" s="110">
        <v>0</v>
      </c>
      <c r="T172" s="110">
        <v>0</v>
      </c>
      <c r="U172" s="110">
        <v>0</v>
      </c>
      <c r="V172" s="110">
        <v>0</v>
      </c>
      <c r="W172" s="110">
        <v>6233</v>
      </c>
      <c r="X172" s="110">
        <v>0</v>
      </c>
      <c r="Y172" s="110">
        <v>6233</v>
      </c>
      <c r="Z172" s="110">
        <v>0</v>
      </c>
      <c r="AA172" s="110">
        <v>374</v>
      </c>
      <c r="AB172" s="110">
        <v>310818</v>
      </c>
      <c r="AC172" s="110">
        <v>0</v>
      </c>
      <c r="AD172" s="110">
        <v>0</v>
      </c>
      <c r="AE172" s="110">
        <v>0</v>
      </c>
      <c r="AF172" s="110">
        <v>309727</v>
      </c>
      <c r="AG172" s="110">
        <v>24</v>
      </c>
      <c r="AH172" s="110">
        <v>0</v>
      </c>
      <c r="AI172" s="110">
        <v>24</v>
      </c>
      <c r="AJ172" s="110">
        <v>1067</v>
      </c>
      <c r="AK172" s="93"/>
    </row>
    <row r="173" spans="1:37" ht="15">
      <c r="A173" s="113" t="s">
        <v>985</v>
      </c>
      <c r="B173" s="114">
        <v>11052</v>
      </c>
      <c r="C173" s="114">
        <v>59</v>
      </c>
      <c r="D173" s="100" t="str">
        <f t="shared" si="2"/>
        <v>11052_59</v>
      </c>
      <c r="E173" s="109">
        <v>201212</v>
      </c>
      <c r="F173" s="110">
        <v>597237</v>
      </c>
      <c r="G173" s="110">
        <v>1675</v>
      </c>
      <c r="H173" s="110">
        <v>1675</v>
      </c>
      <c r="I173" s="110">
        <v>0</v>
      </c>
      <c r="J173" s="110">
        <v>581736</v>
      </c>
      <c r="K173" s="110">
        <v>0</v>
      </c>
      <c r="L173" s="110">
        <v>581736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1581</v>
      </c>
      <c r="X173" s="110">
        <v>0</v>
      </c>
      <c r="Y173" s="110">
        <v>1581</v>
      </c>
      <c r="Z173" s="110">
        <v>0</v>
      </c>
      <c r="AA173" s="110">
        <v>12245</v>
      </c>
      <c r="AB173" s="110">
        <v>597237</v>
      </c>
      <c r="AC173" s="110">
        <v>0</v>
      </c>
      <c r="AD173" s="110">
        <v>0</v>
      </c>
      <c r="AE173" s="110">
        <v>0</v>
      </c>
      <c r="AF173" s="110">
        <v>588738</v>
      </c>
      <c r="AG173" s="110">
        <v>7878</v>
      </c>
      <c r="AH173" s="110">
        <v>0</v>
      </c>
      <c r="AI173" s="110">
        <v>7878</v>
      </c>
      <c r="AJ173" s="110">
        <v>621</v>
      </c>
      <c r="AK173" s="93"/>
    </row>
    <row r="174" spans="1:37" ht="15">
      <c r="A174" s="113" t="s">
        <v>986</v>
      </c>
      <c r="B174" s="114">
        <v>11052</v>
      </c>
      <c r="C174" s="114">
        <v>60</v>
      </c>
      <c r="D174" s="100" t="str">
        <f t="shared" si="2"/>
        <v>11052_60</v>
      </c>
      <c r="E174" s="109">
        <v>201212</v>
      </c>
      <c r="F174" s="110">
        <v>1164987</v>
      </c>
      <c r="G174" s="110">
        <v>50515</v>
      </c>
      <c r="H174" s="110">
        <v>50515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1102559</v>
      </c>
      <c r="O174" s="110">
        <v>0</v>
      </c>
      <c r="P174" s="110">
        <v>1102559</v>
      </c>
      <c r="Q174" s="110"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>
        <v>0</v>
      </c>
      <c r="Z174" s="110">
        <v>0</v>
      </c>
      <c r="AA174" s="110">
        <v>11912</v>
      </c>
      <c r="AB174" s="110">
        <v>1164987</v>
      </c>
      <c r="AC174" s="110">
        <v>0</v>
      </c>
      <c r="AD174" s="110">
        <v>0</v>
      </c>
      <c r="AE174" s="110">
        <v>0</v>
      </c>
      <c r="AF174" s="110">
        <v>1149777</v>
      </c>
      <c r="AG174" s="110">
        <v>0</v>
      </c>
      <c r="AH174" s="110">
        <v>0</v>
      </c>
      <c r="AI174" s="110">
        <v>0</v>
      </c>
      <c r="AJ174" s="110">
        <v>15209</v>
      </c>
      <c r="AK174" s="93"/>
    </row>
    <row r="175" spans="1:37" ht="15">
      <c r="A175" s="113" t="s">
        <v>987</v>
      </c>
      <c r="B175" s="114">
        <v>11052</v>
      </c>
      <c r="C175" s="114">
        <v>61</v>
      </c>
      <c r="D175" s="100" t="str">
        <f t="shared" si="2"/>
        <v>11052_61</v>
      </c>
      <c r="E175" s="109">
        <v>201212</v>
      </c>
      <c r="F175" s="110">
        <v>256647</v>
      </c>
      <c r="G175" s="110">
        <v>13389</v>
      </c>
      <c r="H175" s="110">
        <v>13389</v>
      </c>
      <c r="I175" s="110">
        <v>0</v>
      </c>
      <c r="J175" s="110">
        <v>241630</v>
      </c>
      <c r="K175" s="110">
        <v>241630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0</v>
      </c>
      <c r="Z175" s="110">
        <v>0</v>
      </c>
      <c r="AA175" s="110">
        <v>1628</v>
      </c>
      <c r="AB175" s="110">
        <v>256647</v>
      </c>
      <c r="AC175" s="110">
        <v>0</v>
      </c>
      <c r="AD175" s="110">
        <v>0</v>
      </c>
      <c r="AE175" s="110">
        <v>0</v>
      </c>
      <c r="AF175" s="110">
        <v>256444</v>
      </c>
      <c r="AG175" s="110">
        <v>0</v>
      </c>
      <c r="AH175" s="110">
        <v>0</v>
      </c>
      <c r="AI175" s="110">
        <v>0</v>
      </c>
      <c r="AJ175" s="110">
        <v>203</v>
      </c>
      <c r="AK175" s="93"/>
    </row>
    <row r="176" spans="1:37" ht="15">
      <c r="A176" s="113" t="s">
        <v>988</v>
      </c>
      <c r="B176" s="114">
        <v>11108</v>
      </c>
      <c r="C176" s="114">
        <v>1</v>
      </c>
      <c r="D176" s="100" t="str">
        <f t="shared" si="2"/>
        <v>11108_1</v>
      </c>
      <c r="E176" s="109">
        <v>201212</v>
      </c>
      <c r="F176" s="110">
        <v>98218</v>
      </c>
      <c r="G176" s="110">
        <v>1250</v>
      </c>
      <c r="H176" s="110">
        <v>1250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95446</v>
      </c>
      <c r="O176" s="110">
        <v>93783</v>
      </c>
      <c r="P176" s="110">
        <v>4068</v>
      </c>
      <c r="Q176" s="110">
        <v>-2405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1522</v>
      </c>
      <c r="AB176" s="110">
        <v>98218</v>
      </c>
      <c r="AC176" s="110">
        <v>576</v>
      </c>
      <c r="AD176" s="110">
        <v>576</v>
      </c>
      <c r="AE176" s="110">
        <v>0</v>
      </c>
      <c r="AF176" s="110">
        <v>95233</v>
      </c>
      <c r="AG176" s="110">
        <v>0</v>
      </c>
      <c r="AH176" s="110">
        <v>0</v>
      </c>
      <c r="AI176" s="110">
        <v>0</v>
      </c>
      <c r="AJ176" s="110">
        <v>2408</v>
      </c>
      <c r="AK176" s="93"/>
    </row>
    <row r="177" spans="1:37" ht="15">
      <c r="A177" s="113" t="s">
        <v>989</v>
      </c>
      <c r="B177" s="114">
        <v>11108</v>
      </c>
      <c r="C177" s="114">
        <v>3</v>
      </c>
      <c r="D177" s="100" t="str">
        <f t="shared" si="2"/>
        <v>11108_3</v>
      </c>
      <c r="E177" s="109">
        <v>201212</v>
      </c>
      <c r="F177" s="110">
        <v>18314</v>
      </c>
      <c r="G177" s="110">
        <v>14</v>
      </c>
      <c r="H177" s="110">
        <v>14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18140</v>
      </c>
      <c r="O177" s="110">
        <v>0</v>
      </c>
      <c r="P177" s="110">
        <v>18140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>
        <v>0</v>
      </c>
      <c r="Z177" s="110">
        <v>0</v>
      </c>
      <c r="AA177" s="110">
        <v>160</v>
      </c>
      <c r="AB177" s="110">
        <v>18314</v>
      </c>
      <c r="AC177" s="110">
        <v>169</v>
      </c>
      <c r="AD177" s="110">
        <v>169</v>
      </c>
      <c r="AE177" s="110">
        <v>0</v>
      </c>
      <c r="AF177" s="110">
        <v>18137</v>
      </c>
      <c r="AG177" s="110">
        <v>8</v>
      </c>
      <c r="AH177" s="110">
        <v>0</v>
      </c>
      <c r="AI177" s="110">
        <v>8</v>
      </c>
      <c r="AJ177" s="110">
        <v>0</v>
      </c>
      <c r="AK177" s="93"/>
    </row>
    <row r="178" spans="1:37" ht="15">
      <c r="A178" s="113" t="s">
        <v>990</v>
      </c>
      <c r="B178" s="114">
        <v>11108</v>
      </c>
      <c r="C178" s="114">
        <v>4</v>
      </c>
      <c r="D178" s="100" t="str">
        <f t="shared" si="2"/>
        <v>11108_4</v>
      </c>
      <c r="E178" s="109">
        <v>201212</v>
      </c>
      <c r="F178" s="110">
        <v>24595</v>
      </c>
      <c r="G178" s="110">
        <v>1693</v>
      </c>
      <c r="H178" s="110">
        <v>1693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22903</v>
      </c>
      <c r="O178" s="110">
        <v>21335</v>
      </c>
      <c r="P178" s="110">
        <v>1567</v>
      </c>
      <c r="Q178" s="110">
        <v>0</v>
      </c>
      <c r="R178" s="110">
        <v>0</v>
      </c>
      <c r="S178" s="110">
        <v>0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24595</v>
      </c>
      <c r="AC178" s="110">
        <v>146</v>
      </c>
      <c r="AD178" s="110">
        <v>146</v>
      </c>
      <c r="AE178" s="110">
        <v>0</v>
      </c>
      <c r="AF178" s="110">
        <v>24450</v>
      </c>
      <c r="AG178" s="110">
        <v>0</v>
      </c>
      <c r="AH178" s="110">
        <v>0</v>
      </c>
      <c r="AI178" s="110">
        <v>0</v>
      </c>
      <c r="AJ178" s="110">
        <v>0</v>
      </c>
      <c r="AK178" s="93"/>
    </row>
    <row r="179" spans="1:37" ht="15">
      <c r="A179" s="113" t="s">
        <v>991</v>
      </c>
      <c r="B179" s="114">
        <v>16014</v>
      </c>
      <c r="C179" s="114">
        <v>1</v>
      </c>
      <c r="D179" s="100" t="str">
        <f t="shared" si="2"/>
        <v>16014_1</v>
      </c>
      <c r="E179" s="109">
        <v>201212</v>
      </c>
      <c r="F179" s="110">
        <v>209850</v>
      </c>
      <c r="G179" s="110">
        <v>576</v>
      </c>
      <c r="H179" s="110">
        <v>576</v>
      </c>
      <c r="I179" s="110">
        <v>0</v>
      </c>
      <c r="J179" s="110">
        <v>209274</v>
      </c>
      <c r="K179" s="110">
        <v>161715</v>
      </c>
      <c r="L179" s="110">
        <v>30764</v>
      </c>
      <c r="M179" s="110">
        <v>16794</v>
      </c>
      <c r="N179" s="110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0">
        <v>0</v>
      </c>
      <c r="V179" s="110">
        <v>0</v>
      </c>
      <c r="W179" s="110">
        <v>0</v>
      </c>
      <c r="X179" s="110">
        <v>0</v>
      </c>
      <c r="Y179" s="110">
        <v>0</v>
      </c>
      <c r="Z179" s="110">
        <v>0</v>
      </c>
      <c r="AA179" s="110">
        <v>0</v>
      </c>
      <c r="AB179" s="110">
        <v>209850</v>
      </c>
      <c r="AC179" s="110">
        <v>531</v>
      </c>
      <c r="AD179" s="110">
        <v>531</v>
      </c>
      <c r="AE179" s="110">
        <v>0</v>
      </c>
      <c r="AF179" s="110">
        <v>206990</v>
      </c>
      <c r="AG179" s="110">
        <v>0</v>
      </c>
      <c r="AH179" s="110">
        <v>0</v>
      </c>
      <c r="AI179" s="110">
        <v>0</v>
      </c>
      <c r="AJ179" s="110">
        <v>2328</v>
      </c>
      <c r="AK179" s="93"/>
    </row>
    <row r="180" spans="1:37" ht="15">
      <c r="A180" s="113" t="s">
        <v>992</v>
      </c>
      <c r="B180" s="114">
        <v>16014</v>
      </c>
      <c r="C180" s="114">
        <v>2</v>
      </c>
      <c r="D180" s="100" t="str">
        <f t="shared" si="2"/>
        <v>16014_2</v>
      </c>
      <c r="E180" s="109">
        <v>201212</v>
      </c>
      <c r="F180" s="110">
        <v>57569</v>
      </c>
      <c r="G180" s="110">
        <v>75</v>
      </c>
      <c r="H180" s="110">
        <v>75</v>
      </c>
      <c r="I180" s="110">
        <v>0</v>
      </c>
      <c r="J180" s="110">
        <v>57494</v>
      </c>
      <c r="K180" s="110">
        <v>57494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57569</v>
      </c>
      <c r="AC180" s="110">
        <v>204</v>
      </c>
      <c r="AD180" s="110">
        <v>204</v>
      </c>
      <c r="AE180" s="110">
        <v>0</v>
      </c>
      <c r="AF180" s="110">
        <v>56853</v>
      </c>
      <c r="AG180" s="110">
        <v>0</v>
      </c>
      <c r="AH180" s="110">
        <v>0</v>
      </c>
      <c r="AI180" s="110">
        <v>0</v>
      </c>
      <c r="AJ180" s="110">
        <v>512</v>
      </c>
      <c r="AK180" s="93"/>
    </row>
    <row r="181" spans="1:37" ht="15">
      <c r="A181" s="113" t="s">
        <v>993</v>
      </c>
      <c r="B181" s="114">
        <v>11128</v>
      </c>
      <c r="C181" s="114">
        <v>1</v>
      </c>
      <c r="D181" s="100" t="str">
        <f t="shared" si="2"/>
        <v>11128_1</v>
      </c>
      <c r="E181" s="109">
        <v>201212</v>
      </c>
      <c r="F181" s="110">
        <v>24157</v>
      </c>
      <c r="G181" s="110">
        <v>181</v>
      </c>
      <c r="H181" s="110">
        <v>181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23976</v>
      </c>
      <c r="O181" s="110">
        <v>4002</v>
      </c>
      <c r="P181" s="110">
        <v>19974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24157</v>
      </c>
      <c r="AC181" s="110">
        <v>0</v>
      </c>
      <c r="AD181" s="110">
        <v>0</v>
      </c>
      <c r="AE181" s="110">
        <v>0</v>
      </c>
      <c r="AF181" s="110">
        <v>24072</v>
      </c>
      <c r="AG181" s="110">
        <v>0</v>
      </c>
      <c r="AH181" s="110">
        <v>0</v>
      </c>
      <c r="AI181" s="110">
        <v>0</v>
      </c>
      <c r="AJ181" s="110">
        <v>85</v>
      </c>
      <c r="AK181" s="93"/>
    </row>
    <row r="182" spans="1:37" ht="15">
      <c r="A182" s="113" t="s">
        <v>994</v>
      </c>
      <c r="B182" s="114">
        <v>11128</v>
      </c>
      <c r="C182" s="114">
        <v>2</v>
      </c>
      <c r="D182" s="100" t="str">
        <f t="shared" si="2"/>
        <v>11128_2</v>
      </c>
      <c r="E182" s="109">
        <v>201212</v>
      </c>
      <c r="F182" s="110">
        <v>16728</v>
      </c>
      <c r="G182" s="110">
        <v>1751</v>
      </c>
      <c r="H182" s="110">
        <v>1751</v>
      </c>
      <c r="I182" s="110">
        <v>0</v>
      </c>
      <c r="J182" s="110">
        <v>14750</v>
      </c>
      <c r="K182" s="110">
        <v>14750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227</v>
      </c>
      <c r="AB182" s="110">
        <v>16728</v>
      </c>
      <c r="AC182" s="110">
        <v>0</v>
      </c>
      <c r="AD182" s="110">
        <v>0</v>
      </c>
      <c r="AE182" s="110">
        <v>0</v>
      </c>
      <c r="AF182" s="110">
        <v>16673</v>
      </c>
      <c r="AG182" s="110">
        <v>0</v>
      </c>
      <c r="AH182" s="110">
        <v>0</v>
      </c>
      <c r="AI182" s="110">
        <v>0</v>
      </c>
      <c r="AJ182" s="110">
        <v>55</v>
      </c>
      <c r="AK182" s="93"/>
    </row>
    <row r="183" spans="1:37" ht="15">
      <c r="A183" s="113" t="s">
        <v>995</v>
      </c>
      <c r="B183" s="114">
        <v>11125</v>
      </c>
      <c r="C183" s="114">
        <v>1</v>
      </c>
      <c r="D183" s="100" t="str">
        <f t="shared" si="2"/>
        <v>11125_1</v>
      </c>
      <c r="E183" s="109">
        <v>201212</v>
      </c>
      <c r="F183" s="110">
        <v>101341</v>
      </c>
      <c r="G183" s="110">
        <v>1593</v>
      </c>
      <c r="H183" s="110">
        <v>1593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  <c r="N183" s="110">
        <v>99541</v>
      </c>
      <c r="O183" s="110">
        <v>1586</v>
      </c>
      <c r="P183" s="110">
        <v>97955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207</v>
      </c>
      <c r="AB183" s="110">
        <v>101341</v>
      </c>
      <c r="AC183" s="110">
        <v>0</v>
      </c>
      <c r="AD183" s="110">
        <v>0</v>
      </c>
      <c r="AE183" s="110">
        <v>0</v>
      </c>
      <c r="AF183" s="110">
        <v>101042</v>
      </c>
      <c r="AG183" s="110">
        <v>0</v>
      </c>
      <c r="AH183" s="110">
        <v>0</v>
      </c>
      <c r="AI183" s="110">
        <v>0</v>
      </c>
      <c r="AJ183" s="110">
        <v>299</v>
      </c>
      <c r="AK183" s="93"/>
    </row>
    <row r="184" spans="1:37" ht="15">
      <c r="A184" s="113" t="s">
        <v>996</v>
      </c>
      <c r="B184" s="114">
        <v>11176</v>
      </c>
      <c r="C184" s="114">
        <v>1</v>
      </c>
      <c r="D184" s="100" t="str">
        <f t="shared" si="2"/>
        <v>11176_1</v>
      </c>
      <c r="E184" s="109">
        <v>201212</v>
      </c>
      <c r="F184" s="110">
        <v>108981.5232</v>
      </c>
      <c r="G184" s="110">
        <v>320.79720000000003</v>
      </c>
      <c r="H184" s="110">
        <v>320.79720000000003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82.06439999999999</v>
      </c>
      <c r="O184" s="110">
        <v>0</v>
      </c>
      <c r="P184" s="110">
        <v>82.06439999999999</v>
      </c>
      <c r="Q184" s="110">
        <v>0</v>
      </c>
      <c r="R184" s="110">
        <v>0</v>
      </c>
      <c r="S184" s="110">
        <v>0</v>
      </c>
      <c r="T184" s="110">
        <v>106355.4624</v>
      </c>
      <c r="U184" s="110">
        <v>0</v>
      </c>
      <c r="V184" s="110">
        <v>106355.4624</v>
      </c>
      <c r="W184" s="110">
        <v>0</v>
      </c>
      <c r="X184" s="110">
        <v>0</v>
      </c>
      <c r="Y184" s="110">
        <v>0</v>
      </c>
      <c r="Z184" s="110">
        <v>0</v>
      </c>
      <c r="AA184" s="110">
        <v>2230.6596</v>
      </c>
      <c r="AB184" s="110">
        <v>108981.5232</v>
      </c>
      <c r="AC184" s="110">
        <v>0</v>
      </c>
      <c r="AD184" s="110">
        <v>0</v>
      </c>
      <c r="AE184" s="110">
        <v>0</v>
      </c>
      <c r="AF184" s="110">
        <v>108384.6912</v>
      </c>
      <c r="AG184" s="110">
        <v>0</v>
      </c>
      <c r="AH184" s="110">
        <v>0</v>
      </c>
      <c r="AI184" s="110">
        <v>0</v>
      </c>
      <c r="AJ184" s="110">
        <v>604.2924</v>
      </c>
      <c r="AK184" s="93"/>
    </row>
    <row r="185" spans="1:37" ht="15">
      <c r="A185" s="113" t="s">
        <v>997</v>
      </c>
      <c r="B185" s="114">
        <v>11170</v>
      </c>
      <c r="C185" s="114">
        <v>2</v>
      </c>
      <c r="D185" s="100" t="str">
        <f t="shared" si="2"/>
        <v>11170_2</v>
      </c>
      <c r="E185" s="109">
        <v>201212</v>
      </c>
      <c r="F185" s="110">
        <v>127753</v>
      </c>
      <c r="G185" s="110">
        <v>3174</v>
      </c>
      <c r="H185" s="110">
        <v>3174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124403</v>
      </c>
      <c r="O185" s="110">
        <v>2549</v>
      </c>
      <c r="P185" s="110">
        <v>121854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0</v>
      </c>
      <c r="Y185" s="110">
        <v>0</v>
      </c>
      <c r="Z185" s="110">
        <v>0</v>
      </c>
      <c r="AA185" s="110">
        <v>176</v>
      </c>
      <c r="AB185" s="110">
        <v>127753</v>
      </c>
      <c r="AC185" s="110">
        <v>2888</v>
      </c>
      <c r="AD185" s="110">
        <v>2888</v>
      </c>
      <c r="AE185" s="110">
        <v>0</v>
      </c>
      <c r="AF185" s="110">
        <v>124197</v>
      </c>
      <c r="AG185" s="110">
        <v>0</v>
      </c>
      <c r="AH185" s="110">
        <v>0</v>
      </c>
      <c r="AI185" s="110">
        <v>0</v>
      </c>
      <c r="AJ185" s="110">
        <v>668</v>
      </c>
      <c r="AK185" s="93"/>
    </row>
    <row r="186" spans="1:37" ht="15">
      <c r="A186" s="113" t="e">
        <v>#N/A</v>
      </c>
      <c r="B186" s="114">
        <v>11130</v>
      </c>
      <c r="C186" s="114">
        <v>5</v>
      </c>
      <c r="D186" s="100" t="str">
        <f t="shared" si="2"/>
        <v>11130_5</v>
      </c>
      <c r="E186" s="109">
        <v>201212</v>
      </c>
      <c r="F186" s="110">
        <v>32492</v>
      </c>
      <c r="G186" s="110">
        <v>1150</v>
      </c>
      <c r="H186" s="110">
        <v>1150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  <c r="N186" s="110">
        <v>31342</v>
      </c>
      <c r="O186" s="110">
        <v>31342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32492</v>
      </c>
      <c r="AC186" s="110">
        <v>0</v>
      </c>
      <c r="AD186" s="110">
        <v>0</v>
      </c>
      <c r="AE186" s="110">
        <v>0</v>
      </c>
      <c r="AF186" s="110">
        <v>32214</v>
      </c>
      <c r="AG186" s="110">
        <v>0</v>
      </c>
      <c r="AH186" s="110">
        <v>0</v>
      </c>
      <c r="AI186" s="110">
        <v>0</v>
      </c>
      <c r="AJ186" s="110">
        <v>278</v>
      </c>
      <c r="AK186" s="93"/>
    </row>
    <row r="187" spans="1:37" ht="15">
      <c r="A187" s="113" t="s">
        <v>998</v>
      </c>
      <c r="B187" s="114">
        <v>11127</v>
      </c>
      <c r="C187" s="114">
        <v>1</v>
      </c>
      <c r="D187" s="100" t="str">
        <f t="shared" si="2"/>
        <v>11127_1</v>
      </c>
      <c r="E187" s="109">
        <v>201212</v>
      </c>
      <c r="F187" s="110">
        <v>303031</v>
      </c>
      <c r="G187" s="110">
        <v>4033</v>
      </c>
      <c r="H187" s="110">
        <v>4033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298831</v>
      </c>
      <c r="O187" s="110">
        <v>17475</v>
      </c>
      <c r="P187" s="110">
        <v>281356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167</v>
      </c>
      <c r="AB187" s="110">
        <v>303032</v>
      </c>
      <c r="AC187" s="110">
        <v>0</v>
      </c>
      <c r="AD187" s="110">
        <v>0</v>
      </c>
      <c r="AE187" s="110">
        <v>0</v>
      </c>
      <c r="AF187" s="110">
        <v>302117</v>
      </c>
      <c r="AG187" s="110">
        <v>0</v>
      </c>
      <c r="AH187" s="110">
        <v>0</v>
      </c>
      <c r="AI187" s="110">
        <v>0</v>
      </c>
      <c r="AJ187" s="110">
        <v>915</v>
      </c>
      <c r="AK187" s="93"/>
    </row>
    <row r="188" spans="1:37" ht="15">
      <c r="A188" s="113" t="s">
        <v>999</v>
      </c>
      <c r="B188" s="114">
        <v>11127</v>
      </c>
      <c r="C188" s="114">
        <v>3</v>
      </c>
      <c r="D188" s="100" t="str">
        <f t="shared" si="2"/>
        <v>11127_3</v>
      </c>
      <c r="E188" s="109">
        <v>201212</v>
      </c>
      <c r="F188" s="110">
        <v>960693</v>
      </c>
      <c r="G188" s="110">
        <v>19843</v>
      </c>
      <c r="H188" s="110">
        <v>19843</v>
      </c>
      <c r="I188" s="110">
        <v>0</v>
      </c>
      <c r="J188" s="110">
        <v>940850</v>
      </c>
      <c r="K188" s="110">
        <v>0</v>
      </c>
      <c r="L188" s="110">
        <v>940850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960692</v>
      </c>
      <c r="AC188" s="110">
        <v>0</v>
      </c>
      <c r="AD188" s="110">
        <v>0</v>
      </c>
      <c r="AE188" s="110">
        <v>0</v>
      </c>
      <c r="AF188" s="110">
        <v>958004</v>
      </c>
      <c r="AG188" s="110">
        <v>0</v>
      </c>
      <c r="AH188" s="110">
        <v>0</v>
      </c>
      <c r="AI188" s="110">
        <v>0</v>
      </c>
      <c r="AJ188" s="110">
        <v>2688</v>
      </c>
      <c r="AK188" s="93"/>
    </row>
    <row r="189" spans="1:37" ht="15">
      <c r="A189" s="113" t="s">
        <v>1000</v>
      </c>
      <c r="B189" s="114">
        <v>11127</v>
      </c>
      <c r="C189" s="114">
        <v>4</v>
      </c>
      <c r="D189" s="100" t="str">
        <f t="shared" si="2"/>
        <v>11127_4</v>
      </c>
      <c r="E189" s="109">
        <v>201212</v>
      </c>
      <c r="F189" s="110">
        <v>125854</v>
      </c>
      <c r="G189" s="110">
        <v>2207</v>
      </c>
      <c r="H189" s="110">
        <v>2207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123647</v>
      </c>
      <c r="O189" s="110">
        <v>47718</v>
      </c>
      <c r="P189" s="110">
        <v>75929</v>
      </c>
      <c r="Q189" s="110">
        <v>0</v>
      </c>
      <c r="R189" s="110">
        <v>0</v>
      </c>
      <c r="S189" s="110">
        <v>0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0</v>
      </c>
      <c r="Z189" s="110">
        <v>0</v>
      </c>
      <c r="AA189" s="110">
        <v>0</v>
      </c>
      <c r="AB189" s="110">
        <v>125854</v>
      </c>
      <c r="AC189" s="110">
        <v>0</v>
      </c>
      <c r="AD189" s="110">
        <v>0</v>
      </c>
      <c r="AE189" s="110">
        <v>0</v>
      </c>
      <c r="AF189" s="110">
        <v>125406</v>
      </c>
      <c r="AG189" s="110">
        <v>0</v>
      </c>
      <c r="AH189" s="110">
        <v>0</v>
      </c>
      <c r="AI189" s="110">
        <v>0</v>
      </c>
      <c r="AJ189" s="110">
        <v>448</v>
      </c>
      <c r="AK189" s="93"/>
    </row>
    <row r="190" spans="1:37" ht="15">
      <c r="A190" s="113" t="s">
        <v>1001</v>
      </c>
      <c r="B190" s="114">
        <v>11127</v>
      </c>
      <c r="C190" s="114">
        <v>5</v>
      </c>
      <c r="D190" s="100" t="str">
        <f t="shared" si="2"/>
        <v>11127_5</v>
      </c>
      <c r="E190" s="109">
        <v>201212</v>
      </c>
      <c r="F190" s="110">
        <v>1928696</v>
      </c>
      <c r="G190" s="110">
        <v>99821</v>
      </c>
      <c r="H190" s="110">
        <v>99821</v>
      </c>
      <c r="I190" s="110">
        <v>0</v>
      </c>
      <c r="J190" s="110">
        <v>1828875</v>
      </c>
      <c r="K190" s="110">
        <v>0</v>
      </c>
      <c r="L190" s="110">
        <v>1828875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1928695</v>
      </c>
      <c r="AC190" s="110">
        <v>0</v>
      </c>
      <c r="AD190" s="110">
        <v>0</v>
      </c>
      <c r="AE190" s="110">
        <v>0</v>
      </c>
      <c r="AF190" s="110">
        <v>1912508</v>
      </c>
      <c r="AG190" s="110">
        <v>12675</v>
      </c>
      <c r="AH190" s="110">
        <v>0</v>
      </c>
      <c r="AI190" s="110">
        <v>12675</v>
      </c>
      <c r="AJ190" s="110">
        <v>3512</v>
      </c>
      <c r="AK190" s="93"/>
    </row>
    <row r="191" spans="1:37" ht="15">
      <c r="A191" s="113" t="s">
        <v>1002</v>
      </c>
      <c r="B191" s="114">
        <v>11127</v>
      </c>
      <c r="C191" s="114">
        <v>6</v>
      </c>
      <c r="D191" s="100" t="str">
        <f t="shared" si="2"/>
        <v>11127_6</v>
      </c>
      <c r="E191" s="109">
        <v>201212</v>
      </c>
      <c r="F191" s="110">
        <v>103096</v>
      </c>
      <c r="G191" s="110">
        <v>2796</v>
      </c>
      <c r="H191" s="110">
        <v>2796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100300</v>
      </c>
      <c r="O191" s="110">
        <v>100300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103095</v>
      </c>
      <c r="AC191" s="110">
        <v>0</v>
      </c>
      <c r="AD191" s="110">
        <v>0</v>
      </c>
      <c r="AE191" s="110">
        <v>0</v>
      </c>
      <c r="AF191" s="110">
        <v>102749</v>
      </c>
      <c r="AG191" s="110">
        <v>0</v>
      </c>
      <c r="AH191" s="110">
        <v>0</v>
      </c>
      <c r="AI191" s="110">
        <v>0</v>
      </c>
      <c r="AJ191" s="110">
        <v>346</v>
      </c>
      <c r="AK191" s="93"/>
    </row>
    <row r="192" spans="1:37" ht="15">
      <c r="A192" s="113" t="s">
        <v>1003</v>
      </c>
      <c r="B192" s="114">
        <v>11127</v>
      </c>
      <c r="C192" s="114">
        <v>7</v>
      </c>
      <c r="D192" s="100" t="str">
        <f t="shared" si="2"/>
        <v>11127_7</v>
      </c>
      <c r="E192" s="109">
        <v>201212</v>
      </c>
      <c r="F192" s="110">
        <v>793053</v>
      </c>
      <c r="G192" s="110">
        <v>10801</v>
      </c>
      <c r="H192" s="110">
        <v>10801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782252</v>
      </c>
      <c r="O192" s="110">
        <v>0</v>
      </c>
      <c r="P192" s="110">
        <v>782252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0</v>
      </c>
      <c r="AA192" s="110">
        <v>0</v>
      </c>
      <c r="AB192" s="110">
        <v>793052</v>
      </c>
      <c r="AC192" s="110">
        <v>0</v>
      </c>
      <c r="AD192" s="110">
        <v>0</v>
      </c>
      <c r="AE192" s="110">
        <v>0</v>
      </c>
      <c r="AF192" s="110">
        <v>790955</v>
      </c>
      <c r="AG192" s="110">
        <v>0</v>
      </c>
      <c r="AH192" s="110">
        <v>0</v>
      </c>
      <c r="AI192" s="110">
        <v>0</v>
      </c>
      <c r="AJ192" s="110">
        <v>2097</v>
      </c>
      <c r="AK192" s="93"/>
    </row>
    <row r="193" spans="1:37" ht="15">
      <c r="A193" s="113" t="s">
        <v>1004</v>
      </c>
      <c r="B193" s="114">
        <v>11127</v>
      </c>
      <c r="C193" s="114">
        <v>8</v>
      </c>
      <c r="D193" s="100" t="str">
        <f t="shared" si="2"/>
        <v>11127_8</v>
      </c>
      <c r="E193" s="109">
        <v>201212</v>
      </c>
      <c r="F193" s="110">
        <v>344751</v>
      </c>
      <c r="G193" s="110">
        <v>15881</v>
      </c>
      <c r="H193" s="110">
        <v>15881</v>
      </c>
      <c r="I193" s="110">
        <v>0</v>
      </c>
      <c r="J193" s="110">
        <v>328870</v>
      </c>
      <c r="K193" s="110">
        <v>0</v>
      </c>
      <c r="L193" s="110">
        <v>328870</v>
      </c>
      <c r="M193" s="110">
        <v>0</v>
      </c>
      <c r="N193" s="110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0</v>
      </c>
      <c r="AA193" s="110">
        <v>0</v>
      </c>
      <c r="AB193" s="110">
        <v>344751</v>
      </c>
      <c r="AC193" s="110">
        <v>0</v>
      </c>
      <c r="AD193" s="110">
        <v>0</v>
      </c>
      <c r="AE193" s="110">
        <v>0</v>
      </c>
      <c r="AF193" s="110">
        <v>341287</v>
      </c>
      <c r="AG193" s="110">
        <v>2305</v>
      </c>
      <c r="AH193" s="110">
        <v>0</v>
      </c>
      <c r="AI193" s="110">
        <v>2305</v>
      </c>
      <c r="AJ193" s="110">
        <v>1159</v>
      </c>
      <c r="AK193" s="93"/>
    </row>
    <row r="194" spans="1:37" ht="15">
      <c r="A194" s="113" t="s">
        <v>1005</v>
      </c>
      <c r="B194" s="114">
        <v>11127</v>
      </c>
      <c r="C194" s="114">
        <v>9</v>
      </c>
      <c r="D194" s="100" t="str">
        <f t="shared" si="2"/>
        <v>11127_9</v>
      </c>
      <c r="E194" s="109">
        <v>201212</v>
      </c>
      <c r="F194" s="110">
        <v>30947</v>
      </c>
      <c r="G194" s="110">
        <v>626</v>
      </c>
      <c r="H194" s="110">
        <v>626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30244</v>
      </c>
      <c r="O194" s="110">
        <v>733</v>
      </c>
      <c r="P194" s="110">
        <v>29511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77</v>
      </c>
      <c r="AB194" s="110">
        <v>30953</v>
      </c>
      <c r="AC194" s="110">
        <v>0</v>
      </c>
      <c r="AD194" s="110">
        <v>0</v>
      </c>
      <c r="AE194" s="110">
        <v>0</v>
      </c>
      <c r="AF194" s="110">
        <v>30874</v>
      </c>
      <c r="AG194" s="110">
        <v>0</v>
      </c>
      <c r="AH194" s="110">
        <v>0</v>
      </c>
      <c r="AI194" s="110">
        <v>0</v>
      </c>
      <c r="AJ194" s="110">
        <v>79</v>
      </c>
      <c r="AK194" s="93"/>
    </row>
    <row r="195" spans="1:37" ht="15">
      <c r="A195" s="113" t="s">
        <v>1006</v>
      </c>
      <c r="B195" s="114">
        <v>19004</v>
      </c>
      <c r="C195" s="114">
        <v>1</v>
      </c>
      <c r="D195" s="100" t="str">
        <f aca="true" t="shared" si="3" ref="D195:D258">B195&amp;"_"&amp;C195</f>
        <v>19004_1</v>
      </c>
      <c r="E195" s="109">
        <v>201212</v>
      </c>
      <c r="F195" s="110">
        <v>3370488</v>
      </c>
      <c r="G195" s="110">
        <v>30689</v>
      </c>
      <c r="H195" s="110">
        <v>30649</v>
      </c>
      <c r="I195" s="110">
        <v>40</v>
      </c>
      <c r="J195" s="110">
        <v>3339799</v>
      </c>
      <c r="K195" s="110">
        <v>3333219</v>
      </c>
      <c r="L195" s="110">
        <v>6580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0</v>
      </c>
      <c r="X195" s="110">
        <v>0</v>
      </c>
      <c r="Y195" s="110">
        <v>0</v>
      </c>
      <c r="Z195" s="110">
        <v>0</v>
      </c>
      <c r="AA195" s="110">
        <v>0</v>
      </c>
      <c r="AB195" s="110">
        <v>3370488</v>
      </c>
      <c r="AC195" s="110">
        <v>2720335</v>
      </c>
      <c r="AD195" s="110">
        <v>2535935</v>
      </c>
      <c r="AE195" s="110">
        <v>184400</v>
      </c>
      <c r="AF195" s="110">
        <v>637597</v>
      </c>
      <c r="AG195" s="110">
        <v>1343</v>
      </c>
      <c r="AH195" s="110">
        <v>0</v>
      </c>
      <c r="AI195" s="110">
        <v>1343</v>
      </c>
      <c r="AJ195" s="110">
        <v>11213</v>
      </c>
      <c r="AK195" s="93"/>
    </row>
    <row r="196" spans="1:37" ht="15">
      <c r="A196" s="113" t="s">
        <v>1007</v>
      </c>
      <c r="B196" s="114">
        <v>16073</v>
      </c>
      <c r="C196" s="114">
        <v>1</v>
      </c>
      <c r="D196" s="100" t="str">
        <f t="shared" si="3"/>
        <v>16073_1</v>
      </c>
      <c r="E196" s="109">
        <v>201212</v>
      </c>
      <c r="F196" s="110">
        <v>1365922</v>
      </c>
      <c r="G196" s="110">
        <v>2650</v>
      </c>
      <c r="H196" s="110">
        <v>2650</v>
      </c>
      <c r="I196" s="110">
        <v>0</v>
      </c>
      <c r="J196" s="110">
        <v>1361229</v>
      </c>
      <c r="K196" s="110">
        <v>1320847</v>
      </c>
      <c r="L196" s="110">
        <v>40382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2044</v>
      </c>
      <c r="AB196" s="110">
        <v>1365922</v>
      </c>
      <c r="AC196" s="110">
        <v>1372</v>
      </c>
      <c r="AD196" s="110">
        <v>1372</v>
      </c>
      <c r="AE196" s="110">
        <v>0</v>
      </c>
      <c r="AF196" s="110">
        <v>1363894</v>
      </c>
      <c r="AG196" s="110">
        <v>0</v>
      </c>
      <c r="AH196" s="110">
        <v>0</v>
      </c>
      <c r="AI196" s="110">
        <v>0</v>
      </c>
      <c r="AJ196" s="110">
        <v>656</v>
      </c>
      <c r="AK196" s="93"/>
    </row>
    <row r="197" spans="1:37" ht="15">
      <c r="A197" s="113" t="s">
        <v>1008</v>
      </c>
      <c r="B197" s="114">
        <v>16073</v>
      </c>
      <c r="C197" s="114">
        <v>2</v>
      </c>
      <c r="D197" s="100" t="str">
        <f t="shared" si="3"/>
        <v>16073_2</v>
      </c>
      <c r="E197" s="109">
        <v>201212</v>
      </c>
      <c r="F197" s="110">
        <v>115805</v>
      </c>
      <c r="G197" s="110">
        <v>388</v>
      </c>
      <c r="H197" s="110">
        <v>388</v>
      </c>
      <c r="I197" s="110">
        <v>0</v>
      </c>
      <c r="J197" s="110">
        <v>115417</v>
      </c>
      <c r="K197" s="110">
        <v>115417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10">
        <v>0</v>
      </c>
      <c r="V197" s="110">
        <v>0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115805</v>
      </c>
      <c r="AC197" s="110">
        <v>180</v>
      </c>
      <c r="AD197" s="110">
        <v>180</v>
      </c>
      <c r="AE197" s="110">
        <v>0</v>
      </c>
      <c r="AF197" s="110">
        <v>115625</v>
      </c>
      <c r="AG197" s="110">
        <v>0</v>
      </c>
      <c r="AH197" s="110">
        <v>0</v>
      </c>
      <c r="AI197" s="110">
        <v>0</v>
      </c>
      <c r="AJ197" s="110">
        <v>0</v>
      </c>
      <c r="AK197" s="93"/>
    </row>
    <row r="198" spans="1:37" ht="15">
      <c r="A198" s="113" t="s">
        <v>1009</v>
      </c>
      <c r="B198" s="114">
        <v>16073</v>
      </c>
      <c r="C198" s="114">
        <v>3</v>
      </c>
      <c r="D198" s="100" t="str">
        <f t="shared" si="3"/>
        <v>16073_3</v>
      </c>
      <c r="E198" s="109">
        <v>201212</v>
      </c>
      <c r="F198" s="110">
        <v>238971</v>
      </c>
      <c r="G198" s="110">
        <v>369</v>
      </c>
      <c r="H198" s="110">
        <v>369</v>
      </c>
      <c r="I198" s="110">
        <v>0</v>
      </c>
      <c r="J198" s="110">
        <v>236879</v>
      </c>
      <c r="K198" s="110">
        <v>225068</v>
      </c>
      <c r="L198" s="110">
        <v>11812</v>
      </c>
      <c r="M198" s="110">
        <v>0</v>
      </c>
      <c r="N198" s="110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10">
        <v>0</v>
      </c>
      <c r="V198" s="110">
        <v>0</v>
      </c>
      <c r="W198" s="110">
        <v>0</v>
      </c>
      <c r="X198" s="110">
        <v>0</v>
      </c>
      <c r="Y198" s="110">
        <v>0</v>
      </c>
      <c r="Z198" s="110">
        <v>0</v>
      </c>
      <c r="AA198" s="110">
        <v>1723</v>
      </c>
      <c r="AB198" s="110">
        <v>238971</v>
      </c>
      <c r="AC198" s="110">
        <v>235</v>
      </c>
      <c r="AD198" s="110">
        <v>235</v>
      </c>
      <c r="AE198" s="110">
        <v>0</v>
      </c>
      <c r="AF198" s="110">
        <v>235479</v>
      </c>
      <c r="AG198" s="110">
        <v>0</v>
      </c>
      <c r="AH198" s="110">
        <v>0</v>
      </c>
      <c r="AI198" s="110">
        <v>0</v>
      </c>
      <c r="AJ198" s="110">
        <v>3256</v>
      </c>
      <c r="AK198" s="93"/>
    </row>
    <row r="199" spans="1:37" ht="15">
      <c r="A199" s="113" t="s">
        <v>1010</v>
      </c>
      <c r="B199" s="114">
        <v>11058</v>
      </c>
      <c r="C199" s="114">
        <v>2</v>
      </c>
      <c r="D199" s="100" t="str">
        <f t="shared" si="3"/>
        <v>11058_2</v>
      </c>
      <c r="E199" s="109">
        <v>201212</v>
      </c>
      <c r="F199" s="110">
        <v>732871</v>
      </c>
      <c r="G199" s="110">
        <v>18898</v>
      </c>
      <c r="H199" s="110">
        <v>18898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706770</v>
      </c>
      <c r="O199" s="110">
        <v>0</v>
      </c>
      <c r="P199" s="110">
        <v>706770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7203</v>
      </c>
      <c r="AB199" s="110">
        <v>732871</v>
      </c>
      <c r="AC199" s="110">
        <v>0</v>
      </c>
      <c r="AD199" s="110">
        <v>0</v>
      </c>
      <c r="AE199" s="110">
        <v>0</v>
      </c>
      <c r="AF199" s="110">
        <v>731588</v>
      </c>
      <c r="AG199" s="110">
        <v>0</v>
      </c>
      <c r="AH199" s="110">
        <v>0</v>
      </c>
      <c r="AI199" s="110">
        <v>0</v>
      </c>
      <c r="AJ199" s="110">
        <v>1283</v>
      </c>
      <c r="AK199" s="93"/>
    </row>
    <row r="200" spans="1:37" ht="15">
      <c r="A200" s="113" t="s">
        <v>1011</v>
      </c>
      <c r="B200" s="114">
        <v>11058</v>
      </c>
      <c r="C200" s="114">
        <v>4</v>
      </c>
      <c r="D200" s="100" t="str">
        <f t="shared" si="3"/>
        <v>11058_4</v>
      </c>
      <c r="E200" s="109">
        <v>201212</v>
      </c>
      <c r="F200" s="110">
        <v>145869</v>
      </c>
      <c r="G200" s="110">
        <v>6070</v>
      </c>
      <c r="H200" s="110">
        <v>6070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139299</v>
      </c>
      <c r="O200" s="110">
        <v>6194</v>
      </c>
      <c r="P200" s="110">
        <v>133105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500</v>
      </c>
      <c r="AB200" s="110">
        <v>145869</v>
      </c>
      <c r="AC200" s="110">
        <v>0</v>
      </c>
      <c r="AD200" s="110">
        <v>0</v>
      </c>
      <c r="AE200" s="110">
        <v>0</v>
      </c>
      <c r="AF200" s="110">
        <v>141513</v>
      </c>
      <c r="AG200" s="110">
        <v>0</v>
      </c>
      <c r="AH200" s="110">
        <v>0</v>
      </c>
      <c r="AI200" s="110">
        <v>0</v>
      </c>
      <c r="AJ200" s="110">
        <v>4357</v>
      </c>
      <c r="AK200" s="93"/>
    </row>
    <row r="201" spans="1:37" ht="15">
      <c r="A201" s="113" t="s">
        <v>1012</v>
      </c>
      <c r="B201" s="114">
        <v>11058</v>
      </c>
      <c r="C201" s="114">
        <v>7</v>
      </c>
      <c r="D201" s="100" t="str">
        <f t="shared" si="3"/>
        <v>11058_7</v>
      </c>
      <c r="E201" s="109">
        <v>201212</v>
      </c>
      <c r="F201" s="110">
        <v>406269</v>
      </c>
      <c r="G201" s="110">
        <v>1812</v>
      </c>
      <c r="H201" s="110">
        <v>1812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  <c r="N201" s="110">
        <v>402282</v>
      </c>
      <c r="O201" s="110">
        <v>392792</v>
      </c>
      <c r="P201" s="110">
        <v>9490</v>
      </c>
      <c r="Q201" s="110">
        <v>0</v>
      </c>
      <c r="R201" s="110">
        <v>0</v>
      </c>
      <c r="S201" s="110">
        <v>0</v>
      </c>
      <c r="T201" s="110">
        <v>0</v>
      </c>
      <c r="U201" s="110">
        <v>0</v>
      </c>
      <c r="V201" s="110">
        <v>0</v>
      </c>
      <c r="W201" s="110">
        <v>0</v>
      </c>
      <c r="X201" s="110">
        <v>0</v>
      </c>
      <c r="Y201" s="110">
        <v>0</v>
      </c>
      <c r="Z201" s="110">
        <v>0</v>
      </c>
      <c r="AA201" s="110">
        <v>2176</v>
      </c>
      <c r="AB201" s="110">
        <v>406269</v>
      </c>
      <c r="AC201" s="110">
        <v>0</v>
      </c>
      <c r="AD201" s="110">
        <v>0</v>
      </c>
      <c r="AE201" s="110">
        <v>0</v>
      </c>
      <c r="AF201" s="110">
        <v>405772</v>
      </c>
      <c r="AG201" s="110">
        <v>0</v>
      </c>
      <c r="AH201" s="110">
        <v>0</v>
      </c>
      <c r="AI201" s="110">
        <v>0</v>
      </c>
      <c r="AJ201" s="110">
        <v>497</v>
      </c>
      <c r="AK201" s="93"/>
    </row>
    <row r="202" spans="1:37" ht="15">
      <c r="A202" s="113" t="s">
        <v>1013</v>
      </c>
      <c r="B202" s="114">
        <v>11058</v>
      </c>
      <c r="C202" s="114">
        <v>8</v>
      </c>
      <c r="D202" s="100" t="str">
        <f t="shared" si="3"/>
        <v>11058_8</v>
      </c>
      <c r="E202" s="109">
        <v>201212</v>
      </c>
      <c r="F202" s="110">
        <v>219576</v>
      </c>
      <c r="G202" s="110">
        <v>25023</v>
      </c>
      <c r="H202" s="110">
        <v>25023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  <c r="N202" s="110">
        <v>193808</v>
      </c>
      <c r="O202" s="110">
        <v>0</v>
      </c>
      <c r="P202" s="110">
        <v>193808</v>
      </c>
      <c r="Q202" s="110">
        <v>0</v>
      </c>
      <c r="R202" s="110">
        <v>0</v>
      </c>
      <c r="S202" s="110">
        <v>0</v>
      </c>
      <c r="T202" s="110">
        <v>0</v>
      </c>
      <c r="U202" s="110">
        <v>0</v>
      </c>
      <c r="V202" s="110">
        <v>0</v>
      </c>
      <c r="W202" s="110">
        <v>0</v>
      </c>
      <c r="X202" s="110">
        <v>0</v>
      </c>
      <c r="Y202" s="110">
        <v>0</v>
      </c>
      <c r="Z202" s="110">
        <v>0</v>
      </c>
      <c r="AA202" s="110">
        <v>745</v>
      </c>
      <c r="AB202" s="110">
        <v>219576</v>
      </c>
      <c r="AC202" s="110">
        <v>0</v>
      </c>
      <c r="AD202" s="110">
        <v>0</v>
      </c>
      <c r="AE202" s="110">
        <v>0</v>
      </c>
      <c r="AF202" s="110">
        <v>198283</v>
      </c>
      <c r="AG202" s="110">
        <v>0</v>
      </c>
      <c r="AH202" s="110">
        <v>0</v>
      </c>
      <c r="AI202" s="110">
        <v>0</v>
      </c>
      <c r="AJ202" s="110">
        <v>21293</v>
      </c>
      <c r="AK202" s="93"/>
    </row>
    <row r="203" spans="1:37" ht="15">
      <c r="A203" s="113" t="s">
        <v>1014</v>
      </c>
      <c r="B203" s="114">
        <v>11058</v>
      </c>
      <c r="C203" s="114">
        <v>13</v>
      </c>
      <c r="D203" s="100" t="str">
        <f t="shared" si="3"/>
        <v>11058_13</v>
      </c>
      <c r="E203" s="109">
        <v>201212</v>
      </c>
      <c r="F203" s="110">
        <v>90182</v>
      </c>
      <c r="G203" s="110">
        <v>854</v>
      </c>
      <c r="H203" s="110">
        <v>854</v>
      </c>
      <c r="I203" s="110">
        <v>0</v>
      </c>
      <c r="J203" s="110">
        <v>89318</v>
      </c>
      <c r="K203" s="110">
        <v>84542</v>
      </c>
      <c r="L203" s="110">
        <v>4775</v>
      </c>
      <c r="M203" s="110">
        <v>0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10</v>
      </c>
      <c r="AB203" s="110">
        <v>90182</v>
      </c>
      <c r="AC203" s="110">
        <v>0</v>
      </c>
      <c r="AD203" s="110">
        <v>0</v>
      </c>
      <c r="AE203" s="110">
        <v>0</v>
      </c>
      <c r="AF203" s="110">
        <v>90108</v>
      </c>
      <c r="AG203" s="110">
        <v>0</v>
      </c>
      <c r="AH203" s="110">
        <v>0</v>
      </c>
      <c r="AI203" s="110">
        <v>0</v>
      </c>
      <c r="AJ203" s="110">
        <v>74</v>
      </c>
      <c r="AK203" s="93"/>
    </row>
    <row r="204" spans="1:37" ht="15">
      <c r="A204" s="113" t="s">
        <v>1015</v>
      </c>
      <c r="B204" s="114">
        <v>11058</v>
      </c>
      <c r="C204" s="114">
        <v>14</v>
      </c>
      <c r="D204" s="100" t="str">
        <f t="shared" si="3"/>
        <v>11058_14</v>
      </c>
      <c r="E204" s="109">
        <v>201212</v>
      </c>
      <c r="F204" s="110">
        <v>107910</v>
      </c>
      <c r="G204" s="110">
        <v>582</v>
      </c>
      <c r="H204" s="110">
        <v>582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107307</v>
      </c>
      <c r="O204" s="110">
        <v>0</v>
      </c>
      <c r="P204" s="110">
        <v>107307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21</v>
      </c>
      <c r="AB204" s="110">
        <v>107910</v>
      </c>
      <c r="AC204" s="110">
        <v>0</v>
      </c>
      <c r="AD204" s="110">
        <v>0</v>
      </c>
      <c r="AE204" s="110">
        <v>0</v>
      </c>
      <c r="AF204" s="110">
        <v>107691</v>
      </c>
      <c r="AG204" s="110">
        <v>0</v>
      </c>
      <c r="AH204" s="110">
        <v>0</v>
      </c>
      <c r="AI204" s="110">
        <v>0</v>
      </c>
      <c r="AJ204" s="110">
        <v>219</v>
      </c>
      <c r="AK204" s="93"/>
    </row>
    <row r="205" spans="1:37" ht="15">
      <c r="A205" s="113" t="s">
        <v>1016</v>
      </c>
      <c r="B205" s="114">
        <v>11058</v>
      </c>
      <c r="C205" s="114">
        <v>15</v>
      </c>
      <c r="D205" s="100" t="str">
        <f t="shared" si="3"/>
        <v>11058_15</v>
      </c>
      <c r="E205" s="109">
        <v>201212</v>
      </c>
      <c r="F205" s="110">
        <v>608680</v>
      </c>
      <c r="G205" s="110">
        <v>20802</v>
      </c>
      <c r="H205" s="110">
        <v>20802</v>
      </c>
      <c r="I205" s="110">
        <v>0</v>
      </c>
      <c r="J205" s="110">
        <v>580803</v>
      </c>
      <c r="K205" s="110">
        <v>0</v>
      </c>
      <c r="L205" s="110">
        <v>575290</v>
      </c>
      <c r="M205" s="110">
        <v>5512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0</v>
      </c>
      <c r="V205" s="110">
        <v>0</v>
      </c>
      <c r="W205" s="110">
        <v>4820</v>
      </c>
      <c r="X205" s="110">
        <v>0</v>
      </c>
      <c r="Y205" s="110">
        <v>4820</v>
      </c>
      <c r="Z205" s="110">
        <v>0</v>
      </c>
      <c r="AA205" s="110">
        <v>2254</v>
      </c>
      <c r="AB205" s="110">
        <v>608680</v>
      </c>
      <c r="AC205" s="110">
        <v>0</v>
      </c>
      <c r="AD205" s="110">
        <v>0</v>
      </c>
      <c r="AE205" s="110">
        <v>0</v>
      </c>
      <c r="AF205" s="110">
        <v>607421</v>
      </c>
      <c r="AG205" s="110">
        <v>111</v>
      </c>
      <c r="AH205" s="110">
        <v>0</v>
      </c>
      <c r="AI205" s="110">
        <v>111</v>
      </c>
      <c r="AJ205" s="110">
        <v>1148</v>
      </c>
      <c r="AK205" s="93"/>
    </row>
    <row r="206" spans="1:37" ht="15">
      <c r="A206" s="113" t="s">
        <v>1017</v>
      </c>
      <c r="B206" s="114">
        <v>11058</v>
      </c>
      <c r="C206" s="114">
        <v>16</v>
      </c>
      <c r="D206" s="100" t="str">
        <f t="shared" si="3"/>
        <v>11058_16</v>
      </c>
      <c r="E206" s="109">
        <v>201212</v>
      </c>
      <c r="F206" s="110">
        <v>2448995</v>
      </c>
      <c r="G206" s="110">
        <v>46659</v>
      </c>
      <c r="H206" s="110">
        <v>46659</v>
      </c>
      <c r="I206" s="110">
        <v>0</v>
      </c>
      <c r="J206" s="110">
        <v>2395529</v>
      </c>
      <c r="K206" s="110">
        <v>2310335</v>
      </c>
      <c r="L206" s="110">
        <v>85194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0</v>
      </c>
      <c r="AA206" s="110">
        <v>6807</v>
      </c>
      <c r="AB206" s="110">
        <v>2448995</v>
      </c>
      <c r="AC206" s="110">
        <v>0</v>
      </c>
      <c r="AD206" s="110">
        <v>0</v>
      </c>
      <c r="AE206" s="110">
        <v>0</v>
      </c>
      <c r="AF206" s="110">
        <v>2395999</v>
      </c>
      <c r="AG206" s="110">
        <v>0</v>
      </c>
      <c r="AH206" s="110">
        <v>0</v>
      </c>
      <c r="AI206" s="110">
        <v>0</v>
      </c>
      <c r="AJ206" s="110">
        <v>52996</v>
      </c>
      <c r="AK206" s="93"/>
    </row>
    <row r="207" spans="1:37" ht="15">
      <c r="A207" s="113" t="s">
        <v>1018</v>
      </c>
      <c r="B207" s="114">
        <v>11058</v>
      </c>
      <c r="C207" s="114">
        <v>18</v>
      </c>
      <c r="D207" s="100" t="str">
        <f t="shared" si="3"/>
        <v>11058_18</v>
      </c>
      <c r="E207" s="109">
        <v>201212</v>
      </c>
      <c r="F207" s="110">
        <v>174178</v>
      </c>
      <c r="G207" s="110">
        <v>763</v>
      </c>
      <c r="H207" s="110">
        <v>763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171283</v>
      </c>
      <c r="O207" s="110">
        <v>35485</v>
      </c>
      <c r="P207" s="110">
        <v>135798</v>
      </c>
      <c r="Q207" s="110">
        <v>0</v>
      </c>
      <c r="R207" s="110">
        <v>0</v>
      </c>
      <c r="S207" s="110">
        <v>0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0</v>
      </c>
      <c r="AA207" s="110">
        <v>2132</v>
      </c>
      <c r="AB207" s="110">
        <v>174178</v>
      </c>
      <c r="AC207" s="110">
        <v>0</v>
      </c>
      <c r="AD207" s="110">
        <v>0</v>
      </c>
      <c r="AE207" s="110">
        <v>0</v>
      </c>
      <c r="AF207" s="110">
        <v>171794</v>
      </c>
      <c r="AG207" s="110">
        <v>0</v>
      </c>
      <c r="AH207" s="110">
        <v>0</v>
      </c>
      <c r="AI207" s="110">
        <v>0</v>
      </c>
      <c r="AJ207" s="110">
        <v>2384</v>
      </c>
      <c r="AK207" s="93"/>
    </row>
    <row r="208" spans="1:37" ht="15">
      <c r="A208" s="113" t="s">
        <v>1019</v>
      </c>
      <c r="B208" s="114">
        <v>11058</v>
      </c>
      <c r="C208" s="114">
        <v>19</v>
      </c>
      <c r="D208" s="100" t="str">
        <f t="shared" si="3"/>
        <v>11058_19</v>
      </c>
      <c r="E208" s="109">
        <v>201212</v>
      </c>
      <c r="F208" s="110">
        <v>126155</v>
      </c>
      <c r="G208" s="110">
        <v>977</v>
      </c>
      <c r="H208" s="110">
        <v>977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124800</v>
      </c>
      <c r="O208" s="110">
        <v>0</v>
      </c>
      <c r="P208" s="110">
        <v>124800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378</v>
      </c>
      <c r="AB208" s="110">
        <v>126155</v>
      </c>
      <c r="AC208" s="110">
        <v>0</v>
      </c>
      <c r="AD208" s="110">
        <v>0</v>
      </c>
      <c r="AE208" s="110">
        <v>0</v>
      </c>
      <c r="AF208" s="110">
        <v>125924</v>
      </c>
      <c r="AG208" s="110">
        <v>0</v>
      </c>
      <c r="AH208" s="110">
        <v>0</v>
      </c>
      <c r="AI208" s="110">
        <v>0</v>
      </c>
      <c r="AJ208" s="110">
        <v>231</v>
      </c>
      <c r="AK208" s="93"/>
    </row>
    <row r="209" spans="1:37" ht="15">
      <c r="A209" s="113" t="s">
        <v>1020</v>
      </c>
      <c r="B209" s="114">
        <v>11058</v>
      </c>
      <c r="C209" s="114">
        <v>21</v>
      </c>
      <c r="D209" s="100" t="str">
        <f t="shared" si="3"/>
        <v>11058_21</v>
      </c>
      <c r="E209" s="109">
        <v>201212</v>
      </c>
      <c r="F209" s="110">
        <v>554951</v>
      </c>
      <c r="G209" s="110">
        <v>7190</v>
      </c>
      <c r="H209" s="110">
        <v>7190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545837</v>
      </c>
      <c r="O209" s="110">
        <v>0</v>
      </c>
      <c r="P209" s="110">
        <v>545837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1924</v>
      </c>
      <c r="AB209" s="110">
        <v>554951</v>
      </c>
      <c r="AC209" s="110">
        <v>0</v>
      </c>
      <c r="AD209" s="110">
        <v>0</v>
      </c>
      <c r="AE209" s="110">
        <v>0</v>
      </c>
      <c r="AF209" s="110">
        <v>550187</v>
      </c>
      <c r="AG209" s="110">
        <v>0</v>
      </c>
      <c r="AH209" s="110">
        <v>0</v>
      </c>
      <c r="AI209" s="110">
        <v>0</v>
      </c>
      <c r="AJ209" s="110">
        <v>4764</v>
      </c>
      <c r="AK209" s="93"/>
    </row>
    <row r="210" spans="1:37" ht="15">
      <c r="A210" s="113" t="s">
        <v>1021</v>
      </c>
      <c r="B210" s="114">
        <v>11058</v>
      </c>
      <c r="C210" s="114">
        <v>22</v>
      </c>
      <c r="D210" s="100" t="str">
        <f t="shared" si="3"/>
        <v>11058_22</v>
      </c>
      <c r="E210" s="109">
        <v>201212</v>
      </c>
      <c r="F210" s="110">
        <v>361850</v>
      </c>
      <c r="G210" s="110">
        <v>16517</v>
      </c>
      <c r="H210" s="110">
        <v>16517</v>
      </c>
      <c r="I210" s="110">
        <v>0</v>
      </c>
      <c r="J210" s="110">
        <v>343554</v>
      </c>
      <c r="K210" s="110">
        <v>28506</v>
      </c>
      <c r="L210" s="110">
        <v>315048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0</v>
      </c>
      <c r="AA210" s="110">
        <v>1779</v>
      </c>
      <c r="AB210" s="110">
        <v>361850</v>
      </c>
      <c r="AC210" s="110">
        <v>0</v>
      </c>
      <c r="AD210" s="110">
        <v>0</v>
      </c>
      <c r="AE210" s="110">
        <v>0</v>
      </c>
      <c r="AF210" s="110">
        <v>361506</v>
      </c>
      <c r="AG210" s="110">
        <v>0</v>
      </c>
      <c r="AH210" s="110">
        <v>0</v>
      </c>
      <c r="AI210" s="110">
        <v>0</v>
      </c>
      <c r="AJ210" s="110">
        <v>343</v>
      </c>
      <c r="AK210" s="93"/>
    </row>
    <row r="211" spans="1:37" ht="15">
      <c r="A211" s="113" t="s">
        <v>1022</v>
      </c>
      <c r="B211" s="114">
        <v>11135</v>
      </c>
      <c r="C211" s="114">
        <v>1</v>
      </c>
      <c r="D211" s="100" t="str">
        <f t="shared" si="3"/>
        <v>11135_1</v>
      </c>
      <c r="E211" s="109">
        <v>201212</v>
      </c>
      <c r="F211" s="110">
        <v>532164</v>
      </c>
      <c r="G211" s="110">
        <v>2421</v>
      </c>
      <c r="H211" s="110">
        <v>2421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527765</v>
      </c>
      <c r="O211" s="110">
        <v>5386</v>
      </c>
      <c r="P211" s="110">
        <v>522379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0</v>
      </c>
      <c r="Z211" s="110">
        <v>0</v>
      </c>
      <c r="AA211" s="110">
        <v>1978</v>
      </c>
      <c r="AB211" s="110">
        <v>532164</v>
      </c>
      <c r="AC211" s="110">
        <v>0</v>
      </c>
      <c r="AD211" s="110">
        <v>0</v>
      </c>
      <c r="AE211" s="110">
        <v>0</v>
      </c>
      <c r="AF211" s="110">
        <v>529924</v>
      </c>
      <c r="AG211" s="110">
        <v>0</v>
      </c>
      <c r="AH211" s="110">
        <v>0</v>
      </c>
      <c r="AI211" s="110">
        <v>0</v>
      </c>
      <c r="AJ211" s="110">
        <v>2240</v>
      </c>
      <c r="AK211" s="93"/>
    </row>
    <row r="212" spans="1:37" ht="15">
      <c r="A212" s="113" t="s">
        <v>1023</v>
      </c>
      <c r="B212" s="114">
        <v>11150</v>
      </c>
      <c r="C212" s="114">
        <v>1</v>
      </c>
      <c r="D212" s="100" t="str">
        <f t="shared" si="3"/>
        <v>11150_1</v>
      </c>
      <c r="E212" s="109">
        <v>201212</v>
      </c>
      <c r="F212" s="110">
        <v>225506</v>
      </c>
      <c r="G212" s="110">
        <v>10933</v>
      </c>
      <c r="H212" s="110">
        <v>10933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214558</v>
      </c>
      <c r="O212" s="110">
        <v>0</v>
      </c>
      <c r="P212" s="110">
        <v>214558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0</v>
      </c>
      <c r="Z212" s="110">
        <v>0</v>
      </c>
      <c r="AA212" s="110">
        <v>15</v>
      </c>
      <c r="AB212" s="110">
        <v>225506</v>
      </c>
      <c r="AC212" s="110">
        <v>0</v>
      </c>
      <c r="AD212" s="110">
        <v>0</v>
      </c>
      <c r="AE212" s="110">
        <v>0</v>
      </c>
      <c r="AF212" s="110">
        <v>225202</v>
      </c>
      <c r="AG212" s="110">
        <v>0</v>
      </c>
      <c r="AH212" s="110">
        <v>0</v>
      </c>
      <c r="AI212" s="110">
        <v>0</v>
      </c>
      <c r="AJ212" s="110">
        <v>304</v>
      </c>
      <c r="AK212" s="93"/>
    </row>
    <row r="213" spans="1:37" ht="15">
      <c r="A213" s="113" t="s">
        <v>1024</v>
      </c>
      <c r="B213" s="114">
        <v>11150</v>
      </c>
      <c r="C213" s="114">
        <v>2</v>
      </c>
      <c r="D213" s="100" t="str">
        <f t="shared" si="3"/>
        <v>11150_2</v>
      </c>
      <c r="E213" s="109">
        <v>201212</v>
      </c>
      <c r="F213" s="110">
        <v>134138</v>
      </c>
      <c r="G213" s="110">
        <v>4188</v>
      </c>
      <c r="H213" s="110">
        <v>4188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129950</v>
      </c>
      <c r="O213" s="110">
        <v>0</v>
      </c>
      <c r="P213" s="110">
        <v>129950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134138</v>
      </c>
      <c r="AC213" s="110">
        <v>0</v>
      </c>
      <c r="AD213" s="110">
        <v>0</v>
      </c>
      <c r="AE213" s="110">
        <v>0</v>
      </c>
      <c r="AF213" s="110">
        <v>133963</v>
      </c>
      <c r="AG213" s="110">
        <v>0</v>
      </c>
      <c r="AH213" s="110">
        <v>0</v>
      </c>
      <c r="AI213" s="110">
        <v>0</v>
      </c>
      <c r="AJ213" s="110">
        <v>175</v>
      </c>
      <c r="AK213" s="93"/>
    </row>
    <row r="214" spans="1:37" ht="15">
      <c r="A214" s="113" t="s">
        <v>1025</v>
      </c>
      <c r="B214" s="114">
        <v>11150</v>
      </c>
      <c r="C214" s="114">
        <v>3</v>
      </c>
      <c r="D214" s="100" t="str">
        <f t="shared" si="3"/>
        <v>11150_3</v>
      </c>
      <c r="E214" s="109">
        <v>201212</v>
      </c>
      <c r="F214" s="110">
        <v>61692</v>
      </c>
      <c r="G214" s="110">
        <v>5726</v>
      </c>
      <c r="H214" s="110">
        <v>5726</v>
      </c>
      <c r="I214" s="110">
        <v>0</v>
      </c>
      <c r="J214" s="110">
        <v>55905</v>
      </c>
      <c r="K214" s="110">
        <v>4181</v>
      </c>
      <c r="L214" s="110">
        <v>51724</v>
      </c>
      <c r="M214" s="110">
        <v>0</v>
      </c>
      <c r="N214" s="110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10">
        <v>0</v>
      </c>
      <c r="V214" s="110">
        <v>0</v>
      </c>
      <c r="W214" s="110">
        <v>0</v>
      </c>
      <c r="X214" s="110">
        <v>0</v>
      </c>
      <c r="Y214" s="110">
        <v>0</v>
      </c>
      <c r="Z214" s="110">
        <v>0</v>
      </c>
      <c r="AA214" s="110">
        <v>61</v>
      </c>
      <c r="AB214" s="110">
        <v>61692</v>
      </c>
      <c r="AC214" s="110">
        <v>0</v>
      </c>
      <c r="AD214" s="110">
        <v>0</v>
      </c>
      <c r="AE214" s="110">
        <v>0</v>
      </c>
      <c r="AF214" s="110">
        <v>61619</v>
      </c>
      <c r="AG214" s="110">
        <v>0</v>
      </c>
      <c r="AH214" s="110">
        <v>0</v>
      </c>
      <c r="AI214" s="110">
        <v>0</v>
      </c>
      <c r="AJ214" s="110">
        <v>73</v>
      </c>
      <c r="AK214" s="93"/>
    </row>
    <row r="215" spans="1:37" ht="15">
      <c r="A215" s="113" t="s">
        <v>1026</v>
      </c>
      <c r="B215" s="114">
        <v>11155</v>
      </c>
      <c r="C215" s="114">
        <v>6</v>
      </c>
      <c r="D215" s="100" t="str">
        <f t="shared" si="3"/>
        <v>11155_6</v>
      </c>
      <c r="E215" s="109">
        <v>201212</v>
      </c>
      <c r="F215" s="110">
        <v>174525</v>
      </c>
      <c r="G215" s="110">
        <v>509</v>
      </c>
      <c r="H215" s="110">
        <v>509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5348</v>
      </c>
      <c r="O215" s="110">
        <v>0</v>
      </c>
      <c r="P215" s="110">
        <v>5348</v>
      </c>
      <c r="Q215" s="110">
        <v>0</v>
      </c>
      <c r="R215" s="110">
        <v>0</v>
      </c>
      <c r="S215" s="110">
        <v>0</v>
      </c>
      <c r="T215" s="110">
        <v>165938</v>
      </c>
      <c r="U215" s="110">
        <v>0</v>
      </c>
      <c r="V215" s="110">
        <v>165938</v>
      </c>
      <c r="W215" s="110">
        <v>0</v>
      </c>
      <c r="X215" s="110">
        <v>0</v>
      </c>
      <c r="Y215" s="110">
        <v>0</v>
      </c>
      <c r="Z215" s="110">
        <v>0</v>
      </c>
      <c r="AA215" s="110">
        <v>2730</v>
      </c>
      <c r="AB215" s="110">
        <v>174525</v>
      </c>
      <c r="AC215" s="110">
        <v>119</v>
      </c>
      <c r="AD215" s="110">
        <v>119</v>
      </c>
      <c r="AE215" s="110">
        <v>0</v>
      </c>
      <c r="AF215" s="110">
        <v>172404</v>
      </c>
      <c r="AG215" s="110">
        <v>0</v>
      </c>
      <c r="AH215" s="110">
        <v>0</v>
      </c>
      <c r="AI215" s="110">
        <v>0</v>
      </c>
      <c r="AJ215" s="110">
        <v>2002</v>
      </c>
      <c r="AK215" s="93"/>
    </row>
    <row r="216" spans="1:37" ht="15">
      <c r="A216" s="113" t="s">
        <v>1027</v>
      </c>
      <c r="B216" s="114">
        <v>11155</v>
      </c>
      <c r="C216" s="114">
        <v>8</v>
      </c>
      <c r="D216" s="100" t="str">
        <f t="shared" si="3"/>
        <v>11155_8</v>
      </c>
      <c r="E216" s="109">
        <v>201212</v>
      </c>
      <c r="F216" s="110">
        <v>25106</v>
      </c>
      <c r="G216" s="110">
        <v>62</v>
      </c>
      <c r="H216" s="110">
        <v>62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25008</v>
      </c>
      <c r="U216" s="110">
        <v>10084</v>
      </c>
      <c r="V216" s="110">
        <v>14924</v>
      </c>
      <c r="W216" s="110">
        <v>0</v>
      </c>
      <c r="X216" s="110">
        <v>0</v>
      </c>
      <c r="Y216" s="110">
        <v>0</v>
      </c>
      <c r="Z216" s="110">
        <v>0</v>
      </c>
      <c r="AA216" s="110">
        <v>36</v>
      </c>
      <c r="AB216" s="110">
        <v>25106</v>
      </c>
      <c r="AC216" s="110">
        <v>169</v>
      </c>
      <c r="AD216" s="110">
        <v>169</v>
      </c>
      <c r="AE216" s="110">
        <v>0</v>
      </c>
      <c r="AF216" s="110">
        <v>24937</v>
      </c>
      <c r="AG216" s="110">
        <v>0</v>
      </c>
      <c r="AH216" s="110">
        <v>0</v>
      </c>
      <c r="AI216" s="110">
        <v>0</v>
      </c>
      <c r="AJ216" s="110">
        <v>0</v>
      </c>
      <c r="AK216" s="93"/>
    </row>
    <row r="217" spans="1:37" ht="15">
      <c r="A217" s="113" t="s">
        <v>1028</v>
      </c>
      <c r="B217" s="114">
        <v>11155</v>
      </c>
      <c r="C217" s="114">
        <v>9</v>
      </c>
      <c r="D217" s="100" t="str">
        <f t="shared" si="3"/>
        <v>11155_9</v>
      </c>
      <c r="E217" s="109">
        <v>201212</v>
      </c>
      <c r="F217" s="110">
        <v>155648</v>
      </c>
      <c r="G217" s="110">
        <v>867</v>
      </c>
      <c r="H217" s="110">
        <v>867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150764</v>
      </c>
      <c r="O217" s="110">
        <v>859</v>
      </c>
      <c r="P217" s="110">
        <v>149903</v>
      </c>
      <c r="Q217" s="110">
        <v>0</v>
      </c>
      <c r="R217" s="110">
        <v>1</v>
      </c>
      <c r="S217" s="110">
        <v>0</v>
      </c>
      <c r="T217" s="110">
        <v>0</v>
      </c>
      <c r="U217" s="110">
        <v>0</v>
      </c>
      <c r="V217" s="110">
        <v>0</v>
      </c>
      <c r="W217" s="110">
        <v>0</v>
      </c>
      <c r="X217" s="110">
        <v>0</v>
      </c>
      <c r="Y217" s="110">
        <v>0</v>
      </c>
      <c r="Z217" s="110">
        <v>0</v>
      </c>
      <c r="AA217" s="110">
        <v>4016</v>
      </c>
      <c r="AB217" s="110">
        <v>155648</v>
      </c>
      <c r="AC217" s="110">
        <v>393</v>
      </c>
      <c r="AD217" s="110">
        <v>393</v>
      </c>
      <c r="AE217" s="110">
        <v>0</v>
      </c>
      <c r="AF217" s="110">
        <v>151103</v>
      </c>
      <c r="AG217" s="110">
        <v>1</v>
      </c>
      <c r="AH217" s="110">
        <v>0</v>
      </c>
      <c r="AI217" s="110">
        <v>1</v>
      </c>
      <c r="AJ217" s="110">
        <v>4151</v>
      </c>
      <c r="AK217" s="93"/>
    </row>
    <row r="218" spans="1:37" ht="15">
      <c r="A218" s="113" t="s">
        <v>1029</v>
      </c>
      <c r="B218" s="114">
        <v>16078</v>
      </c>
      <c r="C218" s="114">
        <v>1</v>
      </c>
      <c r="D218" s="100" t="str">
        <f t="shared" si="3"/>
        <v>16078_1</v>
      </c>
      <c r="E218" s="109">
        <v>201212</v>
      </c>
      <c r="F218" s="110">
        <v>103573</v>
      </c>
      <c r="G218" s="110">
        <v>1749</v>
      </c>
      <c r="H218" s="110">
        <v>1749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  <c r="N218" s="110">
        <v>100631</v>
      </c>
      <c r="O218" s="110">
        <v>4575</v>
      </c>
      <c r="P218" s="110">
        <v>96056</v>
      </c>
      <c r="Q218" s="110">
        <v>0</v>
      </c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110">
        <v>0</v>
      </c>
      <c r="Y218" s="110">
        <v>0</v>
      </c>
      <c r="Z218" s="110">
        <v>0</v>
      </c>
      <c r="AA218" s="110">
        <v>1193</v>
      </c>
      <c r="AB218" s="110">
        <v>103573</v>
      </c>
      <c r="AC218" s="110">
        <v>407</v>
      </c>
      <c r="AD218" s="110">
        <v>407</v>
      </c>
      <c r="AE218" s="110">
        <v>0</v>
      </c>
      <c r="AF218" s="110">
        <v>102133</v>
      </c>
      <c r="AG218" s="110">
        <v>0</v>
      </c>
      <c r="AH218" s="110">
        <v>0</v>
      </c>
      <c r="AI218" s="110">
        <v>0</v>
      </c>
      <c r="AJ218" s="110">
        <v>1033</v>
      </c>
      <c r="AK218" s="93"/>
    </row>
    <row r="219" spans="1:37" ht="15">
      <c r="A219" s="113" t="s">
        <v>1030</v>
      </c>
      <c r="B219" s="114">
        <v>16078</v>
      </c>
      <c r="C219" s="114">
        <v>2</v>
      </c>
      <c r="D219" s="100" t="str">
        <f t="shared" si="3"/>
        <v>16078_2</v>
      </c>
      <c r="E219" s="109">
        <v>201212</v>
      </c>
      <c r="F219" s="110">
        <v>10910</v>
      </c>
      <c r="G219" s="110">
        <v>2036</v>
      </c>
      <c r="H219" s="110">
        <v>2036</v>
      </c>
      <c r="I219" s="110">
        <v>0</v>
      </c>
      <c r="J219" s="110">
        <v>8873</v>
      </c>
      <c r="K219" s="110">
        <v>0</v>
      </c>
      <c r="L219" s="110">
        <v>8873</v>
      </c>
      <c r="M219" s="110">
        <v>0</v>
      </c>
      <c r="N219" s="110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10">
        <v>0</v>
      </c>
      <c r="V219" s="110">
        <v>0</v>
      </c>
      <c r="W219" s="110">
        <v>0</v>
      </c>
      <c r="X219" s="110">
        <v>0</v>
      </c>
      <c r="Y219" s="110">
        <v>0</v>
      </c>
      <c r="Z219" s="110">
        <v>0</v>
      </c>
      <c r="AA219" s="110">
        <v>0</v>
      </c>
      <c r="AB219" s="110">
        <v>10910</v>
      </c>
      <c r="AC219" s="110">
        <v>155</v>
      </c>
      <c r="AD219" s="110">
        <v>155</v>
      </c>
      <c r="AE219" s="110">
        <v>0</v>
      </c>
      <c r="AF219" s="110">
        <v>10755</v>
      </c>
      <c r="AG219" s="110">
        <v>0</v>
      </c>
      <c r="AH219" s="110">
        <v>0</v>
      </c>
      <c r="AI219" s="110">
        <v>0</v>
      </c>
      <c r="AJ219" s="110">
        <v>0</v>
      </c>
      <c r="AK219" s="93"/>
    </row>
    <row r="220" spans="1:37" ht="15">
      <c r="A220" s="113" t="s">
        <v>1031</v>
      </c>
      <c r="B220" s="114">
        <v>16078</v>
      </c>
      <c r="C220" s="114">
        <v>4</v>
      </c>
      <c r="D220" s="100" t="str">
        <f t="shared" si="3"/>
        <v>16078_4</v>
      </c>
      <c r="E220" s="109">
        <v>201212</v>
      </c>
      <c r="F220" s="110">
        <v>652312</v>
      </c>
      <c r="G220" s="110">
        <v>9536</v>
      </c>
      <c r="H220" s="110">
        <v>9536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  <c r="N220" s="110">
        <v>641797</v>
      </c>
      <c r="O220" s="110">
        <v>41662</v>
      </c>
      <c r="P220" s="110">
        <v>600135</v>
      </c>
      <c r="Q220" s="110">
        <v>0</v>
      </c>
      <c r="R220" s="110">
        <v>0</v>
      </c>
      <c r="S220" s="110">
        <v>0</v>
      </c>
      <c r="T220" s="110">
        <v>0</v>
      </c>
      <c r="U220" s="110">
        <v>0</v>
      </c>
      <c r="V220" s="110">
        <v>0</v>
      </c>
      <c r="W220" s="110">
        <v>0</v>
      </c>
      <c r="X220" s="110">
        <v>0</v>
      </c>
      <c r="Y220" s="110">
        <v>0</v>
      </c>
      <c r="Z220" s="110">
        <v>0</v>
      </c>
      <c r="AA220" s="110">
        <v>980</v>
      </c>
      <c r="AB220" s="110">
        <v>652312</v>
      </c>
      <c r="AC220" s="110">
        <v>2337</v>
      </c>
      <c r="AD220" s="110">
        <v>2337</v>
      </c>
      <c r="AE220" s="110">
        <v>0</v>
      </c>
      <c r="AF220" s="110">
        <v>649500</v>
      </c>
      <c r="AG220" s="110">
        <v>0</v>
      </c>
      <c r="AH220" s="110">
        <v>0</v>
      </c>
      <c r="AI220" s="110">
        <v>0</v>
      </c>
      <c r="AJ220" s="110">
        <v>476</v>
      </c>
      <c r="AK220" s="93"/>
    </row>
    <row r="221" spans="1:37" ht="15">
      <c r="A221" s="113" t="s">
        <v>1032</v>
      </c>
      <c r="B221" s="114">
        <v>11044</v>
      </c>
      <c r="C221" s="114">
        <v>1</v>
      </c>
      <c r="D221" s="100" t="str">
        <f t="shared" si="3"/>
        <v>11044_1</v>
      </c>
      <c r="E221" s="109">
        <v>201212</v>
      </c>
      <c r="F221" s="110">
        <v>365511</v>
      </c>
      <c r="G221" s="110">
        <v>568</v>
      </c>
      <c r="H221" s="110">
        <v>568</v>
      </c>
      <c r="I221" s="110">
        <v>0</v>
      </c>
      <c r="J221" s="110">
        <v>363950</v>
      </c>
      <c r="K221" s="110">
        <v>343488</v>
      </c>
      <c r="L221" s="110">
        <v>20463</v>
      </c>
      <c r="M221" s="110">
        <v>0</v>
      </c>
      <c r="N221" s="110">
        <v>993</v>
      </c>
      <c r="O221" s="110">
        <v>0</v>
      </c>
      <c r="P221" s="110">
        <v>0</v>
      </c>
      <c r="Q221" s="110">
        <v>993</v>
      </c>
      <c r="R221" s="110">
        <v>0</v>
      </c>
      <c r="S221" s="110">
        <v>0</v>
      </c>
      <c r="T221" s="110">
        <v>0</v>
      </c>
      <c r="U221" s="110">
        <v>0</v>
      </c>
      <c r="V221" s="110">
        <v>0</v>
      </c>
      <c r="W221" s="110">
        <v>0</v>
      </c>
      <c r="X221" s="110">
        <v>0</v>
      </c>
      <c r="Y221" s="110">
        <v>0</v>
      </c>
      <c r="Z221" s="110">
        <v>0</v>
      </c>
      <c r="AA221" s="110">
        <v>0</v>
      </c>
      <c r="AB221" s="110">
        <v>365511</v>
      </c>
      <c r="AC221" s="110">
        <v>0</v>
      </c>
      <c r="AD221" s="110">
        <v>0</v>
      </c>
      <c r="AE221" s="110">
        <v>0</v>
      </c>
      <c r="AF221" s="110">
        <v>365511</v>
      </c>
      <c r="AG221" s="110">
        <v>0</v>
      </c>
      <c r="AH221" s="110">
        <v>0</v>
      </c>
      <c r="AI221" s="110">
        <v>0</v>
      </c>
      <c r="AJ221" s="110">
        <v>0</v>
      </c>
      <c r="AK221" s="93"/>
    </row>
    <row r="222" spans="1:37" ht="15">
      <c r="A222" s="113" t="s">
        <v>1033</v>
      </c>
      <c r="B222" s="114">
        <v>11044</v>
      </c>
      <c r="C222" s="114">
        <v>2</v>
      </c>
      <c r="D222" s="100" t="str">
        <f t="shared" si="3"/>
        <v>11044_2</v>
      </c>
      <c r="E222" s="109">
        <v>201212</v>
      </c>
      <c r="F222" s="110">
        <v>137171</v>
      </c>
      <c r="G222" s="110">
        <v>3199</v>
      </c>
      <c r="H222" s="110">
        <v>3199</v>
      </c>
      <c r="I222" s="110">
        <v>0</v>
      </c>
      <c r="J222" s="110">
        <v>47539</v>
      </c>
      <c r="K222" s="110">
        <v>47539</v>
      </c>
      <c r="L222" s="110">
        <v>0</v>
      </c>
      <c r="M222" s="110">
        <v>0</v>
      </c>
      <c r="N222" s="110">
        <v>86360</v>
      </c>
      <c r="O222" s="110">
        <v>0</v>
      </c>
      <c r="P222" s="110">
        <v>86028</v>
      </c>
      <c r="Q222" s="110">
        <v>333</v>
      </c>
      <c r="R222" s="110">
        <v>0</v>
      </c>
      <c r="S222" s="110">
        <v>0</v>
      </c>
      <c r="T222" s="110">
        <v>0</v>
      </c>
      <c r="U222" s="110">
        <v>0</v>
      </c>
      <c r="V222" s="110">
        <v>0</v>
      </c>
      <c r="W222" s="110">
        <v>0</v>
      </c>
      <c r="X222" s="110">
        <v>0</v>
      </c>
      <c r="Y222" s="110">
        <v>0</v>
      </c>
      <c r="Z222" s="110">
        <v>0</v>
      </c>
      <c r="AA222" s="110">
        <v>73</v>
      </c>
      <c r="AB222" s="110">
        <v>137171</v>
      </c>
      <c r="AC222" s="110">
        <v>0</v>
      </c>
      <c r="AD222" s="110">
        <v>0</v>
      </c>
      <c r="AE222" s="110">
        <v>0</v>
      </c>
      <c r="AF222" s="110">
        <v>137026</v>
      </c>
      <c r="AG222" s="110">
        <v>0</v>
      </c>
      <c r="AH222" s="110">
        <v>0</v>
      </c>
      <c r="AI222" s="110">
        <v>0</v>
      </c>
      <c r="AJ222" s="110">
        <v>145</v>
      </c>
      <c r="AK222" s="93"/>
    </row>
    <row r="223" spans="1:37" ht="15">
      <c r="A223" s="113" t="s">
        <v>1034</v>
      </c>
      <c r="B223" s="114">
        <v>11044</v>
      </c>
      <c r="C223" s="114">
        <v>5</v>
      </c>
      <c r="D223" s="100" t="str">
        <f t="shared" si="3"/>
        <v>11044_5</v>
      </c>
      <c r="E223" s="109">
        <v>201212</v>
      </c>
      <c r="F223" s="110">
        <v>1867843</v>
      </c>
      <c r="G223" s="110">
        <v>68172</v>
      </c>
      <c r="H223" s="110">
        <v>68172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  <c r="N223" s="110">
        <v>1798169</v>
      </c>
      <c r="O223" s="110">
        <v>0</v>
      </c>
      <c r="P223" s="110">
        <v>1794692</v>
      </c>
      <c r="Q223" s="110">
        <v>3474</v>
      </c>
      <c r="R223" s="110">
        <v>3</v>
      </c>
      <c r="S223" s="110">
        <v>0</v>
      </c>
      <c r="T223" s="110">
        <v>0</v>
      </c>
      <c r="U223" s="110">
        <v>0</v>
      </c>
      <c r="V223" s="110">
        <v>0</v>
      </c>
      <c r="W223" s="110">
        <v>0</v>
      </c>
      <c r="X223" s="110">
        <v>0</v>
      </c>
      <c r="Y223" s="110">
        <v>0</v>
      </c>
      <c r="Z223" s="110">
        <v>0</v>
      </c>
      <c r="AA223" s="110">
        <v>1502</v>
      </c>
      <c r="AB223" s="110">
        <v>1867844</v>
      </c>
      <c r="AC223" s="110">
        <v>0</v>
      </c>
      <c r="AD223" s="110">
        <v>0</v>
      </c>
      <c r="AE223" s="110">
        <v>0</v>
      </c>
      <c r="AF223" s="110">
        <v>1865091</v>
      </c>
      <c r="AG223" s="110">
        <v>0</v>
      </c>
      <c r="AH223" s="110">
        <v>0</v>
      </c>
      <c r="AI223" s="110">
        <v>0</v>
      </c>
      <c r="AJ223" s="110">
        <v>2753</v>
      </c>
      <c r="AK223" s="93"/>
    </row>
    <row r="224" spans="1:37" ht="15">
      <c r="A224" s="113" t="s">
        <v>1035</v>
      </c>
      <c r="B224" s="114">
        <v>11044</v>
      </c>
      <c r="C224" s="114">
        <v>7</v>
      </c>
      <c r="D224" s="100" t="str">
        <f t="shared" si="3"/>
        <v>11044_7</v>
      </c>
      <c r="E224" s="109">
        <v>201212</v>
      </c>
      <c r="F224" s="110">
        <v>1569078</v>
      </c>
      <c r="G224" s="110">
        <v>14311</v>
      </c>
      <c r="H224" s="110">
        <v>14311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  <c r="N224" s="110">
        <v>1553747</v>
      </c>
      <c r="O224" s="110">
        <v>0</v>
      </c>
      <c r="P224" s="110">
        <v>1537309</v>
      </c>
      <c r="Q224" s="110">
        <v>2300</v>
      </c>
      <c r="R224" s="110">
        <v>14138</v>
      </c>
      <c r="S224" s="110">
        <v>0</v>
      </c>
      <c r="T224" s="110">
        <v>0</v>
      </c>
      <c r="U224" s="110">
        <v>0</v>
      </c>
      <c r="V224" s="110">
        <v>0</v>
      </c>
      <c r="W224" s="110">
        <v>0</v>
      </c>
      <c r="X224" s="110">
        <v>0</v>
      </c>
      <c r="Y224" s="110">
        <v>0</v>
      </c>
      <c r="Z224" s="110">
        <v>0</v>
      </c>
      <c r="AA224" s="110">
        <v>1020</v>
      </c>
      <c r="AB224" s="110">
        <v>1569078</v>
      </c>
      <c r="AC224" s="110">
        <v>0</v>
      </c>
      <c r="AD224" s="110">
        <v>0</v>
      </c>
      <c r="AE224" s="110">
        <v>0</v>
      </c>
      <c r="AF224" s="110">
        <v>1569078</v>
      </c>
      <c r="AG224" s="110">
        <v>0</v>
      </c>
      <c r="AH224" s="110">
        <v>0</v>
      </c>
      <c r="AI224" s="110">
        <v>0</v>
      </c>
      <c r="AJ224" s="110">
        <v>0</v>
      </c>
      <c r="AK224" s="93"/>
    </row>
    <row r="225" spans="1:37" ht="15">
      <c r="A225" s="113" t="s">
        <v>1036</v>
      </c>
      <c r="B225" s="114">
        <v>11044</v>
      </c>
      <c r="C225" s="114">
        <v>9</v>
      </c>
      <c r="D225" s="100" t="str">
        <f t="shared" si="3"/>
        <v>11044_9</v>
      </c>
      <c r="E225" s="109">
        <v>201212</v>
      </c>
      <c r="F225" s="110">
        <v>215126</v>
      </c>
      <c r="G225" s="110">
        <v>4248</v>
      </c>
      <c r="H225" s="110">
        <v>4248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  <c r="N225" s="110">
        <v>210878</v>
      </c>
      <c r="O225" s="110">
        <v>201231</v>
      </c>
      <c r="P225" s="110">
        <v>9179</v>
      </c>
      <c r="Q225" s="110">
        <v>468</v>
      </c>
      <c r="R225" s="110">
        <v>0</v>
      </c>
      <c r="S225" s="110">
        <v>0</v>
      </c>
      <c r="T225" s="110">
        <v>0</v>
      </c>
      <c r="U225" s="110">
        <v>0</v>
      </c>
      <c r="V225" s="110">
        <v>0</v>
      </c>
      <c r="W225" s="110">
        <v>0</v>
      </c>
      <c r="X225" s="110">
        <v>0</v>
      </c>
      <c r="Y225" s="110">
        <v>0</v>
      </c>
      <c r="Z225" s="110">
        <v>0</v>
      </c>
      <c r="AA225" s="110">
        <v>0</v>
      </c>
      <c r="AB225" s="110">
        <v>215126</v>
      </c>
      <c r="AC225" s="110">
        <v>0</v>
      </c>
      <c r="AD225" s="110">
        <v>0</v>
      </c>
      <c r="AE225" s="110">
        <v>0</v>
      </c>
      <c r="AF225" s="110">
        <v>215126</v>
      </c>
      <c r="AG225" s="110">
        <v>0</v>
      </c>
      <c r="AH225" s="110">
        <v>0</v>
      </c>
      <c r="AI225" s="110">
        <v>0</v>
      </c>
      <c r="AJ225" s="110">
        <v>0</v>
      </c>
      <c r="AK225" s="93"/>
    </row>
    <row r="226" spans="1:37" ht="15">
      <c r="A226" s="113" t="s">
        <v>1037</v>
      </c>
      <c r="B226" s="114">
        <v>11044</v>
      </c>
      <c r="C226" s="114">
        <v>10</v>
      </c>
      <c r="D226" s="100" t="str">
        <f t="shared" si="3"/>
        <v>11044_10</v>
      </c>
      <c r="E226" s="109">
        <v>201212</v>
      </c>
      <c r="F226" s="110">
        <v>5559513</v>
      </c>
      <c r="G226" s="110">
        <v>669155</v>
      </c>
      <c r="H226" s="110">
        <v>970</v>
      </c>
      <c r="I226" s="110">
        <v>668186</v>
      </c>
      <c r="J226" s="110">
        <v>4877907</v>
      </c>
      <c r="K226" s="110">
        <v>4833797</v>
      </c>
      <c r="L226" s="110">
        <v>44110</v>
      </c>
      <c r="M226" s="110">
        <v>0</v>
      </c>
      <c r="N226" s="110">
        <v>12365</v>
      </c>
      <c r="O226" s="110">
        <v>0</v>
      </c>
      <c r="P226" s="110">
        <v>0</v>
      </c>
      <c r="Q226" s="110">
        <v>12365</v>
      </c>
      <c r="R226" s="110">
        <v>0</v>
      </c>
      <c r="S226" s="110">
        <v>0</v>
      </c>
      <c r="T226" s="110">
        <v>0</v>
      </c>
      <c r="U226" s="110">
        <v>0</v>
      </c>
      <c r="V226" s="110">
        <v>0</v>
      </c>
      <c r="W226" s="110">
        <v>86</v>
      </c>
      <c r="X226" s="110">
        <v>86</v>
      </c>
      <c r="Y226" s="110">
        <v>0</v>
      </c>
      <c r="Z226" s="110">
        <v>0</v>
      </c>
      <c r="AA226" s="110">
        <v>0</v>
      </c>
      <c r="AB226" s="110">
        <v>5559513</v>
      </c>
      <c r="AC226" s="110">
        <v>670080</v>
      </c>
      <c r="AD226" s="110">
        <v>670080</v>
      </c>
      <c r="AE226" s="110">
        <v>0</v>
      </c>
      <c r="AF226" s="110">
        <v>4889433</v>
      </c>
      <c r="AG226" s="110">
        <v>0</v>
      </c>
      <c r="AH226" s="110">
        <v>0</v>
      </c>
      <c r="AI226" s="110">
        <v>0</v>
      </c>
      <c r="AJ226" s="110">
        <v>0</v>
      </c>
      <c r="AK226" s="93"/>
    </row>
    <row r="227" spans="1:37" ht="15">
      <c r="A227" s="113" t="s">
        <v>1038</v>
      </c>
      <c r="B227" s="114">
        <v>11044</v>
      </c>
      <c r="C227" s="114">
        <v>13</v>
      </c>
      <c r="D227" s="100" t="str">
        <f t="shared" si="3"/>
        <v>11044_13</v>
      </c>
      <c r="E227" s="109">
        <v>201212</v>
      </c>
      <c r="F227" s="110">
        <v>131098</v>
      </c>
      <c r="G227" s="110">
        <v>1077</v>
      </c>
      <c r="H227" s="110">
        <v>1077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  <c r="N227" s="110">
        <v>129927</v>
      </c>
      <c r="O227" s="110">
        <v>0</v>
      </c>
      <c r="P227" s="110">
        <v>129577</v>
      </c>
      <c r="Q227" s="110">
        <v>350</v>
      </c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110">
        <v>0</v>
      </c>
      <c r="Y227" s="110">
        <v>0</v>
      </c>
      <c r="Z227" s="110">
        <v>0</v>
      </c>
      <c r="AA227" s="110">
        <v>94</v>
      </c>
      <c r="AB227" s="110">
        <v>131097</v>
      </c>
      <c r="AC227" s="110">
        <v>0</v>
      </c>
      <c r="AD227" s="110">
        <v>0</v>
      </c>
      <c r="AE227" s="110">
        <v>0</v>
      </c>
      <c r="AF227" s="110">
        <v>131097</v>
      </c>
      <c r="AG227" s="110">
        <v>0</v>
      </c>
      <c r="AH227" s="110">
        <v>0</v>
      </c>
      <c r="AI227" s="110">
        <v>0</v>
      </c>
      <c r="AJ227" s="110">
        <v>0</v>
      </c>
      <c r="AK227" s="93"/>
    </row>
    <row r="228" spans="1:37" ht="15">
      <c r="A228" s="113" t="s">
        <v>1039</v>
      </c>
      <c r="B228" s="114">
        <v>11044</v>
      </c>
      <c r="C228" s="114">
        <v>14</v>
      </c>
      <c r="D228" s="100" t="str">
        <f t="shared" si="3"/>
        <v>11044_14</v>
      </c>
      <c r="E228" s="109">
        <v>201212</v>
      </c>
      <c r="F228" s="110">
        <v>446197</v>
      </c>
      <c r="G228" s="110">
        <v>2543</v>
      </c>
      <c r="H228" s="110">
        <v>2543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  <c r="N228" s="110">
        <v>443553</v>
      </c>
      <c r="O228" s="110">
        <v>0</v>
      </c>
      <c r="P228" s="110">
        <v>442542</v>
      </c>
      <c r="Q228" s="110">
        <v>1011</v>
      </c>
      <c r="R228" s="110">
        <v>0</v>
      </c>
      <c r="S228" s="110">
        <v>0</v>
      </c>
      <c r="T228" s="110">
        <v>0</v>
      </c>
      <c r="U228" s="110">
        <v>0</v>
      </c>
      <c r="V228" s="110">
        <v>0</v>
      </c>
      <c r="W228" s="110">
        <v>0</v>
      </c>
      <c r="X228" s="110">
        <v>0</v>
      </c>
      <c r="Y228" s="110">
        <v>0</v>
      </c>
      <c r="Z228" s="110">
        <v>0</v>
      </c>
      <c r="AA228" s="110">
        <v>101</v>
      </c>
      <c r="AB228" s="110">
        <v>446197</v>
      </c>
      <c r="AC228" s="110">
        <v>0</v>
      </c>
      <c r="AD228" s="110">
        <v>0</v>
      </c>
      <c r="AE228" s="110">
        <v>0</v>
      </c>
      <c r="AF228" s="110">
        <v>446197</v>
      </c>
      <c r="AG228" s="110">
        <v>0</v>
      </c>
      <c r="AH228" s="110">
        <v>0</v>
      </c>
      <c r="AI228" s="110">
        <v>0</v>
      </c>
      <c r="AJ228" s="110">
        <v>0</v>
      </c>
      <c r="AK228" s="93"/>
    </row>
    <row r="229" spans="1:37" ht="15">
      <c r="A229" s="113" t="s">
        <v>1040</v>
      </c>
      <c r="B229" s="114">
        <v>11044</v>
      </c>
      <c r="C229" s="114">
        <v>15</v>
      </c>
      <c r="D229" s="100" t="str">
        <f t="shared" si="3"/>
        <v>11044_15</v>
      </c>
      <c r="E229" s="109">
        <v>201212</v>
      </c>
      <c r="F229" s="110">
        <v>385433</v>
      </c>
      <c r="G229" s="110">
        <v>9404</v>
      </c>
      <c r="H229" s="110">
        <v>9404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375743</v>
      </c>
      <c r="O229" s="110">
        <v>7157</v>
      </c>
      <c r="P229" s="110">
        <v>368101</v>
      </c>
      <c r="Q229" s="110">
        <v>485</v>
      </c>
      <c r="R229" s="110">
        <v>0</v>
      </c>
      <c r="S229" s="110">
        <v>0</v>
      </c>
      <c r="T229" s="110">
        <v>0</v>
      </c>
      <c r="U229" s="110">
        <v>0</v>
      </c>
      <c r="V229" s="110">
        <v>0</v>
      </c>
      <c r="W229" s="110">
        <v>0</v>
      </c>
      <c r="X229" s="110">
        <v>0</v>
      </c>
      <c r="Y229" s="110">
        <v>0</v>
      </c>
      <c r="Z229" s="110">
        <v>0</v>
      </c>
      <c r="AA229" s="110">
        <v>286</v>
      </c>
      <c r="AB229" s="110">
        <v>385433</v>
      </c>
      <c r="AC229" s="110">
        <v>0</v>
      </c>
      <c r="AD229" s="110">
        <v>0</v>
      </c>
      <c r="AE229" s="110">
        <v>0</v>
      </c>
      <c r="AF229" s="110">
        <v>385433</v>
      </c>
      <c r="AG229" s="110">
        <v>0</v>
      </c>
      <c r="AH229" s="110">
        <v>0</v>
      </c>
      <c r="AI229" s="110">
        <v>0</v>
      </c>
      <c r="AJ229" s="110">
        <v>0</v>
      </c>
      <c r="AK229" s="93"/>
    </row>
    <row r="230" spans="1:37" ht="15">
      <c r="A230" s="113" t="s">
        <v>1041</v>
      </c>
      <c r="B230" s="114">
        <v>11044</v>
      </c>
      <c r="C230" s="114">
        <v>16</v>
      </c>
      <c r="D230" s="100" t="str">
        <f t="shared" si="3"/>
        <v>11044_16</v>
      </c>
      <c r="E230" s="109">
        <v>201212</v>
      </c>
      <c r="F230" s="110">
        <v>2273491</v>
      </c>
      <c r="G230" s="110">
        <v>33962</v>
      </c>
      <c r="H230" s="110">
        <v>33962</v>
      </c>
      <c r="I230" s="110">
        <v>0</v>
      </c>
      <c r="J230" s="110">
        <v>2188744</v>
      </c>
      <c r="K230" s="110">
        <v>0</v>
      </c>
      <c r="L230" s="110">
        <v>2116700</v>
      </c>
      <c r="M230" s="110">
        <v>72043</v>
      </c>
      <c r="N230" s="110">
        <v>3791</v>
      </c>
      <c r="O230" s="110">
        <v>0</v>
      </c>
      <c r="P230" s="110">
        <v>0</v>
      </c>
      <c r="Q230" s="110">
        <v>3791</v>
      </c>
      <c r="R230" s="110">
        <v>0</v>
      </c>
      <c r="S230" s="110">
        <v>0</v>
      </c>
      <c r="T230" s="110">
        <v>0</v>
      </c>
      <c r="U230" s="110">
        <v>0</v>
      </c>
      <c r="V230" s="110">
        <v>0</v>
      </c>
      <c r="W230" s="110">
        <v>46994</v>
      </c>
      <c r="X230" s="110">
        <v>0</v>
      </c>
      <c r="Y230" s="110">
        <v>46994</v>
      </c>
      <c r="Z230" s="110">
        <v>0</v>
      </c>
      <c r="AA230" s="110">
        <v>0</v>
      </c>
      <c r="AB230" s="110">
        <v>2273490</v>
      </c>
      <c r="AC230" s="110">
        <v>0</v>
      </c>
      <c r="AD230" s="110">
        <v>0</v>
      </c>
      <c r="AE230" s="110">
        <v>0</v>
      </c>
      <c r="AF230" s="110">
        <v>2273308</v>
      </c>
      <c r="AG230" s="110">
        <v>182</v>
      </c>
      <c r="AH230" s="110">
        <v>92</v>
      </c>
      <c r="AI230" s="110">
        <v>90</v>
      </c>
      <c r="AJ230" s="110">
        <v>0</v>
      </c>
      <c r="AK230" s="93"/>
    </row>
    <row r="231" spans="1:37" ht="15">
      <c r="A231" s="113" t="s">
        <v>1042</v>
      </c>
      <c r="B231" s="114">
        <v>11044</v>
      </c>
      <c r="C231" s="114">
        <v>17</v>
      </c>
      <c r="D231" s="100" t="str">
        <f t="shared" si="3"/>
        <v>11044_17</v>
      </c>
      <c r="E231" s="109">
        <v>201212</v>
      </c>
      <c r="F231" s="110">
        <v>670838</v>
      </c>
      <c r="G231" s="110">
        <v>8143</v>
      </c>
      <c r="H231" s="110">
        <v>8143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  <c r="N231" s="110">
        <v>661835</v>
      </c>
      <c r="O231" s="110">
        <v>0</v>
      </c>
      <c r="P231" s="110">
        <v>659211</v>
      </c>
      <c r="Q231" s="110">
        <v>2624</v>
      </c>
      <c r="R231" s="110">
        <v>0</v>
      </c>
      <c r="S231" s="110">
        <v>0</v>
      </c>
      <c r="T231" s="110">
        <v>0</v>
      </c>
      <c r="U231" s="110">
        <v>0</v>
      </c>
      <c r="V231" s="110">
        <v>0</v>
      </c>
      <c r="W231" s="110">
        <v>0</v>
      </c>
      <c r="X231" s="110">
        <v>0</v>
      </c>
      <c r="Y231" s="110">
        <v>0</v>
      </c>
      <c r="Z231" s="110">
        <v>0</v>
      </c>
      <c r="AA231" s="110">
        <v>860</v>
      </c>
      <c r="AB231" s="110">
        <v>670838</v>
      </c>
      <c r="AC231" s="110">
        <v>0</v>
      </c>
      <c r="AD231" s="110">
        <v>0</v>
      </c>
      <c r="AE231" s="110">
        <v>0</v>
      </c>
      <c r="AF231" s="110">
        <v>669872</v>
      </c>
      <c r="AG231" s="110">
        <v>0</v>
      </c>
      <c r="AH231" s="110">
        <v>0</v>
      </c>
      <c r="AI231" s="110">
        <v>0</v>
      </c>
      <c r="AJ231" s="110">
        <v>966</v>
      </c>
      <c r="AK231" s="93"/>
    </row>
    <row r="232" spans="1:37" ht="15">
      <c r="A232" s="113" t="s">
        <v>1043</v>
      </c>
      <c r="B232" s="114">
        <v>11044</v>
      </c>
      <c r="C232" s="114">
        <v>18</v>
      </c>
      <c r="D232" s="100" t="str">
        <f t="shared" si="3"/>
        <v>11044_18</v>
      </c>
      <c r="E232" s="109">
        <v>201212</v>
      </c>
      <c r="F232" s="110">
        <v>215627</v>
      </c>
      <c r="G232" s="110">
        <v>1881</v>
      </c>
      <c r="H232" s="110">
        <v>1881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  <c r="N232" s="110">
        <v>212475</v>
      </c>
      <c r="O232" s="110">
        <v>0</v>
      </c>
      <c r="P232" s="110">
        <v>211916</v>
      </c>
      <c r="Q232" s="110">
        <v>559</v>
      </c>
      <c r="R232" s="110">
        <v>0</v>
      </c>
      <c r="S232" s="110">
        <v>0</v>
      </c>
      <c r="T232" s="110">
        <v>0</v>
      </c>
      <c r="U232" s="110">
        <v>0</v>
      </c>
      <c r="V232" s="110">
        <v>0</v>
      </c>
      <c r="W232" s="110">
        <v>0</v>
      </c>
      <c r="X232" s="110">
        <v>0</v>
      </c>
      <c r="Y232" s="110">
        <v>0</v>
      </c>
      <c r="Z232" s="110">
        <v>0</v>
      </c>
      <c r="AA232" s="110">
        <v>1271</v>
      </c>
      <c r="AB232" s="110">
        <v>215626</v>
      </c>
      <c r="AC232" s="110">
        <v>0</v>
      </c>
      <c r="AD232" s="110">
        <v>0</v>
      </c>
      <c r="AE232" s="110">
        <v>0</v>
      </c>
      <c r="AF232" s="110">
        <v>215626</v>
      </c>
      <c r="AG232" s="110">
        <v>0</v>
      </c>
      <c r="AH232" s="110">
        <v>0</v>
      </c>
      <c r="AI232" s="110">
        <v>0</v>
      </c>
      <c r="AJ232" s="110">
        <v>0</v>
      </c>
      <c r="AK232" s="93"/>
    </row>
    <row r="233" spans="1:37" ht="15">
      <c r="A233" s="113" t="s">
        <v>1044</v>
      </c>
      <c r="B233" s="114">
        <v>11044</v>
      </c>
      <c r="C233" s="114">
        <v>19</v>
      </c>
      <c r="D233" s="100" t="str">
        <f t="shared" si="3"/>
        <v>11044_19</v>
      </c>
      <c r="E233" s="109">
        <v>201212</v>
      </c>
      <c r="F233" s="110">
        <v>124641</v>
      </c>
      <c r="G233" s="110">
        <v>4059</v>
      </c>
      <c r="H233" s="110">
        <v>4059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  <c r="N233" s="110">
        <v>120253</v>
      </c>
      <c r="O233" s="110">
        <v>0</v>
      </c>
      <c r="P233" s="110">
        <v>119571</v>
      </c>
      <c r="Q233" s="110">
        <v>293</v>
      </c>
      <c r="R233" s="110">
        <v>389</v>
      </c>
      <c r="S233" s="110">
        <v>0</v>
      </c>
      <c r="T233" s="110">
        <v>0</v>
      </c>
      <c r="U233" s="110">
        <v>0</v>
      </c>
      <c r="V233" s="110">
        <v>0</v>
      </c>
      <c r="W233" s="110">
        <v>0</v>
      </c>
      <c r="X233" s="110">
        <v>0</v>
      </c>
      <c r="Y233" s="110">
        <v>0</v>
      </c>
      <c r="Z233" s="110">
        <v>0</v>
      </c>
      <c r="AA233" s="110">
        <v>329</v>
      </c>
      <c r="AB233" s="110">
        <v>124641</v>
      </c>
      <c r="AC233" s="110">
        <v>0</v>
      </c>
      <c r="AD233" s="110">
        <v>0</v>
      </c>
      <c r="AE233" s="110">
        <v>0</v>
      </c>
      <c r="AF233" s="110">
        <v>124641</v>
      </c>
      <c r="AG233" s="110">
        <v>0</v>
      </c>
      <c r="AH233" s="110">
        <v>0</v>
      </c>
      <c r="AI233" s="110">
        <v>0</v>
      </c>
      <c r="AJ233" s="110">
        <v>0</v>
      </c>
      <c r="AK233" s="93"/>
    </row>
    <row r="234" spans="1:37" ht="15">
      <c r="A234" s="113" t="s">
        <v>1045</v>
      </c>
      <c r="B234" s="114">
        <v>11044</v>
      </c>
      <c r="C234" s="114">
        <v>23</v>
      </c>
      <c r="D234" s="100" t="str">
        <f t="shared" si="3"/>
        <v>11044_23</v>
      </c>
      <c r="E234" s="109">
        <v>201212</v>
      </c>
      <c r="F234" s="110">
        <v>2263375</v>
      </c>
      <c r="G234" s="110">
        <v>54607</v>
      </c>
      <c r="H234" s="110">
        <v>54607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2208270</v>
      </c>
      <c r="O234" s="110">
        <v>0</v>
      </c>
      <c r="P234" s="110">
        <v>2203653</v>
      </c>
      <c r="Q234" s="110">
        <v>4617</v>
      </c>
      <c r="R234" s="110">
        <v>0</v>
      </c>
      <c r="S234" s="110">
        <v>0</v>
      </c>
      <c r="T234" s="110">
        <v>0</v>
      </c>
      <c r="U234" s="110">
        <v>0</v>
      </c>
      <c r="V234" s="110">
        <v>0</v>
      </c>
      <c r="W234" s="110">
        <v>0</v>
      </c>
      <c r="X234" s="110">
        <v>0</v>
      </c>
      <c r="Y234" s="110">
        <v>0</v>
      </c>
      <c r="Z234" s="110">
        <v>0</v>
      </c>
      <c r="AA234" s="110">
        <v>498</v>
      </c>
      <c r="AB234" s="110">
        <v>2263374</v>
      </c>
      <c r="AC234" s="110">
        <v>0</v>
      </c>
      <c r="AD234" s="110">
        <v>0</v>
      </c>
      <c r="AE234" s="110">
        <v>0</v>
      </c>
      <c r="AF234" s="110">
        <v>2263374</v>
      </c>
      <c r="AG234" s="110">
        <v>0</v>
      </c>
      <c r="AH234" s="110">
        <v>0</v>
      </c>
      <c r="AI234" s="110">
        <v>0</v>
      </c>
      <c r="AJ234" s="110">
        <v>0</v>
      </c>
      <c r="AK234" s="93"/>
    </row>
    <row r="235" spans="1:37" ht="15">
      <c r="A235" s="113" t="s">
        <v>1046</v>
      </c>
      <c r="B235" s="114">
        <v>11044</v>
      </c>
      <c r="C235" s="114">
        <v>24</v>
      </c>
      <c r="D235" s="100" t="str">
        <f t="shared" si="3"/>
        <v>11044_24</v>
      </c>
      <c r="E235" s="109">
        <v>201212</v>
      </c>
      <c r="F235" s="110">
        <v>381209</v>
      </c>
      <c r="G235" s="110">
        <v>1161</v>
      </c>
      <c r="H235" s="110">
        <v>1161</v>
      </c>
      <c r="I235" s="110">
        <v>0</v>
      </c>
      <c r="J235" s="110">
        <v>372880</v>
      </c>
      <c r="K235" s="110">
        <v>16868</v>
      </c>
      <c r="L235" s="110">
        <v>327332</v>
      </c>
      <c r="M235" s="110">
        <v>28680</v>
      </c>
      <c r="N235" s="110">
        <v>1033</v>
      </c>
      <c r="O235" s="110">
        <v>0</v>
      </c>
      <c r="P235" s="110">
        <v>0</v>
      </c>
      <c r="Q235" s="110">
        <v>1033</v>
      </c>
      <c r="R235" s="110">
        <v>0</v>
      </c>
      <c r="S235" s="110">
        <v>0</v>
      </c>
      <c r="T235" s="110">
        <v>0</v>
      </c>
      <c r="U235" s="110">
        <v>0</v>
      </c>
      <c r="V235" s="110">
        <v>0</v>
      </c>
      <c r="W235" s="110">
        <v>6135</v>
      </c>
      <c r="X235" s="110">
        <v>4</v>
      </c>
      <c r="Y235" s="110">
        <v>6131</v>
      </c>
      <c r="Z235" s="110">
        <v>0</v>
      </c>
      <c r="AA235" s="110">
        <v>0</v>
      </c>
      <c r="AB235" s="110">
        <v>381209</v>
      </c>
      <c r="AC235" s="110">
        <v>0</v>
      </c>
      <c r="AD235" s="110">
        <v>0</v>
      </c>
      <c r="AE235" s="110">
        <v>0</v>
      </c>
      <c r="AF235" s="110">
        <v>380800</v>
      </c>
      <c r="AG235" s="110">
        <v>409</v>
      </c>
      <c r="AH235" s="110">
        <v>316</v>
      </c>
      <c r="AI235" s="110">
        <v>93</v>
      </c>
      <c r="AJ235" s="110">
        <v>0</v>
      </c>
      <c r="AK235" s="93"/>
    </row>
    <row r="236" spans="1:37" ht="15">
      <c r="A236" s="113" t="s">
        <v>1047</v>
      </c>
      <c r="B236" s="114">
        <v>11044</v>
      </c>
      <c r="C236" s="114">
        <v>27</v>
      </c>
      <c r="D236" s="100" t="str">
        <f t="shared" si="3"/>
        <v>11044_27</v>
      </c>
      <c r="E236" s="109">
        <v>201212</v>
      </c>
      <c r="F236" s="110">
        <v>2691331</v>
      </c>
      <c r="G236" s="110">
        <v>197704</v>
      </c>
      <c r="H236" s="110">
        <v>197704</v>
      </c>
      <c r="I236" s="110">
        <v>0</v>
      </c>
      <c r="J236" s="110">
        <v>2482024</v>
      </c>
      <c r="K236" s="110">
        <v>48669</v>
      </c>
      <c r="L236" s="110">
        <v>2387127</v>
      </c>
      <c r="M236" s="110">
        <v>46227</v>
      </c>
      <c r="N236" s="110">
        <v>4555</v>
      </c>
      <c r="O236" s="110">
        <v>0</v>
      </c>
      <c r="P236" s="110">
        <v>0</v>
      </c>
      <c r="Q236" s="110">
        <v>4555</v>
      </c>
      <c r="R236" s="110">
        <v>0</v>
      </c>
      <c r="S236" s="110">
        <v>0</v>
      </c>
      <c r="T236" s="110">
        <v>0</v>
      </c>
      <c r="U236" s="110">
        <v>0</v>
      </c>
      <c r="V236" s="110">
        <v>0</v>
      </c>
      <c r="W236" s="110">
        <v>7048</v>
      </c>
      <c r="X236" s="110">
        <v>0</v>
      </c>
      <c r="Y236" s="110">
        <v>7048</v>
      </c>
      <c r="Z236" s="110">
        <v>0</v>
      </c>
      <c r="AA236" s="110">
        <v>0</v>
      </c>
      <c r="AB236" s="110">
        <v>2691330</v>
      </c>
      <c r="AC236" s="110">
        <v>0</v>
      </c>
      <c r="AD236" s="110">
        <v>0</v>
      </c>
      <c r="AE236" s="110">
        <v>0</v>
      </c>
      <c r="AF236" s="110">
        <v>2690180</v>
      </c>
      <c r="AG236" s="110">
        <v>1150</v>
      </c>
      <c r="AH236" s="110">
        <v>0</v>
      </c>
      <c r="AI236" s="110">
        <v>1150</v>
      </c>
      <c r="AJ236" s="110">
        <v>0</v>
      </c>
      <c r="AK236" s="93"/>
    </row>
    <row r="237" spans="1:37" ht="15">
      <c r="A237" s="113" t="s">
        <v>1048</v>
      </c>
      <c r="B237" s="114">
        <v>11044</v>
      </c>
      <c r="C237" s="114">
        <v>28</v>
      </c>
      <c r="D237" s="100" t="str">
        <f t="shared" si="3"/>
        <v>11044_28</v>
      </c>
      <c r="E237" s="109">
        <v>201212</v>
      </c>
      <c r="F237" s="110">
        <v>1711565</v>
      </c>
      <c r="G237" s="110">
        <v>24213</v>
      </c>
      <c r="H237" s="110">
        <v>24213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  <c r="N237" s="110">
        <v>1686096</v>
      </c>
      <c r="O237" s="110">
        <v>0</v>
      </c>
      <c r="P237" s="110">
        <v>1684470</v>
      </c>
      <c r="Q237" s="110">
        <v>1626</v>
      </c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110">
        <v>0</v>
      </c>
      <c r="X237" s="110">
        <v>0</v>
      </c>
      <c r="Y237" s="110">
        <v>0</v>
      </c>
      <c r="Z237" s="110">
        <v>0</v>
      </c>
      <c r="AA237" s="110">
        <v>1256</v>
      </c>
      <c r="AB237" s="110">
        <v>1711565</v>
      </c>
      <c r="AC237" s="110">
        <v>0</v>
      </c>
      <c r="AD237" s="110">
        <v>0</v>
      </c>
      <c r="AE237" s="110">
        <v>0</v>
      </c>
      <c r="AF237" s="110">
        <v>1711545</v>
      </c>
      <c r="AG237" s="110">
        <v>0</v>
      </c>
      <c r="AH237" s="110">
        <v>0</v>
      </c>
      <c r="AI237" s="110">
        <v>0</v>
      </c>
      <c r="AJ237" s="110">
        <v>20</v>
      </c>
      <c r="AK237" s="93"/>
    </row>
    <row r="238" spans="1:37" ht="15">
      <c r="A238" s="113" t="s">
        <v>1049</v>
      </c>
      <c r="B238" s="114">
        <v>11044</v>
      </c>
      <c r="C238" s="114">
        <v>29</v>
      </c>
      <c r="D238" s="100" t="str">
        <f t="shared" si="3"/>
        <v>11044_29</v>
      </c>
      <c r="E238" s="109">
        <v>201212</v>
      </c>
      <c r="F238" s="110">
        <v>694345</v>
      </c>
      <c r="G238" s="110">
        <v>11386</v>
      </c>
      <c r="H238" s="110">
        <v>11386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  <c r="N238" s="110">
        <v>682764</v>
      </c>
      <c r="O238" s="110">
        <v>0</v>
      </c>
      <c r="P238" s="110">
        <v>681220</v>
      </c>
      <c r="Q238" s="110">
        <v>1544</v>
      </c>
      <c r="R238" s="110">
        <v>0</v>
      </c>
      <c r="S238" s="110">
        <v>0</v>
      </c>
      <c r="T238" s="110">
        <v>0</v>
      </c>
      <c r="U238" s="110">
        <v>0</v>
      </c>
      <c r="V238" s="110">
        <v>0</v>
      </c>
      <c r="W238" s="110">
        <v>0</v>
      </c>
      <c r="X238" s="110">
        <v>0</v>
      </c>
      <c r="Y238" s="110">
        <v>0</v>
      </c>
      <c r="Z238" s="110">
        <v>0</v>
      </c>
      <c r="AA238" s="110">
        <v>195</v>
      </c>
      <c r="AB238" s="110">
        <v>694345</v>
      </c>
      <c r="AC238" s="110">
        <v>0</v>
      </c>
      <c r="AD238" s="110">
        <v>0</v>
      </c>
      <c r="AE238" s="110">
        <v>0</v>
      </c>
      <c r="AF238" s="110">
        <v>694345</v>
      </c>
      <c r="AG238" s="110">
        <v>0</v>
      </c>
      <c r="AH238" s="110">
        <v>0</v>
      </c>
      <c r="AI238" s="110">
        <v>0</v>
      </c>
      <c r="AJ238" s="110">
        <v>0</v>
      </c>
      <c r="AK238" s="93"/>
    </row>
    <row r="239" spans="1:37" ht="15">
      <c r="A239" s="113" t="s">
        <v>1050</v>
      </c>
      <c r="B239" s="114">
        <v>11044</v>
      </c>
      <c r="C239" s="114">
        <v>30</v>
      </c>
      <c r="D239" s="100" t="str">
        <f t="shared" si="3"/>
        <v>11044_30</v>
      </c>
      <c r="E239" s="109">
        <v>201212</v>
      </c>
      <c r="F239" s="110">
        <v>4566548</v>
      </c>
      <c r="G239" s="110">
        <v>155485</v>
      </c>
      <c r="H239" s="110">
        <v>155485</v>
      </c>
      <c r="I239" s="110">
        <v>0</v>
      </c>
      <c r="J239" s="110">
        <v>4400595</v>
      </c>
      <c r="K239" s="110">
        <v>0</v>
      </c>
      <c r="L239" s="110">
        <v>3956704</v>
      </c>
      <c r="M239" s="110">
        <v>443891</v>
      </c>
      <c r="N239" s="110">
        <v>7404</v>
      </c>
      <c r="O239" s="110">
        <v>0</v>
      </c>
      <c r="P239" s="110">
        <v>0</v>
      </c>
      <c r="Q239" s="110">
        <v>7404</v>
      </c>
      <c r="R239" s="110">
        <v>0</v>
      </c>
      <c r="S239" s="110">
        <v>0</v>
      </c>
      <c r="T239" s="110">
        <v>0</v>
      </c>
      <c r="U239" s="110">
        <v>0</v>
      </c>
      <c r="V239" s="110">
        <v>0</v>
      </c>
      <c r="W239" s="110">
        <v>1568</v>
      </c>
      <c r="X239" s="110">
        <v>0</v>
      </c>
      <c r="Y239" s="110">
        <v>1568</v>
      </c>
      <c r="Z239" s="110">
        <v>0</v>
      </c>
      <c r="AA239" s="110">
        <v>1496</v>
      </c>
      <c r="AB239" s="110">
        <v>4566549</v>
      </c>
      <c r="AC239" s="110">
        <v>0</v>
      </c>
      <c r="AD239" s="110">
        <v>0</v>
      </c>
      <c r="AE239" s="110">
        <v>0</v>
      </c>
      <c r="AF239" s="110">
        <v>4563788</v>
      </c>
      <c r="AG239" s="110">
        <v>2761</v>
      </c>
      <c r="AH239" s="110">
        <v>0</v>
      </c>
      <c r="AI239" s="110">
        <v>2761</v>
      </c>
      <c r="AJ239" s="110">
        <v>0</v>
      </c>
      <c r="AK239" s="93"/>
    </row>
    <row r="240" spans="1:37" ht="15">
      <c r="A240" s="113" t="s">
        <v>1051</v>
      </c>
      <c r="B240" s="114">
        <v>11044</v>
      </c>
      <c r="C240" s="114">
        <v>31</v>
      </c>
      <c r="D240" s="100" t="str">
        <f t="shared" si="3"/>
        <v>11044_31</v>
      </c>
      <c r="E240" s="109">
        <v>201212</v>
      </c>
      <c r="F240" s="110">
        <v>168147</v>
      </c>
      <c r="G240" s="110">
        <v>1443</v>
      </c>
      <c r="H240" s="110">
        <v>1443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166704</v>
      </c>
      <c r="O240" s="110">
        <v>0</v>
      </c>
      <c r="P240" s="110">
        <v>166426</v>
      </c>
      <c r="Q240" s="110">
        <v>278</v>
      </c>
      <c r="R240" s="110">
        <v>0</v>
      </c>
      <c r="S240" s="110">
        <v>0</v>
      </c>
      <c r="T240" s="110">
        <v>0</v>
      </c>
      <c r="U240" s="110">
        <v>0</v>
      </c>
      <c r="V240" s="110">
        <v>0</v>
      </c>
      <c r="W240" s="110">
        <v>0</v>
      </c>
      <c r="X240" s="110">
        <v>0</v>
      </c>
      <c r="Y240" s="110">
        <v>0</v>
      </c>
      <c r="Z240" s="110">
        <v>0</v>
      </c>
      <c r="AA240" s="110">
        <v>0</v>
      </c>
      <c r="AB240" s="110">
        <v>168147</v>
      </c>
      <c r="AC240" s="110">
        <v>0</v>
      </c>
      <c r="AD240" s="110">
        <v>0</v>
      </c>
      <c r="AE240" s="110">
        <v>0</v>
      </c>
      <c r="AF240" s="110">
        <v>168147</v>
      </c>
      <c r="AG240" s="110">
        <v>0</v>
      </c>
      <c r="AH240" s="110">
        <v>0</v>
      </c>
      <c r="AI240" s="110">
        <v>0</v>
      </c>
      <c r="AJ240" s="110">
        <v>0</v>
      </c>
      <c r="AK240" s="93"/>
    </row>
    <row r="241" spans="1:37" ht="15">
      <c r="A241" s="113" t="s">
        <v>1052</v>
      </c>
      <c r="B241" s="114">
        <v>11044</v>
      </c>
      <c r="C241" s="114">
        <v>33</v>
      </c>
      <c r="D241" s="100" t="str">
        <f t="shared" si="3"/>
        <v>11044_33</v>
      </c>
      <c r="E241" s="109">
        <v>201212</v>
      </c>
      <c r="F241" s="110">
        <v>1140821</v>
      </c>
      <c r="G241" s="110">
        <v>33990</v>
      </c>
      <c r="H241" s="110">
        <v>33990</v>
      </c>
      <c r="I241" s="110">
        <v>0</v>
      </c>
      <c r="J241" s="110">
        <v>1106279</v>
      </c>
      <c r="K241" s="110">
        <v>38918</v>
      </c>
      <c r="L241" s="110">
        <v>1067361</v>
      </c>
      <c r="M241" s="110">
        <v>0</v>
      </c>
      <c r="N241" s="110">
        <v>552</v>
      </c>
      <c r="O241" s="110">
        <v>0</v>
      </c>
      <c r="P241" s="110">
        <v>0</v>
      </c>
      <c r="Q241" s="110">
        <v>552</v>
      </c>
      <c r="R241" s="110">
        <v>0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110">
        <v>0</v>
      </c>
      <c r="Y241" s="110">
        <v>0</v>
      </c>
      <c r="Z241" s="110">
        <v>0</v>
      </c>
      <c r="AA241" s="110">
        <v>0</v>
      </c>
      <c r="AB241" s="110">
        <v>1140821</v>
      </c>
      <c r="AC241" s="110">
        <v>0</v>
      </c>
      <c r="AD241" s="110">
        <v>0</v>
      </c>
      <c r="AE241" s="110">
        <v>0</v>
      </c>
      <c r="AF241" s="110">
        <v>1139589</v>
      </c>
      <c r="AG241" s="110">
        <v>1232</v>
      </c>
      <c r="AH241" s="110">
        <v>290</v>
      </c>
      <c r="AI241" s="110">
        <v>942</v>
      </c>
      <c r="AJ241" s="110">
        <v>0</v>
      </c>
      <c r="AK241" s="93"/>
    </row>
    <row r="242" spans="1:37" ht="15">
      <c r="A242" s="113" t="s">
        <v>1053</v>
      </c>
      <c r="B242" s="114">
        <v>11044</v>
      </c>
      <c r="C242" s="114">
        <v>34</v>
      </c>
      <c r="D242" s="100" t="str">
        <f t="shared" si="3"/>
        <v>11044_34</v>
      </c>
      <c r="E242" s="109">
        <v>201212</v>
      </c>
      <c r="F242" s="110">
        <v>108351</v>
      </c>
      <c r="G242" s="110">
        <v>3930</v>
      </c>
      <c r="H242" s="110">
        <v>3930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  <c r="N242" s="110">
        <v>104346</v>
      </c>
      <c r="O242" s="110">
        <v>647</v>
      </c>
      <c r="P242" s="110">
        <v>103480</v>
      </c>
      <c r="Q242" s="110">
        <v>219</v>
      </c>
      <c r="R242" s="110">
        <v>0</v>
      </c>
      <c r="S242" s="110">
        <v>0</v>
      </c>
      <c r="T242" s="110">
        <v>0</v>
      </c>
      <c r="U242" s="110">
        <v>0</v>
      </c>
      <c r="V242" s="110">
        <v>0</v>
      </c>
      <c r="W242" s="110">
        <v>0</v>
      </c>
      <c r="X242" s="110">
        <v>0</v>
      </c>
      <c r="Y242" s="110">
        <v>0</v>
      </c>
      <c r="Z242" s="110">
        <v>0</v>
      </c>
      <c r="AA242" s="110">
        <v>75</v>
      </c>
      <c r="AB242" s="110">
        <v>108351</v>
      </c>
      <c r="AC242" s="110">
        <v>0</v>
      </c>
      <c r="AD242" s="110">
        <v>0</v>
      </c>
      <c r="AE242" s="110">
        <v>0</v>
      </c>
      <c r="AF242" s="110">
        <v>108171</v>
      </c>
      <c r="AG242" s="110">
        <v>0</v>
      </c>
      <c r="AH242" s="110">
        <v>0</v>
      </c>
      <c r="AI242" s="110">
        <v>0</v>
      </c>
      <c r="AJ242" s="110">
        <v>180</v>
      </c>
      <c r="AK242" s="93"/>
    </row>
    <row r="243" spans="1:37" ht="15">
      <c r="A243" s="113" t="s">
        <v>1054</v>
      </c>
      <c r="B243" s="114">
        <v>11044</v>
      </c>
      <c r="C243" s="114">
        <v>35</v>
      </c>
      <c r="D243" s="100" t="str">
        <f t="shared" si="3"/>
        <v>11044_35</v>
      </c>
      <c r="E243" s="109">
        <v>201212</v>
      </c>
      <c r="F243" s="110">
        <v>175453</v>
      </c>
      <c r="G243" s="110">
        <v>2775</v>
      </c>
      <c r="H243" s="110">
        <v>2775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  <c r="N243" s="110">
        <v>171684</v>
      </c>
      <c r="O243" s="110">
        <v>0</v>
      </c>
      <c r="P243" s="110">
        <v>171276</v>
      </c>
      <c r="Q243" s="110">
        <v>408</v>
      </c>
      <c r="R243" s="110">
        <v>0</v>
      </c>
      <c r="S243" s="110">
        <v>0</v>
      </c>
      <c r="T243" s="110">
        <v>0</v>
      </c>
      <c r="U243" s="110">
        <v>0</v>
      </c>
      <c r="V243" s="110">
        <v>0</v>
      </c>
      <c r="W243" s="110">
        <v>0</v>
      </c>
      <c r="X243" s="110">
        <v>0</v>
      </c>
      <c r="Y243" s="110">
        <v>0</v>
      </c>
      <c r="Z243" s="110">
        <v>0</v>
      </c>
      <c r="AA243" s="110">
        <v>994</v>
      </c>
      <c r="AB243" s="110">
        <v>175454</v>
      </c>
      <c r="AC243" s="110">
        <v>0</v>
      </c>
      <c r="AD243" s="110">
        <v>0</v>
      </c>
      <c r="AE243" s="110">
        <v>0</v>
      </c>
      <c r="AF243" s="110">
        <v>175454</v>
      </c>
      <c r="AG243" s="110">
        <v>0</v>
      </c>
      <c r="AH243" s="110">
        <v>0</v>
      </c>
      <c r="AI243" s="110">
        <v>0</v>
      </c>
      <c r="AJ243" s="110">
        <v>0</v>
      </c>
      <c r="AK243" s="93"/>
    </row>
    <row r="244" spans="1:37" ht="15">
      <c r="A244" s="113" t="s">
        <v>1055</v>
      </c>
      <c r="B244" s="114">
        <v>11044</v>
      </c>
      <c r="C244" s="114">
        <v>36</v>
      </c>
      <c r="D244" s="100" t="str">
        <f t="shared" si="3"/>
        <v>11044_36</v>
      </c>
      <c r="E244" s="109">
        <v>201212</v>
      </c>
      <c r="F244" s="110">
        <v>84114</v>
      </c>
      <c r="G244" s="110">
        <v>488</v>
      </c>
      <c r="H244" s="110">
        <v>488</v>
      </c>
      <c r="I244" s="110">
        <v>0</v>
      </c>
      <c r="J244" s="110">
        <v>82914</v>
      </c>
      <c r="K244" s="110">
        <v>0</v>
      </c>
      <c r="L244" s="110">
        <v>76935</v>
      </c>
      <c r="M244" s="110">
        <v>5979</v>
      </c>
      <c r="N244" s="110">
        <v>225</v>
      </c>
      <c r="O244" s="110">
        <v>0</v>
      </c>
      <c r="P244" s="110">
        <v>0</v>
      </c>
      <c r="Q244" s="110">
        <v>225</v>
      </c>
      <c r="R244" s="110">
        <v>0</v>
      </c>
      <c r="S244" s="110">
        <v>0</v>
      </c>
      <c r="T244" s="110">
        <v>0</v>
      </c>
      <c r="U244" s="110">
        <v>0</v>
      </c>
      <c r="V244" s="110">
        <v>0</v>
      </c>
      <c r="W244" s="110">
        <v>487</v>
      </c>
      <c r="X244" s="110">
        <v>0</v>
      </c>
      <c r="Y244" s="110">
        <v>487</v>
      </c>
      <c r="Z244" s="110">
        <v>0</v>
      </c>
      <c r="AA244" s="110">
        <v>0</v>
      </c>
      <c r="AB244" s="110">
        <v>84115</v>
      </c>
      <c r="AC244" s="110">
        <v>0</v>
      </c>
      <c r="AD244" s="110">
        <v>0</v>
      </c>
      <c r="AE244" s="110">
        <v>0</v>
      </c>
      <c r="AF244" s="110">
        <v>84067</v>
      </c>
      <c r="AG244" s="110">
        <v>47</v>
      </c>
      <c r="AH244" s="110">
        <v>0</v>
      </c>
      <c r="AI244" s="110">
        <v>47</v>
      </c>
      <c r="AJ244" s="110">
        <v>1</v>
      </c>
      <c r="AK244" s="93"/>
    </row>
    <row r="245" spans="1:37" ht="15">
      <c r="A245" s="113" t="s">
        <v>1056</v>
      </c>
      <c r="B245" s="114">
        <v>11044</v>
      </c>
      <c r="C245" s="114">
        <v>38</v>
      </c>
      <c r="D245" s="100" t="str">
        <f t="shared" si="3"/>
        <v>11044_38</v>
      </c>
      <c r="E245" s="109">
        <v>201212</v>
      </c>
      <c r="F245" s="110">
        <v>1727594</v>
      </c>
      <c r="G245" s="110">
        <v>93446</v>
      </c>
      <c r="H245" s="110">
        <v>35434</v>
      </c>
      <c r="I245" s="110">
        <v>58013</v>
      </c>
      <c r="J245" s="110">
        <v>1346734</v>
      </c>
      <c r="K245" s="110">
        <v>1158527</v>
      </c>
      <c r="L245" s="110">
        <v>188207</v>
      </c>
      <c r="M245" s="110">
        <v>0</v>
      </c>
      <c r="N245" s="110">
        <v>2045</v>
      </c>
      <c r="O245" s="110">
        <v>0</v>
      </c>
      <c r="P245" s="110">
        <v>0</v>
      </c>
      <c r="Q245" s="110">
        <v>2045</v>
      </c>
      <c r="R245" s="110">
        <v>0</v>
      </c>
      <c r="S245" s="110">
        <v>0</v>
      </c>
      <c r="T245" s="110">
        <v>280347</v>
      </c>
      <c r="U245" s="110">
        <v>248085</v>
      </c>
      <c r="V245" s="110">
        <v>32262</v>
      </c>
      <c r="W245" s="110">
        <v>5022</v>
      </c>
      <c r="X245" s="110">
        <v>0</v>
      </c>
      <c r="Y245" s="110">
        <v>5022</v>
      </c>
      <c r="Z245" s="110">
        <v>0</v>
      </c>
      <c r="AA245" s="110">
        <v>0</v>
      </c>
      <c r="AB245" s="110">
        <v>1727594</v>
      </c>
      <c r="AC245" s="110">
        <v>58221</v>
      </c>
      <c r="AD245" s="110">
        <v>58221</v>
      </c>
      <c r="AE245" s="110">
        <v>0</v>
      </c>
      <c r="AF245" s="110">
        <v>1651365</v>
      </c>
      <c r="AG245" s="110">
        <v>1679</v>
      </c>
      <c r="AH245" s="110">
        <v>0</v>
      </c>
      <c r="AI245" s="110">
        <v>1679</v>
      </c>
      <c r="AJ245" s="110">
        <v>16329</v>
      </c>
      <c r="AK245" s="93"/>
    </row>
    <row r="246" spans="1:37" ht="15">
      <c r="A246" s="113" t="s">
        <v>1057</v>
      </c>
      <c r="B246" s="114">
        <v>11044</v>
      </c>
      <c r="C246" s="114">
        <v>39</v>
      </c>
      <c r="D246" s="100" t="str">
        <f t="shared" si="3"/>
        <v>11044_39</v>
      </c>
      <c r="E246" s="109">
        <v>201212</v>
      </c>
      <c r="F246" s="110">
        <v>7908913</v>
      </c>
      <c r="G246" s="110">
        <v>603737</v>
      </c>
      <c r="H246" s="110">
        <v>275646</v>
      </c>
      <c r="I246" s="110">
        <v>328091</v>
      </c>
      <c r="J246" s="110">
        <v>4686720</v>
      </c>
      <c r="K246" s="110">
        <v>4093880</v>
      </c>
      <c r="L246" s="110">
        <v>592840</v>
      </c>
      <c r="M246" s="110">
        <v>0</v>
      </c>
      <c r="N246" s="110">
        <v>1582824</v>
      </c>
      <c r="O246" s="110">
        <v>0</v>
      </c>
      <c r="P246" s="110">
        <v>1571810</v>
      </c>
      <c r="Q246" s="110">
        <v>11014</v>
      </c>
      <c r="R246" s="110">
        <v>0</v>
      </c>
      <c r="S246" s="110">
        <v>0</v>
      </c>
      <c r="T246" s="110">
        <v>1018756</v>
      </c>
      <c r="U246" s="110">
        <v>873343</v>
      </c>
      <c r="V246" s="110">
        <v>145413</v>
      </c>
      <c r="W246" s="110">
        <v>13991</v>
      </c>
      <c r="X246" s="110">
        <v>0</v>
      </c>
      <c r="Y246" s="110">
        <v>13991</v>
      </c>
      <c r="Z246" s="110">
        <v>0</v>
      </c>
      <c r="AA246" s="110">
        <v>2885</v>
      </c>
      <c r="AB246" s="110">
        <v>7908913</v>
      </c>
      <c r="AC246" s="110">
        <v>329465</v>
      </c>
      <c r="AD246" s="110">
        <v>329465</v>
      </c>
      <c r="AE246" s="110">
        <v>0</v>
      </c>
      <c r="AF246" s="110">
        <v>7579131</v>
      </c>
      <c r="AG246" s="110">
        <v>317</v>
      </c>
      <c r="AH246" s="110">
        <v>0</v>
      </c>
      <c r="AI246" s="110">
        <v>317</v>
      </c>
      <c r="AJ246" s="110">
        <v>0</v>
      </c>
      <c r="AK246" s="93"/>
    </row>
    <row r="247" spans="1:37" ht="15">
      <c r="A247" s="113" t="s">
        <v>1058</v>
      </c>
      <c r="B247" s="114">
        <v>11044</v>
      </c>
      <c r="C247" s="114">
        <v>40</v>
      </c>
      <c r="D247" s="100" t="str">
        <f t="shared" si="3"/>
        <v>11044_40</v>
      </c>
      <c r="E247" s="109">
        <v>201212</v>
      </c>
      <c r="F247" s="110">
        <v>6191937</v>
      </c>
      <c r="G247" s="110">
        <v>392204</v>
      </c>
      <c r="H247" s="110">
        <v>237161</v>
      </c>
      <c r="I247" s="110">
        <v>155043</v>
      </c>
      <c r="J247" s="110">
        <v>1867364</v>
      </c>
      <c r="K247" s="110">
        <v>1642068</v>
      </c>
      <c r="L247" s="110">
        <v>225295</v>
      </c>
      <c r="M247" s="110">
        <v>0</v>
      </c>
      <c r="N247" s="110">
        <v>3036074</v>
      </c>
      <c r="O247" s="110">
        <v>0</v>
      </c>
      <c r="P247" s="110">
        <v>3027923</v>
      </c>
      <c r="Q247" s="110">
        <v>8151</v>
      </c>
      <c r="R247" s="110">
        <v>0</v>
      </c>
      <c r="S247" s="110">
        <v>0</v>
      </c>
      <c r="T247" s="110">
        <v>870604</v>
      </c>
      <c r="U247" s="110">
        <v>759398</v>
      </c>
      <c r="V247" s="110">
        <v>111207</v>
      </c>
      <c r="W247" s="110">
        <v>9927</v>
      </c>
      <c r="X247" s="110">
        <v>0</v>
      </c>
      <c r="Y247" s="110">
        <v>9927</v>
      </c>
      <c r="Z247" s="110">
        <v>0</v>
      </c>
      <c r="AA247" s="110">
        <v>15764</v>
      </c>
      <c r="AB247" s="110">
        <v>6191935</v>
      </c>
      <c r="AC247" s="110">
        <v>156220</v>
      </c>
      <c r="AD247" s="110">
        <v>156220</v>
      </c>
      <c r="AE247" s="110">
        <v>0</v>
      </c>
      <c r="AF247" s="110">
        <v>6031688</v>
      </c>
      <c r="AG247" s="110">
        <v>4027</v>
      </c>
      <c r="AH247" s="110">
        <v>0</v>
      </c>
      <c r="AI247" s="110">
        <v>4027</v>
      </c>
      <c r="AJ247" s="110">
        <v>0</v>
      </c>
      <c r="AK247" s="93"/>
    </row>
    <row r="248" spans="1:37" ht="15">
      <c r="A248" s="113" t="s">
        <v>1059</v>
      </c>
      <c r="B248" s="114">
        <v>11044</v>
      </c>
      <c r="C248" s="114">
        <v>41</v>
      </c>
      <c r="D248" s="100" t="str">
        <f t="shared" si="3"/>
        <v>11044_41</v>
      </c>
      <c r="E248" s="109">
        <v>201212</v>
      </c>
      <c r="F248" s="110">
        <v>2475265</v>
      </c>
      <c r="G248" s="110">
        <v>72269</v>
      </c>
      <c r="H248" s="110">
        <v>72269</v>
      </c>
      <c r="I248" s="110">
        <v>0</v>
      </c>
      <c r="J248" s="110">
        <v>23753</v>
      </c>
      <c r="K248" s="110">
        <v>750</v>
      </c>
      <c r="L248" s="110">
        <v>23003</v>
      </c>
      <c r="M248" s="110">
        <v>0</v>
      </c>
      <c r="N248" s="110">
        <v>1964663</v>
      </c>
      <c r="O248" s="110">
        <v>0</v>
      </c>
      <c r="P248" s="110">
        <v>1961442</v>
      </c>
      <c r="Q248" s="110">
        <v>3221</v>
      </c>
      <c r="R248" s="110">
        <v>0</v>
      </c>
      <c r="S248" s="110">
        <v>0</v>
      </c>
      <c r="T248" s="110">
        <v>407184</v>
      </c>
      <c r="U248" s="110">
        <v>361120</v>
      </c>
      <c r="V248" s="110">
        <v>46064</v>
      </c>
      <c r="W248" s="110">
        <v>5859</v>
      </c>
      <c r="X248" s="110">
        <v>0</v>
      </c>
      <c r="Y248" s="110">
        <v>5859</v>
      </c>
      <c r="Z248" s="110">
        <v>0</v>
      </c>
      <c r="AA248" s="110">
        <v>1537</v>
      </c>
      <c r="AB248" s="110">
        <v>2475265</v>
      </c>
      <c r="AC248" s="110">
        <v>0</v>
      </c>
      <c r="AD248" s="110">
        <v>0</v>
      </c>
      <c r="AE248" s="110">
        <v>0</v>
      </c>
      <c r="AF248" s="110">
        <v>2466270</v>
      </c>
      <c r="AG248" s="110">
        <v>2409</v>
      </c>
      <c r="AH248" s="110">
        <v>0</v>
      </c>
      <c r="AI248" s="110">
        <v>2409</v>
      </c>
      <c r="AJ248" s="110">
        <v>6586</v>
      </c>
      <c r="AK248" s="93"/>
    </row>
    <row r="249" spans="1:37" ht="15">
      <c r="A249" s="113" t="s">
        <v>1060</v>
      </c>
      <c r="B249" s="114">
        <v>11044</v>
      </c>
      <c r="C249" s="114">
        <v>42</v>
      </c>
      <c r="D249" s="100" t="str">
        <f t="shared" si="3"/>
        <v>11044_42</v>
      </c>
      <c r="E249" s="109">
        <v>201212</v>
      </c>
      <c r="F249" s="110">
        <v>553607</v>
      </c>
      <c r="G249" s="110">
        <v>59139</v>
      </c>
      <c r="H249" s="110">
        <v>122</v>
      </c>
      <c r="I249" s="110">
        <v>59016</v>
      </c>
      <c r="J249" s="110">
        <v>492810</v>
      </c>
      <c r="K249" s="110">
        <v>492810</v>
      </c>
      <c r="L249" s="110">
        <v>0</v>
      </c>
      <c r="M249" s="110">
        <v>0</v>
      </c>
      <c r="N249" s="110">
        <v>1658</v>
      </c>
      <c r="O249" s="110">
        <v>0</v>
      </c>
      <c r="P249" s="110">
        <v>0</v>
      </c>
      <c r="Q249" s="110">
        <v>1658</v>
      </c>
      <c r="R249" s="110">
        <v>0</v>
      </c>
      <c r="S249" s="110">
        <v>0</v>
      </c>
      <c r="T249" s="110">
        <v>0</v>
      </c>
      <c r="U249" s="110">
        <v>0</v>
      </c>
      <c r="V249" s="110">
        <v>0</v>
      </c>
      <c r="W249" s="110">
        <v>0</v>
      </c>
      <c r="X249" s="110">
        <v>0</v>
      </c>
      <c r="Y249" s="110">
        <v>0</v>
      </c>
      <c r="Z249" s="110">
        <v>0</v>
      </c>
      <c r="AA249" s="110">
        <v>0</v>
      </c>
      <c r="AB249" s="110">
        <v>553607</v>
      </c>
      <c r="AC249" s="110">
        <v>59135</v>
      </c>
      <c r="AD249" s="110">
        <v>59135</v>
      </c>
      <c r="AE249" s="110">
        <v>0</v>
      </c>
      <c r="AF249" s="110">
        <v>494472</v>
      </c>
      <c r="AG249" s="110">
        <v>0</v>
      </c>
      <c r="AH249" s="110">
        <v>0</v>
      </c>
      <c r="AI249" s="110">
        <v>0</v>
      </c>
      <c r="AJ249" s="110">
        <v>0</v>
      </c>
      <c r="AK249" s="93"/>
    </row>
    <row r="250" spans="1:37" ht="15">
      <c r="A250" s="113" t="s">
        <v>1061</v>
      </c>
      <c r="B250" s="114">
        <v>19002</v>
      </c>
      <c r="C250" s="114">
        <v>1</v>
      </c>
      <c r="D250" s="100" t="str">
        <f t="shared" si="3"/>
        <v>19002_1</v>
      </c>
      <c r="E250" s="109">
        <v>201212</v>
      </c>
      <c r="F250" s="110">
        <v>209089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  <c r="N250" s="110">
        <v>201613</v>
      </c>
      <c r="O250" s="110">
        <v>0</v>
      </c>
      <c r="P250" s="110">
        <v>201612</v>
      </c>
      <c r="Q250" s="110">
        <v>1</v>
      </c>
      <c r="R250" s="110">
        <v>0</v>
      </c>
      <c r="S250" s="110">
        <v>0</v>
      </c>
      <c r="T250" s="110">
        <v>0</v>
      </c>
      <c r="U250" s="110">
        <v>0</v>
      </c>
      <c r="V250" s="110">
        <v>0</v>
      </c>
      <c r="W250" s="110">
        <v>7160</v>
      </c>
      <c r="X250" s="110">
        <v>2579</v>
      </c>
      <c r="Y250" s="110">
        <v>4581</v>
      </c>
      <c r="Z250" s="110">
        <v>0</v>
      </c>
      <c r="AA250" s="110">
        <v>316</v>
      </c>
      <c r="AB250" s="110">
        <v>209089</v>
      </c>
      <c r="AC250" s="110">
        <v>96314</v>
      </c>
      <c r="AD250" s="110">
        <v>96314</v>
      </c>
      <c r="AE250" s="110">
        <v>0</v>
      </c>
      <c r="AF250" s="110">
        <v>110897</v>
      </c>
      <c r="AG250" s="110">
        <v>1878</v>
      </c>
      <c r="AH250" s="110">
        <v>1755</v>
      </c>
      <c r="AI250" s="110">
        <v>123</v>
      </c>
      <c r="AJ250" s="110">
        <v>0</v>
      </c>
      <c r="AK250" s="93"/>
    </row>
    <row r="251" spans="1:37" ht="15">
      <c r="A251" s="113" t="s">
        <v>1062</v>
      </c>
      <c r="B251" s="114">
        <v>19002</v>
      </c>
      <c r="C251" s="114">
        <v>2</v>
      </c>
      <c r="D251" s="100" t="str">
        <f t="shared" si="3"/>
        <v>19002_2</v>
      </c>
      <c r="E251" s="109">
        <v>201212</v>
      </c>
      <c r="F251" s="110">
        <v>1227546</v>
      </c>
      <c r="G251" s="110">
        <v>9461</v>
      </c>
      <c r="H251" s="110">
        <v>9461</v>
      </c>
      <c r="I251" s="110">
        <v>0</v>
      </c>
      <c r="J251" s="110">
        <v>1218085</v>
      </c>
      <c r="K251" s="110">
        <v>1094180</v>
      </c>
      <c r="L251" s="110">
        <v>123905</v>
      </c>
      <c r="M251" s="110">
        <v>0</v>
      </c>
      <c r="N251" s="110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10">
        <v>0</v>
      </c>
      <c r="V251" s="110">
        <v>0</v>
      </c>
      <c r="W251" s="110">
        <v>0</v>
      </c>
      <c r="X251" s="110">
        <v>0</v>
      </c>
      <c r="Y251" s="110">
        <v>0</v>
      </c>
      <c r="Z251" s="110">
        <v>0</v>
      </c>
      <c r="AA251" s="110">
        <v>0</v>
      </c>
      <c r="AB251" s="110">
        <v>1227546</v>
      </c>
      <c r="AC251" s="110">
        <v>1093875</v>
      </c>
      <c r="AD251" s="110">
        <v>1093875</v>
      </c>
      <c r="AE251" s="110">
        <v>0</v>
      </c>
      <c r="AF251" s="110">
        <v>133671</v>
      </c>
      <c r="AG251" s="110">
        <v>0</v>
      </c>
      <c r="AH251" s="110">
        <v>0</v>
      </c>
      <c r="AI251" s="110">
        <v>0</v>
      </c>
      <c r="AJ251" s="110">
        <v>0</v>
      </c>
      <c r="AK251" s="93"/>
    </row>
    <row r="252" spans="1:37" ht="15">
      <c r="A252" s="113" t="s">
        <v>1063</v>
      </c>
      <c r="B252" s="114">
        <v>19002</v>
      </c>
      <c r="C252" s="114">
        <v>3</v>
      </c>
      <c r="D252" s="100" t="str">
        <f t="shared" si="3"/>
        <v>19002_3</v>
      </c>
      <c r="E252" s="109">
        <v>201212</v>
      </c>
      <c r="F252" s="110">
        <v>32224</v>
      </c>
      <c r="G252" s="110">
        <v>32203</v>
      </c>
      <c r="H252" s="110">
        <v>32203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  <c r="N252" s="110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10">
        <v>0</v>
      </c>
      <c r="V252" s="110">
        <v>0</v>
      </c>
      <c r="W252" s="110">
        <v>0</v>
      </c>
      <c r="X252" s="110">
        <v>0</v>
      </c>
      <c r="Y252" s="110">
        <v>0</v>
      </c>
      <c r="Z252" s="110">
        <v>0</v>
      </c>
      <c r="AA252" s="110">
        <v>21</v>
      </c>
      <c r="AB252" s="110">
        <v>32224</v>
      </c>
      <c r="AC252" s="110">
        <v>0</v>
      </c>
      <c r="AD252" s="110">
        <v>0</v>
      </c>
      <c r="AE252" s="110">
        <v>0</v>
      </c>
      <c r="AF252" s="110">
        <v>32224</v>
      </c>
      <c r="AG252" s="110">
        <v>0</v>
      </c>
      <c r="AH252" s="110">
        <v>0</v>
      </c>
      <c r="AI252" s="110">
        <v>0</v>
      </c>
      <c r="AJ252" s="110">
        <v>0</v>
      </c>
      <c r="AK252" s="93"/>
    </row>
    <row r="253" spans="1:37" ht="15">
      <c r="A253" s="113" t="s">
        <v>1064</v>
      </c>
      <c r="B253" s="114">
        <v>18012</v>
      </c>
      <c r="C253" s="114">
        <v>1</v>
      </c>
      <c r="D253" s="100" t="str">
        <f t="shared" si="3"/>
        <v>18012_1</v>
      </c>
      <c r="E253" s="109">
        <v>201212</v>
      </c>
      <c r="F253" s="110">
        <v>104245</v>
      </c>
      <c r="G253" s="110">
        <v>268</v>
      </c>
      <c r="H253" s="110">
        <v>268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103977</v>
      </c>
      <c r="U253" s="110">
        <v>103977</v>
      </c>
      <c r="V253" s="110">
        <v>0</v>
      </c>
      <c r="W253" s="110">
        <v>0</v>
      </c>
      <c r="X253" s="110">
        <v>0</v>
      </c>
      <c r="Y253" s="110">
        <v>0</v>
      </c>
      <c r="Z253" s="110">
        <v>0</v>
      </c>
      <c r="AA253" s="110">
        <v>0</v>
      </c>
      <c r="AB253" s="110">
        <v>104245</v>
      </c>
      <c r="AC253" s="110">
        <v>0</v>
      </c>
      <c r="AD253" s="110">
        <v>0</v>
      </c>
      <c r="AE253" s="110">
        <v>0</v>
      </c>
      <c r="AF253" s="110">
        <v>104245</v>
      </c>
      <c r="AG253" s="110">
        <v>0</v>
      </c>
      <c r="AH253" s="110">
        <v>0</v>
      </c>
      <c r="AI253" s="110">
        <v>0</v>
      </c>
      <c r="AJ253" s="110">
        <v>0</v>
      </c>
      <c r="AK253" s="93"/>
    </row>
    <row r="254" spans="1:37" ht="15">
      <c r="A254" s="113" t="s">
        <v>1065</v>
      </c>
      <c r="B254" s="114">
        <v>18012</v>
      </c>
      <c r="C254" s="114">
        <v>8</v>
      </c>
      <c r="D254" s="100" t="str">
        <f t="shared" si="3"/>
        <v>18012_8</v>
      </c>
      <c r="E254" s="109">
        <v>201212</v>
      </c>
      <c r="F254" s="110">
        <v>3153294</v>
      </c>
      <c r="G254" s="110">
        <v>2349</v>
      </c>
      <c r="H254" s="110">
        <v>2349</v>
      </c>
      <c r="I254" s="110">
        <v>0</v>
      </c>
      <c r="J254" s="110">
        <v>3150945</v>
      </c>
      <c r="K254" s="110">
        <v>2480659</v>
      </c>
      <c r="L254" s="110">
        <v>670286</v>
      </c>
      <c r="M254" s="110">
        <v>0</v>
      </c>
      <c r="N254" s="110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10">
        <v>0</v>
      </c>
      <c r="V254" s="110">
        <v>0</v>
      </c>
      <c r="W254" s="110">
        <v>0</v>
      </c>
      <c r="X254" s="110">
        <v>0</v>
      </c>
      <c r="Y254" s="110">
        <v>0</v>
      </c>
      <c r="Z254" s="110">
        <v>0</v>
      </c>
      <c r="AA254" s="110">
        <v>0</v>
      </c>
      <c r="AB254" s="110">
        <v>3153294</v>
      </c>
      <c r="AC254" s="110">
        <v>0</v>
      </c>
      <c r="AD254" s="110">
        <v>0</v>
      </c>
      <c r="AE254" s="110">
        <v>0</v>
      </c>
      <c r="AF254" s="110">
        <v>3153294</v>
      </c>
      <c r="AG254" s="110">
        <v>0</v>
      </c>
      <c r="AH254" s="110">
        <v>0</v>
      </c>
      <c r="AI254" s="110">
        <v>0</v>
      </c>
      <c r="AJ254" s="110">
        <v>0</v>
      </c>
      <c r="AK254" s="93"/>
    </row>
    <row r="255" spans="1:37" ht="15">
      <c r="A255" s="113" t="s">
        <v>1066</v>
      </c>
      <c r="B255" s="114">
        <v>18012</v>
      </c>
      <c r="C255" s="114">
        <v>12</v>
      </c>
      <c r="D255" s="100" t="str">
        <f t="shared" si="3"/>
        <v>18012_12</v>
      </c>
      <c r="E255" s="109">
        <v>201212</v>
      </c>
      <c r="F255" s="110">
        <v>1033155</v>
      </c>
      <c r="G255" s="110">
        <v>25450</v>
      </c>
      <c r="H255" s="110">
        <v>25450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  <c r="N255" s="110">
        <v>1007479</v>
      </c>
      <c r="O255" s="110">
        <v>0</v>
      </c>
      <c r="P255" s="110">
        <v>1007478</v>
      </c>
      <c r="Q255" s="110">
        <v>1</v>
      </c>
      <c r="R255" s="110">
        <v>0</v>
      </c>
      <c r="S255" s="110">
        <v>0</v>
      </c>
      <c r="T255" s="110">
        <v>0</v>
      </c>
      <c r="U255" s="110">
        <v>0</v>
      </c>
      <c r="V255" s="110">
        <v>0</v>
      </c>
      <c r="W255" s="110">
        <v>0</v>
      </c>
      <c r="X255" s="110">
        <v>0</v>
      </c>
      <c r="Y255" s="110">
        <v>0</v>
      </c>
      <c r="Z255" s="110">
        <v>0</v>
      </c>
      <c r="AA255" s="110">
        <v>226</v>
      </c>
      <c r="AB255" s="110">
        <v>1033155</v>
      </c>
      <c r="AC255" s="110">
        <v>0</v>
      </c>
      <c r="AD255" s="110">
        <v>0</v>
      </c>
      <c r="AE255" s="110">
        <v>0</v>
      </c>
      <c r="AF255" s="110">
        <v>1033155</v>
      </c>
      <c r="AG255" s="110">
        <v>0</v>
      </c>
      <c r="AH255" s="110">
        <v>0</v>
      </c>
      <c r="AI255" s="110">
        <v>0</v>
      </c>
      <c r="AJ255" s="110">
        <v>0</v>
      </c>
      <c r="AK255" s="93"/>
    </row>
    <row r="256" spans="1:37" ht="15">
      <c r="A256" s="113" t="s">
        <v>1067</v>
      </c>
      <c r="B256" s="114">
        <v>18012</v>
      </c>
      <c r="C256" s="114">
        <v>13</v>
      </c>
      <c r="D256" s="100" t="str">
        <f t="shared" si="3"/>
        <v>18012_13</v>
      </c>
      <c r="E256" s="109">
        <v>201212</v>
      </c>
      <c r="F256" s="110">
        <v>407872</v>
      </c>
      <c r="G256" s="110">
        <v>995</v>
      </c>
      <c r="H256" s="110">
        <v>995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  <c r="N256" s="110">
        <v>406523</v>
      </c>
      <c r="O256" s="110">
        <v>0</v>
      </c>
      <c r="P256" s="110">
        <v>403257</v>
      </c>
      <c r="Q256" s="110">
        <v>0</v>
      </c>
      <c r="R256" s="110">
        <v>3266</v>
      </c>
      <c r="S256" s="110">
        <v>0</v>
      </c>
      <c r="T256" s="110">
        <v>0</v>
      </c>
      <c r="U256" s="110">
        <v>0</v>
      </c>
      <c r="V256" s="110">
        <v>0</v>
      </c>
      <c r="W256" s="110">
        <v>0</v>
      </c>
      <c r="X256" s="110">
        <v>0</v>
      </c>
      <c r="Y256" s="110">
        <v>0</v>
      </c>
      <c r="Z256" s="110">
        <v>0</v>
      </c>
      <c r="AA256" s="110">
        <v>354</v>
      </c>
      <c r="AB256" s="110">
        <v>407872</v>
      </c>
      <c r="AC256" s="110">
        <v>0</v>
      </c>
      <c r="AD256" s="110">
        <v>0</v>
      </c>
      <c r="AE256" s="110">
        <v>0</v>
      </c>
      <c r="AF256" s="110">
        <v>407872</v>
      </c>
      <c r="AG256" s="110">
        <v>0</v>
      </c>
      <c r="AH256" s="110">
        <v>0</v>
      </c>
      <c r="AI256" s="110">
        <v>0</v>
      </c>
      <c r="AJ256" s="110">
        <v>0</v>
      </c>
      <c r="AK256" s="93"/>
    </row>
    <row r="257" spans="1:37" ht="15">
      <c r="A257" s="113" t="s">
        <v>1068</v>
      </c>
      <c r="B257" s="114">
        <v>18012</v>
      </c>
      <c r="C257" s="114">
        <v>16</v>
      </c>
      <c r="D257" s="100" t="str">
        <f t="shared" si="3"/>
        <v>18012_16</v>
      </c>
      <c r="E257" s="109">
        <v>201212</v>
      </c>
      <c r="F257" s="110">
        <v>481319</v>
      </c>
      <c r="G257" s="110">
        <v>4415</v>
      </c>
      <c r="H257" s="110">
        <v>4415</v>
      </c>
      <c r="I257" s="110">
        <v>0</v>
      </c>
      <c r="J257" s="110">
        <v>466646</v>
      </c>
      <c r="K257" s="110">
        <v>0</v>
      </c>
      <c r="L257" s="110">
        <v>451836</v>
      </c>
      <c r="M257" s="110">
        <v>14811</v>
      </c>
      <c r="N257" s="110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10">
        <v>0</v>
      </c>
      <c r="V257" s="110">
        <v>0</v>
      </c>
      <c r="W257" s="110">
        <v>10258</v>
      </c>
      <c r="X257" s="110">
        <v>0</v>
      </c>
      <c r="Y257" s="110">
        <v>10258</v>
      </c>
      <c r="Z257" s="110">
        <v>0</v>
      </c>
      <c r="AA257" s="110">
        <v>0</v>
      </c>
      <c r="AB257" s="110">
        <v>481319</v>
      </c>
      <c r="AC257" s="110">
        <v>0</v>
      </c>
      <c r="AD257" s="110">
        <v>0</v>
      </c>
      <c r="AE257" s="110">
        <v>0</v>
      </c>
      <c r="AF257" s="110">
        <v>481279</v>
      </c>
      <c r="AG257" s="110">
        <v>40</v>
      </c>
      <c r="AH257" s="110">
        <v>22</v>
      </c>
      <c r="AI257" s="110">
        <v>18</v>
      </c>
      <c r="AJ257" s="110">
        <v>0</v>
      </c>
      <c r="AK257" s="93"/>
    </row>
    <row r="258" spans="1:37" ht="15">
      <c r="A258" s="113" t="s">
        <v>1069</v>
      </c>
      <c r="B258" s="114">
        <v>18012</v>
      </c>
      <c r="C258" s="114">
        <v>20</v>
      </c>
      <c r="D258" s="100" t="str">
        <f t="shared" si="3"/>
        <v>18012_20</v>
      </c>
      <c r="E258" s="109">
        <v>201212</v>
      </c>
      <c r="F258" s="110">
        <v>1264047</v>
      </c>
      <c r="G258" s="110">
        <v>10189</v>
      </c>
      <c r="H258" s="110">
        <v>10189</v>
      </c>
      <c r="I258" s="110">
        <v>0</v>
      </c>
      <c r="J258" s="110">
        <v>1253858</v>
      </c>
      <c r="K258" s="110">
        <v>1253858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10">
        <v>0</v>
      </c>
      <c r="V258" s="110">
        <v>0</v>
      </c>
      <c r="W258" s="110">
        <v>0</v>
      </c>
      <c r="X258" s="110">
        <v>0</v>
      </c>
      <c r="Y258" s="110">
        <v>0</v>
      </c>
      <c r="Z258" s="110">
        <v>0</v>
      </c>
      <c r="AA258" s="110">
        <v>0</v>
      </c>
      <c r="AB258" s="110">
        <v>1264047</v>
      </c>
      <c r="AC258" s="110">
        <v>0</v>
      </c>
      <c r="AD258" s="110">
        <v>0</v>
      </c>
      <c r="AE258" s="110">
        <v>0</v>
      </c>
      <c r="AF258" s="110">
        <v>1264047</v>
      </c>
      <c r="AG258" s="110">
        <v>0</v>
      </c>
      <c r="AH258" s="110">
        <v>0</v>
      </c>
      <c r="AI258" s="110">
        <v>0</v>
      </c>
      <c r="AJ258" s="110">
        <v>0</v>
      </c>
      <c r="AK258" s="93"/>
    </row>
    <row r="259" spans="1:37" ht="15">
      <c r="A259" s="113" t="s">
        <v>1070</v>
      </c>
      <c r="B259" s="114">
        <v>18012</v>
      </c>
      <c r="C259" s="114">
        <v>21</v>
      </c>
      <c r="D259" s="100" t="str">
        <f aca="true" t="shared" si="4" ref="D259:D322">B259&amp;"_"&amp;C259</f>
        <v>18012_21</v>
      </c>
      <c r="E259" s="109">
        <v>201212</v>
      </c>
      <c r="F259" s="110">
        <v>1288489</v>
      </c>
      <c r="G259" s="110">
        <v>456</v>
      </c>
      <c r="H259" s="110">
        <v>456</v>
      </c>
      <c r="I259" s="110">
        <v>0</v>
      </c>
      <c r="J259" s="110">
        <v>1288033</v>
      </c>
      <c r="K259" s="110">
        <v>1288033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0</v>
      </c>
      <c r="V259" s="110">
        <v>0</v>
      </c>
      <c r="W259" s="110">
        <v>0</v>
      </c>
      <c r="X259" s="110">
        <v>0</v>
      </c>
      <c r="Y259" s="110">
        <v>0</v>
      </c>
      <c r="Z259" s="110">
        <v>0</v>
      </c>
      <c r="AA259" s="110">
        <v>0</v>
      </c>
      <c r="AB259" s="110">
        <v>1288489</v>
      </c>
      <c r="AC259" s="110">
        <v>0</v>
      </c>
      <c r="AD259" s="110">
        <v>0</v>
      </c>
      <c r="AE259" s="110">
        <v>0</v>
      </c>
      <c r="AF259" s="110">
        <v>1288489</v>
      </c>
      <c r="AG259" s="110">
        <v>0</v>
      </c>
      <c r="AH259" s="110">
        <v>0</v>
      </c>
      <c r="AI259" s="110">
        <v>0</v>
      </c>
      <c r="AJ259" s="110">
        <v>0</v>
      </c>
      <c r="AK259" s="93"/>
    </row>
    <row r="260" spans="1:37" ht="15">
      <c r="A260" s="113" t="s">
        <v>1071</v>
      </c>
      <c r="B260" s="114">
        <v>11066</v>
      </c>
      <c r="C260" s="114">
        <v>3</v>
      </c>
      <c r="D260" s="100" t="str">
        <f t="shared" si="4"/>
        <v>11066_3</v>
      </c>
      <c r="E260" s="109">
        <v>201212</v>
      </c>
      <c r="F260" s="110">
        <v>80765</v>
      </c>
      <c r="G260" s="110">
        <v>1990</v>
      </c>
      <c r="H260" s="110">
        <v>1990</v>
      </c>
      <c r="I260" s="110">
        <v>0</v>
      </c>
      <c r="J260" s="110">
        <v>78768</v>
      </c>
      <c r="K260" s="110">
        <v>0</v>
      </c>
      <c r="L260" s="110">
        <v>78768</v>
      </c>
      <c r="M260" s="110">
        <v>0</v>
      </c>
      <c r="N260" s="110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10">
        <v>0</v>
      </c>
      <c r="V260" s="110">
        <v>0</v>
      </c>
      <c r="W260" s="110">
        <v>7</v>
      </c>
      <c r="X260" s="110">
        <v>7</v>
      </c>
      <c r="Y260" s="110">
        <v>0</v>
      </c>
      <c r="Z260" s="110">
        <v>0</v>
      </c>
      <c r="AA260" s="110">
        <v>0</v>
      </c>
      <c r="AB260" s="110">
        <v>80765</v>
      </c>
      <c r="AC260" s="110">
        <v>0</v>
      </c>
      <c r="AD260" s="110">
        <v>0</v>
      </c>
      <c r="AE260" s="110">
        <v>0</v>
      </c>
      <c r="AF260" s="110">
        <v>80765</v>
      </c>
      <c r="AG260" s="110">
        <v>0</v>
      </c>
      <c r="AH260" s="110">
        <v>0</v>
      </c>
      <c r="AI260" s="110">
        <v>0</v>
      </c>
      <c r="AJ260" s="110">
        <v>0</v>
      </c>
      <c r="AK260" s="93"/>
    </row>
    <row r="261" spans="1:37" ht="15">
      <c r="A261" s="113" t="s">
        <v>1072</v>
      </c>
      <c r="B261" s="114">
        <v>11066</v>
      </c>
      <c r="C261" s="114">
        <v>4</v>
      </c>
      <c r="D261" s="100" t="str">
        <f t="shared" si="4"/>
        <v>11066_4</v>
      </c>
      <c r="E261" s="109">
        <v>201212</v>
      </c>
      <c r="F261" s="110">
        <v>190026</v>
      </c>
      <c r="G261" s="110">
        <v>5680</v>
      </c>
      <c r="H261" s="110">
        <v>5680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  <c r="N261" s="110">
        <v>184193</v>
      </c>
      <c r="O261" s="110">
        <v>0</v>
      </c>
      <c r="P261" s="110">
        <v>184193</v>
      </c>
      <c r="Q261" s="110">
        <v>0</v>
      </c>
      <c r="R261" s="110">
        <v>0</v>
      </c>
      <c r="S261" s="110">
        <v>0</v>
      </c>
      <c r="T261" s="110">
        <v>0</v>
      </c>
      <c r="U261" s="110">
        <v>0</v>
      </c>
      <c r="V261" s="110">
        <v>0</v>
      </c>
      <c r="W261" s="110">
        <v>0</v>
      </c>
      <c r="X261" s="110">
        <v>0</v>
      </c>
      <c r="Y261" s="110">
        <v>0</v>
      </c>
      <c r="Z261" s="110">
        <v>0</v>
      </c>
      <c r="AA261" s="110">
        <v>153</v>
      </c>
      <c r="AB261" s="110">
        <v>190027</v>
      </c>
      <c r="AC261" s="110">
        <v>0</v>
      </c>
      <c r="AD261" s="110">
        <v>0</v>
      </c>
      <c r="AE261" s="110">
        <v>0</v>
      </c>
      <c r="AF261" s="110">
        <v>189721</v>
      </c>
      <c r="AG261" s="110">
        <v>0</v>
      </c>
      <c r="AH261" s="110">
        <v>0</v>
      </c>
      <c r="AI261" s="110">
        <v>0</v>
      </c>
      <c r="AJ261" s="110">
        <v>306</v>
      </c>
      <c r="AK261" s="93"/>
    </row>
    <row r="262" spans="1:37" ht="15">
      <c r="A262" s="113" t="s">
        <v>1073</v>
      </c>
      <c r="B262" s="114">
        <v>11066</v>
      </c>
      <c r="C262" s="114">
        <v>5</v>
      </c>
      <c r="D262" s="100" t="str">
        <f t="shared" si="4"/>
        <v>11066_5</v>
      </c>
      <c r="E262" s="109">
        <v>201212</v>
      </c>
      <c r="F262" s="110">
        <v>144631</v>
      </c>
      <c r="G262" s="110">
        <v>2089</v>
      </c>
      <c r="H262" s="110">
        <v>2089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  <c r="N262" s="110">
        <v>142421</v>
      </c>
      <c r="O262" s="110">
        <v>0</v>
      </c>
      <c r="P262" s="110">
        <v>141334</v>
      </c>
      <c r="Q262" s="110">
        <v>0</v>
      </c>
      <c r="R262" s="110">
        <v>1087</v>
      </c>
      <c r="S262" s="110">
        <v>0</v>
      </c>
      <c r="T262" s="110">
        <v>0</v>
      </c>
      <c r="U262" s="110">
        <v>0</v>
      </c>
      <c r="V262" s="110">
        <v>0</v>
      </c>
      <c r="W262" s="110">
        <v>0</v>
      </c>
      <c r="X262" s="110">
        <v>0</v>
      </c>
      <c r="Y262" s="110">
        <v>0</v>
      </c>
      <c r="Z262" s="110">
        <v>0</v>
      </c>
      <c r="AA262" s="110">
        <v>121</v>
      </c>
      <c r="AB262" s="110">
        <v>144631</v>
      </c>
      <c r="AC262" s="110">
        <v>0</v>
      </c>
      <c r="AD262" s="110">
        <v>0</v>
      </c>
      <c r="AE262" s="110">
        <v>0</v>
      </c>
      <c r="AF262" s="110">
        <v>144289</v>
      </c>
      <c r="AG262" s="110">
        <v>0</v>
      </c>
      <c r="AH262" s="110">
        <v>0</v>
      </c>
      <c r="AI262" s="110">
        <v>0</v>
      </c>
      <c r="AJ262" s="110">
        <v>342</v>
      </c>
      <c r="AK262" s="93"/>
    </row>
    <row r="263" spans="1:37" ht="15">
      <c r="A263" s="113" t="s">
        <v>1074</v>
      </c>
      <c r="B263" s="114">
        <v>11066</v>
      </c>
      <c r="C263" s="114">
        <v>6</v>
      </c>
      <c r="D263" s="100" t="str">
        <f t="shared" si="4"/>
        <v>11066_6</v>
      </c>
      <c r="E263" s="109">
        <v>201212</v>
      </c>
      <c r="F263" s="110">
        <v>266117</v>
      </c>
      <c r="G263" s="110">
        <v>23889</v>
      </c>
      <c r="H263" s="110">
        <v>882</v>
      </c>
      <c r="I263" s="110">
        <v>23006</v>
      </c>
      <c r="J263" s="110">
        <v>239917</v>
      </c>
      <c r="K263" s="110">
        <v>239917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10">
        <v>0</v>
      </c>
      <c r="V263" s="110">
        <v>0</v>
      </c>
      <c r="W263" s="110">
        <v>0</v>
      </c>
      <c r="X263" s="110">
        <v>0</v>
      </c>
      <c r="Y263" s="110">
        <v>0</v>
      </c>
      <c r="Z263" s="110">
        <v>0</v>
      </c>
      <c r="AA263" s="110">
        <v>2311</v>
      </c>
      <c r="AB263" s="110">
        <v>266117</v>
      </c>
      <c r="AC263" s="110">
        <v>23654</v>
      </c>
      <c r="AD263" s="110">
        <v>23654</v>
      </c>
      <c r="AE263" s="110">
        <v>0</v>
      </c>
      <c r="AF263" s="110">
        <v>242463</v>
      </c>
      <c r="AG263" s="110">
        <v>0</v>
      </c>
      <c r="AH263" s="110">
        <v>0</v>
      </c>
      <c r="AI263" s="110">
        <v>0</v>
      </c>
      <c r="AJ263" s="110">
        <v>0</v>
      </c>
      <c r="AK263" s="93"/>
    </row>
    <row r="264" spans="1:37" ht="15">
      <c r="A264" s="113" t="s">
        <v>1075</v>
      </c>
      <c r="B264" s="114">
        <v>11066</v>
      </c>
      <c r="C264" s="114">
        <v>7</v>
      </c>
      <c r="D264" s="100" t="str">
        <f t="shared" si="4"/>
        <v>11066_7</v>
      </c>
      <c r="E264" s="109">
        <v>201212</v>
      </c>
      <c r="F264" s="110">
        <v>73094</v>
      </c>
      <c r="G264" s="110">
        <v>2205</v>
      </c>
      <c r="H264" s="110">
        <v>2205</v>
      </c>
      <c r="I264" s="110">
        <v>0</v>
      </c>
      <c r="J264" s="110">
        <v>70889</v>
      </c>
      <c r="K264" s="110">
        <v>0</v>
      </c>
      <c r="L264" s="110">
        <v>70889</v>
      </c>
      <c r="M264" s="110">
        <v>0</v>
      </c>
      <c r="N264" s="110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10">
        <v>0</v>
      </c>
      <c r="V264" s="110">
        <v>0</v>
      </c>
      <c r="W264" s="110">
        <v>0</v>
      </c>
      <c r="X264" s="110">
        <v>0</v>
      </c>
      <c r="Y264" s="110">
        <v>0</v>
      </c>
      <c r="Z264" s="110">
        <v>0</v>
      </c>
      <c r="AA264" s="110">
        <v>0</v>
      </c>
      <c r="AB264" s="110">
        <v>73094</v>
      </c>
      <c r="AC264" s="110">
        <v>0</v>
      </c>
      <c r="AD264" s="110">
        <v>0</v>
      </c>
      <c r="AE264" s="110">
        <v>0</v>
      </c>
      <c r="AF264" s="110">
        <v>72728</v>
      </c>
      <c r="AG264" s="110">
        <v>0</v>
      </c>
      <c r="AH264" s="110">
        <v>0</v>
      </c>
      <c r="AI264" s="110">
        <v>0</v>
      </c>
      <c r="AJ264" s="110">
        <v>366</v>
      </c>
      <c r="AK264" s="93"/>
    </row>
    <row r="265" spans="1:37" ht="15">
      <c r="A265" s="113" t="s">
        <v>1076</v>
      </c>
      <c r="B265" s="114">
        <v>11066</v>
      </c>
      <c r="C265" s="114">
        <v>8</v>
      </c>
      <c r="D265" s="100" t="str">
        <f t="shared" si="4"/>
        <v>11066_8</v>
      </c>
      <c r="E265" s="109">
        <v>201212</v>
      </c>
      <c r="F265" s="110">
        <v>138761</v>
      </c>
      <c r="G265" s="110">
        <v>1906</v>
      </c>
      <c r="H265" s="110">
        <v>1906</v>
      </c>
      <c r="I265" s="110">
        <v>0</v>
      </c>
      <c r="J265" s="110">
        <v>106363</v>
      </c>
      <c r="K265" s="110">
        <v>2150</v>
      </c>
      <c r="L265" s="110">
        <v>97960</v>
      </c>
      <c r="M265" s="110">
        <v>6253</v>
      </c>
      <c r="N265" s="110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27571</v>
      </c>
      <c r="U265" s="110">
        <v>27571</v>
      </c>
      <c r="V265" s="110">
        <v>0</v>
      </c>
      <c r="W265" s="110">
        <v>2921</v>
      </c>
      <c r="X265" s="110">
        <v>4</v>
      </c>
      <c r="Y265" s="110">
        <v>2917</v>
      </c>
      <c r="Z265" s="110">
        <v>0</v>
      </c>
      <c r="AA265" s="110">
        <v>0</v>
      </c>
      <c r="AB265" s="110">
        <v>138761</v>
      </c>
      <c r="AC265" s="110">
        <v>0</v>
      </c>
      <c r="AD265" s="110">
        <v>0</v>
      </c>
      <c r="AE265" s="110">
        <v>0</v>
      </c>
      <c r="AF265" s="110">
        <v>138720</v>
      </c>
      <c r="AG265" s="110">
        <v>41</v>
      </c>
      <c r="AH265" s="110">
        <v>0</v>
      </c>
      <c r="AI265" s="110">
        <v>41</v>
      </c>
      <c r="AJ265" s="110">
        <v>0</v>
      </c>
      <c r="AK265" s="93"/>
    </row>
    <row r="266" spans="1:37" ht="15">
      <c r="A266" s="113" t="s">
        <v>1077</v>
      </c>
      <c r="B266" s="114">
        <v>11066</v>
      </c>
      <c r="C266" s="114">
        <v>9</v>
      </c>
      <c r="D266" s="100" t="str">
        <f t="shared" si="4"/>
        <v>11066_9</v>
      </c>
      <c r="E266" s="109">
        <v>201212</v>
      </c>
      <c r="F266" s="110">
        <v>79188</v>
      </c>
      <c r="G266" s="110">
        <v>1365</v>
      </c>
      <c r="H266" s="110">
        <v>1365</v>
      </c>
      <c r="I266" s="110">
        <v>0</v>
      </c>
      <c r="J266" s="110">
        <v>76940</v>
      </c>
      <c r="K266" s="110">
        <v>2304</v>
      </c>
      <c r="L266" s="110">
        <v>66797</v>
      </c>
      <c r="M266" s="110">
        <v>7839</v>
      </c>
      <c r="N266" s="110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10">
        <v>0</v>
      </c>
      <c r="V266" s="110">
        <v>0</v>
      </c>
      <c r="W266" s="110">
        <v>0</v>
      </c>
      <c r="X266" s="110">
        <v>0</v>
      </c>
      <c r="Y266" s="110">
        <v>0</v>
      </c>
      <c r="Z266" s="110">
        <v>0</v>
      </c>
      <c r="AA266" s="110">
        <v>883</v>
      </c>
      <c r="AB266" s="110">
        <v>79188</v>
      </c>
      <c r="AC266" s="110">
        <v>0</v>
      </c>
      <c r="AD266" s="110">
        <v>0</v>
      </c>
      <c r="AE266" s="110">
        <v>0</v>
      </c>
      <c r="AF266" s="110">
        <v>79175</v>
      </c>
      <c r="AG266" s="110">
        <v>13</v>
      </c>
      <c r="AH266" s="110">
        <v>13</v>
      </c>
      <c r="AI266" s="110">
        <v>0</v>
      </c>
      <c r="AJ266" s="110">
        <v>0</v>
      </c>
      <c r="AK266" s="93"/>
    </row>
    <row r="267" spans="1:37" ht="15">
      <c r="A267" s="113" t="s">
        <v>1078</v>
      </c>
      <c r="B267" s="114">
        <v>11066</v>
      </c>
      <c r="C267" s="114">
        <v>10</v>
      </c>
      <c r="D267" s="100" t="str">
        <f t="shared" si="4"/>
        <v>11066_10</v>
      </c>
      <c r="E267" s="109">
        <v>201212</v>
      </c>
      <c r="F267" s="110">
        <v>110178</v>
      </c>
      <c r="G267" s="110">
        <v>8718</v>
      </c>
      <c r="H267" s="110">
        <v>8718</v>
      </c>
      <c r="I267" s="110">
        <v>0</v>
      </c>
      <c r="J267" s="110">
        <v>101428</v>
      </c>
      <c r="K267" s="110">
        <v>0</v>
      </c>
      <c r="L267" s="110">
        <v>101428</v>
      </c>
      <c r="M267" s="110">
        <v>0</v>
      </c>
      <c r="N267" s="110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10">
        <v>0</v>
      </c>
      <c r="V267" s="110">
        <v>0</v>
      </c>
      <c r="W267" s="110">
        <v>32</v>
      </c>
      <c r="X267" s="110">
        <v>32</v>
      </c>
      <c r="Y267" s="110">
        <v>0</v>
      </c>
      <c r="Z267" s="110">
        <v>0</v>
      </c>
      <c r="AA267" s="110">
        <v>0</v>
      </c>
      <c r="AB267" s="110">
        <v>110178</v>
      </c>
      <c r="AC267" s="110">
        <v>0</v>
      </c>
      <c r="AD267" s="110">
        <v>0</v>
      </c>
      <c r="AE267" s="110">
        <v>0</v>
      </c>
      <c r="AF267" s="110">
        <v>110178</v>
      </c>
      <c r="AG267" s="110">
        <v>0</v>
      </c>
      <c r="AH267" s="110">
        <v>0</v>
      </c>
      <c r="AI267" s="110">
        <v>0</v>
      </c>
      <c r="AJ267" s="110">
        <v>0</v>
      </c>
      <c r="AK267" s="93"/>
    </row>
    <row r="268" spans="1:37" ht="15">
      <c r="A268" s="113" t="s">
        <v>1079</v>
      </c>
      <c r="B268" s="114">
        <v>11066</v>
      </c>
      <c r="C268" s="114">
        <v>11</v>
      </c>
      <c r="D268" s="100" t="str">
        <f t="shared" si="4"/>
        <v>11066_11</v>
      </c>
      <c r="E268" s="109">
        <v>201212</v>
      </c>
      <c r="F268" s="110">
        <v>177978</v>
      </c>
      <c r="G268" s="110">
        <v>3293</v>
      </c>
      <c r="H268" s="110">
        <v>3293</v>
      </c>
      <c r="I268" s="110">
        <v>0</v>
      </c>
      <c r="J268" s="110">
        <v>174618</v>
      </c>
      <c r="K268" s="110">
        <v>0</v>
      </c>
      <c r="L268" s="110">
        <v>168008</v>
      </c>
      <c r="M268" s="110">
        <v>6609</v>
      </c>
      <c r="N268" s="110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10">
        <v>0</v>
      </c>
      <c r="V268" s="110">
        <v>0</v>
      </c>
      <c r="W268" s="110">
        <v>67</v>
      </c>
      <c r="X268" s="110">
        <v>11</v>
      </c>
      <c r="Y268" s="110">
        <v>56</v>
      </c>
      <c r="Z268" s="110">
        <v>0</v>
      </c>
      <c r="AA268" s="110">
        <v>0</v>
      </c>
      <c r="AB268" s="110">
        <v>177978</v>
      </c>
      <c r="AC268" s="110">
        <v>0</v>
      </c>
      <c r="AD268" s="110">
        <v>0</v>
      </c>
      <c r="AE268" s="110">
        <v>0</v>
      </c>
      <c r="AF268" s="110">
        <v>177796</v>
      </c>
      <c r="AG268" s="110">
        <v>182</v>
      </c>
      <c r="AH268" s="110">
        <v>0</v>
      </c>
      <c r="AI268" s="110">
        <v>182</v>
      </c>
      <c r="AJ268" s="110">
        <v>0</v>
      </c>
      <c r="AK268" s="93"/>
    </row>
    <row r="269" spans="1:37" ht="15">
      <c r="A269" s="113" t="s">
        <v>1080</v>
      </c>
      <c r="B269" s="114">
        <v>11066</v>
      </c>
      <c r="C269" s="114">
        <v>13</v>
      </c>
      <c r="D269" s="100" t="str">
        <f t="shared" si="4"/>
        <v>11066_13</v>
      </c>
      <c r="E269" s="109">
        <v>201212</v>
      </c>
      <c r="F269" s="110">
        <v>273099</v>
      </c>
      <c r="G269" s="110">
        <v>2458</v>
      </c>
      <c r="H269" s="110">
        <v>2458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  <c r="N269" s="110">
        <v>270641</v>
      </c>
      <c r="O269" s="110">
        <v>0</v>
      </c>
      <c r="P269" s="110">
        <v>270641</v>
      </c>
      <c r="Q269" s="110">
        <v>0</v>
      </c>
      <c r="R269" s="110">
        <v>0</v>
      </c>
      <c r="S269" s="110">
        <v>0</v>
      </c>
      <c r="T269" s="110">
        <v>0</v>
      </c>
      <c r="U269" s="110">
        <v>0</v>
      </c>
      <c r="V269" s="110">
        <v>0</v>
      </c>
      <c r="W269" s="110">
        <v>0</v>
      </c>
      <c r="X269" s="110">
        <v>0</v>
      </c>
      <c r="Y269" s="110">
        <v>0</v>
      </c>
      <c r="Z269" s="110">
        <v>0</v>
      </c>
      <c r="AA269" s="110">
        <v>0</v>
      </c>
      <c r="AB269" s="110">
        <v>273099</v>
      </c>
      <c r="AC269" s="110">
        <v>0</v>
      </c>
      <c r="AD269" s="110">
        <v>0</v>
      </c>
      <c r="AE269" s="110">
        <v>0</v>
      </c>
      <c r="AF269" s="110">
        <v>272554</v>
      </c>
      <c r="AG269" s="110">
        <v>0</v>
      </c>
      <c r="AH269" s="110">
        <v>0</v>
      </c>
      <c r="AI269" s="110">
        <v>0</v>
      </c>
      <c r="AJ269" s="110">
        <v>545</v>
      </c>
      <c r="AK269" s="93"/>
    </row>
    <row r="270" spans="1:37" ht="15">
      <c r="A270" s="113" t="s">
        <v>1081</v>
      </c>
      <c r="B270" s="114">
        <v>11066</v>
      </c>
      <c r="C270" s="114">
        <v>14</v>
      </c>
      <c r="D270" s="100" t="str">
        <f t="shared" si="4"/>
        <v>11066_14</v>
      </c>
      <c r="E270" s="109">
        <v>201212</v>
      </c>
      <c r="F270" s="110">
        <v>29869</v>
      </c>
      <c r="G270" s="110">
        <v>252</v>
      </c>
      <c r="H270" s="110">
        <v>252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  <c r="N270" s="110">
        <v>29596</v>
      </c>
      <c r="O270" s="110">
        <v>0</v>
      </c>
      <c r="P270" s="110">
        <v>29596</v>
      </c>
      <c r="Q270" s="110">
        <v>0</v>
      </c>
      <c r="R270" s="110">
        <v>0</v>
      </c>
      <c r="S270" s="110">
        <v>0</v>
      </c>
      <c r="T270" s="110">
        <v>0</v>
      </c>
      <c r="U270" s="110">
        <v>0</v>
      </c>
      <c r="V270" s="110">
        <v>0</v>
      </c>
      <c r="W270" s="110">
        <v>0</v>
      </c>
      <c r="X270" s="110">
        <v>0</v>
      </c>
      <c r="Y270" s="110">
        <v>0</v>
      </c>
      <c r="Z270" s="110">
        <v>0</v>
      </c>
      <c r="AA270" s="110">
        <v>21</v>
      </c>
      <c r="AB270" s="110">
        <v>29870</v>
      </c>
      <c r="AC270" s="110">
        <v>0</v>
      </c>
      <c r="AD270" s="110">
        <v>0</v>
      </c>
      <c r="AE270" s="110">
        <v>0</v>
      </c>
      <c r="AF270" s="110">
        <v>29870</v>
      </c>
      <c r="AG270" s="110">
        <v>0</v>
      </c>
      <c r="AH270" s="110">
        <v>0</v>
      </c>
      <c r="AI270" s="110">
        <v>0</v>
      </c>
      <c r="AJ270" s="110">
        <v>0</v>
      </c>
      <c r="AK270" s="93"/>
    </row>
    <row r="271" spans="1:37" ht="15">
      <c r="A271" s="113" t="s">
        <v>1082</v>
      </c>
      <c r="B271" s="114">
        <v>11066</v>
      </c>
      <c r="C271" s="114">
        <v>15</v>
      </c>
      <c r="D271" s="100" t="str">
        <f t="shared" si="4"/>
        <v>11066_15</v>
      </c>
      <c r="E271" s="109">
        <v>201212</v>
      </c>
      <c r="F271" s="110">
        <v>32605</v>
      </c>
      <c r="G271" s="110">
        <v>894</v>
      </c>
      <c r="H271" s="110">
        <v>894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  <c r="N271" s="110">
        <v>31711</v>
      </c>
      <c r="O271" s="110">
        <v>30356</v>
      </c>
      <c r="P271" s="110">
        <v>1354</v>
      </c>
      <c r="Q271" s="110">
        <v>1</v>
      </c>
      <c r="R271" s="110">
        <v>0</v>
      </c>
      <c r="S271" s="110">
        <v>0</v>
      </c>
      <c r="T271" s="110">
        <v>0</v>
      </c>
      <c r="U271" s="110">
        <v>0</v>
      </c>
      <c r="V271" s="110">
        <v>0</v>
      </c>
      <c r="W271" s="110">
        <v>0</v>
      </c>
      <c r="X271" s="110">
        <v>0</v>
      </c>
      <c r="Y271" s="110">
        <v>0</v>
      </c>
      <c r="Z271" s="110">
        <v>0</v>
      </c>
      <c r="AA271" s="110">
        <v>0</v>
      </c>
      <c r="AB271" s="110">
        <v>32605</v>
      </c>
      <c r="AC271" s="110">
        <v>0</v>
      </c>
      <c r="AD271" s="110">
        <v>0</v>
      </c>
      <c r="AE271" s="110">
        <v>0</v>
      </c>
      <c r="AF271" s="110">
        <v>32605</v>
      </c>
      <c r="AG271" s="110">
        <v>0</v>
      </c>
      <c r="AH271" s="110">
        <v>0</v>
      </c>
      <c r="AI271" s="110">
        <v>0</v>
      </c>
      <c r="AJ271" s="110">
        <v>0</v>
      </c>
      <c r="AK271" s="93"/>
    </row>
    <row r="272" spans="1:37" ht="15">
      <c r="A272" s="113" t="s">
        <v>1083</v>
      </c>
      <c r="B272" s="114">
        <v>11066</v>
      </c>
      <c r="C272" s="114">
        <v>17</v>
      </c>
      <c r="D272" s="100" t="str">
        <f t="shared" si="4"/>
        <v>11066_17</v>
      </c>
      <c r="E272" s="109">
        <v>201212</v>
      </c>
      <c r="F272" s="110">
        <v>102997</v>
      </c>
      <c r="G272" s="110">
        <v>1615</v>
      </c>
      <c r="H272" s="110">
        <v>1615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  <c r="N272" s="110">
        <v>100318</v>
      </c>
      <c r="O272" s="110">
        <v>2269</v>
      </c>
      <c r="P272" s="110">
        <v>98049</v>
      </c>
      <c r="Q272" s="110">
        <v>0</v>
      </c>
      <c r="R272" s="110">
        <v>0</v>
      </c>
      <c r="S272" s="110">
        <v>0</v>
      </c>
      <c r="T272" s="110">
        <v>0</v>
      </c>
      <c r="U272" s="110">
        <v>0</v>
      </c>
      <c r="V272" s="110">
        <v>0</v>
      </c>
      <c r="W272" s="110">
        <v>0</v>
      </c>
      <c r="X272" s="110">
        <v>0</v>
      </c>
      <c r="Y272" s="110">
        <v>0</v>
      </c>
      <c r="Z272" s="110">
        <v>0</v>
      </c>
      <c r="AA272" s="110">
        <v>1064</v>
      </c>
      <c r="AB272" s="110">
        <v>102997</v>
      </c>
      <c r="AC272" s="110">
        <v>0</v>
      </c>
      <c r="AD272" s="110">
        <v>0</v>
      </c>
      <c r="AE272" s="110">
        <v>0</v>
      </c>
      <c r="AF272" s="110">
        <v>102997</v>
      </c>
      <c r="AG272" s="110">
        <v>0</v>
      </c>
      <c r="AH272" s="110">
        <v>0</v>
      </c>
      <c r="AI272" s="110">
        <v>0</v>
      </c>
      <c r="AJ272" s="110">
        <v>0</v>
      </c>
      <c r="AK272" s="93"/>
    </row>
    <row r="273" spans="1:37" ht="15">
      <c r="A273" s="113" t="s">
        <v>1084</v>
      </c>
      <c r="B273" s="114">
        <v>11066</v>
      </c>
      <c r="C273" s="114">
        <v>18</v>
      </c>
      <c r="D273" s="100" t="str">
        <f t="shared" si="4"/>
        <v>11066_18</v>
      </c>
      <c r="E273" s="109">
        <v>201212</v>
      </c>
      <c r="F273" s="110">
        <v>167527</v>
      </c>
      <c r="G273" s="110">
        <v>896</v>
      </c>
      <c r="H273" s="110">
        <v>896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  <c r="N273" s="110">
        <v>166594</v>
      </c>
      <c r="O273" s="110">
        <v>0</v>
      </c>
      <c r="P273" s="110">
        <v>166594</v>
      </c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0</v>
      </c>
      <c r="Y273" s="110">
        <v>0</v>
      </c>
      <c r="Z273" s="110">
        <v>0</v>
      </c>
      <c r="AA273" s="110">
        <v>37</v>
      </c>
      <c r="AB273" s="110">
        <v>167528</v>
      </c>
      <c r="AC273" s="110">
        <v>0</v>
      </c>
      <c r="AD273" s="110">
        <v>0</v>
      </c>
      <c r="AE273" s="110">
        <v>0</v>
      </c>
      <c r="AF273" s="110">
        <v>167528</v>
      </c>
      <c r="AG273" s="110">
        <v>0</v>
      </c>
      <c r="AH273" s="110">
        <v>0</v>
      </c>
      <c r="AI273" s="110">
        <v>0</v>
      </c>
      <c r="AJ273" s="110">
        <v>0</v>
      </c>
      <c r="AK273" s="93"/>
    </row>
    <row r="274" spans="1:37" ht="15">
      <c r="A274" s="113" t="s">
        <v>1085</v>
      </c>
      <c r="B274" s="114">
        <v>11066</v>
      </c>
      <c r="C274" s="114">
        <v>19</v>
      </c>
      <c r="D274" s="100" t="str">
        <f t="shared" si="4"/>
        <v>11066_19</v>
      </c>
      <c r="E274" s="109">
        <v>201212</v>
      </c>
      <c r="F274" s="110">
        <v>116483</v>
      </c>
      <c r="G274" s="110">
        <v>1744</v>
      </c>
      <c r="H274" s="110">
        <v>1744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  <c r="N274" s="110">
        <v>114592</v>
      </c>
      <c r="O274" s="110">
        <v>0</v>
      </c>
      <c r="P274" s="110">
        <v>114592</v>
      </c>
      <c r="Q274" s="110">
        <v>0</v>
      </c>
      <c r="R274" s="110">
        <v>0</v>
      </c>
      <c r="S274" s="110">
        <v>0</v>
      </c>
      <c r="T274" s="110">
        <v>0</v>
      </c>
      <c r="U274" s="110">
        <v>0</v>
      </c>
      <c r="V274" s="110">
        <v>0</v>
      </c>
      <c r="W274" s="110">
        <v>0</v>
      </c>
      <c r="X274" s="110">
        <v>0</v>
      </c>
      <c r="Y274" s="110">
        <v>0</v>
      </c>
      <c r="Z274" s="110">
        <v>0</v>
      </c>
      <c r="AA274" s="110">
        <v>147</v>
      </c>
      <c r="AB274" s="110">
        <v>116484</v>
      </c>
      <c r="AC274" s="110">
        <v>0</v>
      </c>
      <c r="AD274" s="110">
        <v>0</v>
      </c>
      <c r="AE274" s="110">
        <v>0</v>
      </c>
      <c r="AF274" s="110">
        <v>116045</v>
      </c>
      <c r="AG274" s="110">
        <v>0</v>
      </c>
      <c r="AH274" s="110">
        <v>0</v>
      </c>
      <c r="AI274" s="110">
        <v>0</v>
      </c>
      <c r="AJ274" s="110">
        <v>439</v>
      </c>
      <c r="AK274" s="93"/>
    </row>
    <row r="275" spans="1:37" ht="15">
      <c r="A275" s="113" t="s">
        <v>1086</v>
      </c>
      <c r="B275" s="114">
        <v>11066</v>
      </c>
      <c r="C275" s="114">
        <v>20</v>
      </c>
      <c r="D275" s="100" t="str">
        <f t="shared" si="4"/>
        <v>11066_20</v>
      </c>
      <c r="E275" s="109">
        <v>201212</v>
      </c>
      <c r="F275" s="110">
        <v>129376</v>
      </c>
      <c r="G275" s="110">
        <v>1204</v>
      </c>
      <c r="H275" s="110">
        <v>1204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  <c r="N275" s="110">
        <v>127374</v>
      </c>
      <c r="O275" s="110">
        <v>0</v>
      </c>
      <c r="P275" s="110">
        <v>127374</v>
      </c>
      <c r="Q275" s="110">
        <v>0</v>
      </c>
      <c r="R275" s="110">
        <v>0</v>
      </c>
      <c r="S275" s="110">
        <v>0</v>
      </c>
      <c r="T275" s="110">
        <v>0</v>
      </c>
      <c r="U275" s="110">
        <v>0</v>
      </c>
      <c r="V275" s="110">
        <v>0</v>
      </c>
      <c r="W275" s="110">
        <v>0</v>
      </c>
      <c r="X275" s="110">
        <v>0</v>
      </c>
      <c r="Y275" s="110">
        <v>0</v>
      </c>
      <c r="Z275" s="110">
        <v>0</v>
      </c>
      <c r="AA275" s="110">
        <v>798</v>
      </c>
      <c r="AB275" s="110">
        <v>129376</v>
      </c>
      <c r="AC275" s="110">
        <v>0</v>
      </c>
      <c r="AD275" s="110">
        <v>0</v>
      </c>
      <c r="AE275" s="110">
        <v>0</v>
      </c>
      <c r="AF275" s="110">
        <v>129376</v>
      </c>
      <c r="AG275" s="110">
        <v>0</v>
      </c>
      <c r="AH275" s="110">
        <v>0</v>
      </c>
      <c r="AI275" s="110">
        <v>0</v>
      </c>
      <c r="AJ275" s="110">
        <v>0</v>
      </c>
      <c r="AK275" s="93"/>
    </row>
    <row r="276" spans="1:37" ht="15">
      <c r="A276" s="113" t="s">
        <v>1087</v>
      </c>
      <c r="B276" s="114">
        <v>11066</v>
      </c>
      <c r="C276" s="114">
        <v>21</v>
      </c>
      <c r="D276" s="100" t="str">
        <f t="shared" si="4"/>
        <v>11066_21</v>
      </c>
      <c r="E276" s="109">
        <v>201212</v>
      </c>
      <c r="F276" s="110">
        <v>75130</v>
      </c>
      <c r="G276" s="110">
        <v>2896</v>
      </c>
      <c r="H276" s="110">
        <v>2896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  <c r="N276" s="110">
        <v>72036</v>
      </c>
      <c r="O276" s="110">
        <v>0</v>
      </c>
      <c r="P276" s="110">
        <v>71836</v>
      </c>
      <c r="Q276" s="110">
        <v>0</v>
      </c>
      <c r="R276" s="110">
        <v>200</v>
      </c>
      <c r="S276" s="110">
        <v>0</v>
      </c>
      <c r="T276" s="110">
        <v>0</v>
      </c>
      <c r="U276" s="110">
        <v>0</v>
      </c>
      <c r="V276" s="110">
        <v>0</v>
      </c>
      <c r="W276" s="110">
        <v>0</v>
      </c>
      <c r="X276" s="110">
        <v>0</v>
      </c>
      <c r="Y276" s="110">
        <v>0</v>
      </c>
      <c r="Z276" s="110">
        <v>0</v>
      </c>
      <c r="AA276" s="110">
        <v>198</v>
      </c>
      <c r="AB276" s="110">
        <v>75130</v>
      </c>
      <c r="AC276" s="110">
        <v>0</v>
      </c>
      <c r="AD276" s="110">
        <v>0</v>
      </c>
      <c r="AE276" s="110">
        <v>0</v>
      </c>
      <c r="AF276" s="110">
        <v>74580</v>
      </c>
      <c r="AG276" s="110">
        <v>0</v>
      </c>
      <c r="AH276" s="110">
        <v>0</v>
      </c>
      <c r="AI276" s="110">
        <v>0</v>
      </c>
      <c r="AJ276" s="110">
        <v>550</v>
      </c>
      <c r="AK276" s="93"/>
    </row>
    <row r="277" spans="1:37" ht="15">
      <c r="A277" s="113" t="s">
        <v>1088</v>
      </c>
      <c r="B277" s="114">
        <v>11066</v>
      </c>
      <c r="C277" s="114">
        <v>23</v>
      </c>
      <c r="D277" s="100" t="str">
        <f t="shared" si="4"/>
        <v>11066_23</v>
      </c>
      <c r="E277" s="109">
        <v>201212</v>
      </c>
      <c r="F277" s="110">
        <v>323555</v>
      </c>
      <c r="G277" s="110">
        <v>4811</v>
      </c>
      <c r="H277" s="110">
        <v>4811</v>
      </c>
      <c r="I277" s="110">
        <v>0</v>
      </c>
      <c r="J277" s="110">
        <v>311132</v>
      </c>
      <c r="K277" s="110">
        <v>0</v>
      </c>
      <c r="L277" s="110">
        <v>299150</v>
      </c>
      <c r="M277" s="110">
        <v>11982</v>
      </c>
      <c r="N277" s="110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10">
        <v>0</v>
      </c>
      <c r="V277" s="110">
        <v>0</v>
      </c>
      <c r="W277" s="110">
        <v>7612</v>
      </c>
      <c r="X277" s="110">
        <v>29</v>
      </c>
      <c r="Y277" s="110">
        <v>7583</v>
      </c>
      <c r="Z277" s="110">
        <v>0</v>
      </c>
      <c r="AA277" s="110">
        <v>0</v>
      </c>
      <c r="AB277" s="110">
        <v>323556</v>
      </c>
      <c r="AC277" s="110">
        <v>0</v>
      </c>
      <c r="AD277" s="110">
        <v>0</v>
      </c>
      <c r="AE277" s="110">
        <v>0</v>
      </c>
      <c r="AF277" s="110">
        <v>322301</v>
      </c>
      <c r="AG277" s="110">
        <v>21</v>
      </c>
      <c r="AH277" s="110">
        <v>0</v>
      </c>
      <c r="AI277" s="110">
        <v>21</v>
      </c>
      <c r="AJ277" s="110">
        <v>1234</v>
      </c>
      <c r="AK277" s="93"/>
    </row>
    <row r="278" spans="1:37" ht="15">
      <c r="A278" s="113" t="s">
        <v>1089</v>
      </c>
      <c r="B278" s="114">
        <v>11066</v>
      </c>
      <c r="C278" s="114">
        <v>28</v>
      </c>
      <c r="D278" s="100" t="str">
        <f t="shared" si="4"/>
        <v>11066_28</v>
      </c>
      <c r="E278" s="109">
        <v>201212</v>
      </c>
      <c r="F278" s="110">
        <v>1161610</v>
      </c>
      <c r="G278" s="110">
        <v>22867</v>
      </c>
      <c r="H278" s="110">
        <v>22867</v>
      </c>
      <c r="I278" s="110">
        <v>0</v>
      </c>
      <c r="J278" s="110">
        <v>767597</v>
      </c>
      <c r="K278" s="110">
        <v>10471</v>
      </c>
      <c r="L278" s="110">
        <v>716388</v>
      </c>
      <c r="M278" s="110">
        <v>40738</v>
      </c>
      <c r="N278" s="110">
        <v>274567</v>
      </c>
      <c r="O278" s="110">
        <v>0</v>
      </c>
      <c r="P278" s="110">
        <v>274567</v>
      </c>
      <c r="Q278" s="110">
        <v>0</v>
      </c>
      <c r="R278" s="110">
        <v>0</v>
      </c>
      <c r="S278" s="110">
        <v>0</v>
      </c>
      <c r="T278" s="110">
        <v>67083</v>
      </c>
      <c r="U278" s="110">
        <v>67083</v>
      </c>
      <c r="V278" s="110">
        <v>0</v>
      </c>
      <c r="W278" s="110">
        <v>29434</v>
      </c>
      <c r="X278" s="110">
        <v>18</v>
      </c>
      <c r="Y278" s="110">
        <v>29416</v>
      </c>
      <c r="Z278" s="110">
        <v>0</v>
      </c>
      <c r="AA278" s="110">
        <v>62</v>
      </c>
      <c r="AB278" s="110">
        <v>1161610</v>
      </c>
      <c r="AC278" s="110">
        <v>0</v>
      </c>
      <c r="AD278" s="110">
        <v>0</v>
      </c>
      <c r="AE278" s="110">
        <v>0</v>
      </c>
      <c r="AF278" s="110">
        <v>1161030</v>
      </c>
      <c r="AG278" s="110">
        <v>336</v>
      </c>
      <c r="AH278" s="110">
        <v>120</v>
      </c>
      <c r="AI278" s="110">
        <v>216</v>
      </c>
      <c r="AJ278" s="110">
        <v>244</v>
      </c>
      <c r="AK278" s="93"/>
    </row>
    <row r="279" spans="1:37" ht="15">
      <c r="A279" s="113" t="s">
        <v>1090</v>
      </c>
      <c r="B279" s="114">
        <v>11066</v>
      </c>
      <c r="C279" s="114">
        <v>29</v>
      </c>
      <c r="D279" s="100" t="str">
        <f t="shared" si="4"/>
        <v>11066_29</v>
      </c>
      <c r="E279" s="109">
        <v>201212</v>
      </c>
      <c r="F279" s="110">
        <v>543790</v>
      </c>
      <c r="G279" s="110">
        <v>17087</v>
      </c>
      <c r="H279" s="110">
        <v>17087</v>
      </c>
      <c r="I279" s="110">
        <v>0</v>
      </c>
      <c r="J279" s="110">
        <v>215249</v>
      </c>
      <c r="K279" s="110">
        <v>4244</v>
      </c>
      <c r="L279" s="110">
        <v>197718</v>
      </c>
      <c r="M279" s="110">
        <v>13287</v>
      </c>
      <c r="N279" s="110">
        <v>228966</v>
      </c>
      <c r="O279" s="110">
        <v>0</v>
      </c>
      <c r="P279" s="110">
        <v>228966</v>
      </c>
      <c r="Q279" s="110">
        <v>0</v>
      </c>
      <c r="R279" s="110">
        <v>0</v>
      </c>
      <c r="S279" s="110">
        <v>0</v>
      </c>
      <c r="T279" s="110">
        <v>63819</v>
      </c>
      <c r="U279" s="110">
        <v>63819</v>
      </c>
      <c r="V279" s="110">
        <v>0</v>
      </c>
      <c r="W279" s="110">
        <v>12598</v>
      </c>
      <c r="X279" s="110">
        <v>7</v>
      </c>
      <c r="Y279" s="110">
        <v>12591</v>
      </c>
      <c r="Z279" s="110">
        <v>0</v>
      </c>
      <c r="AA279" s="110">
        <v>6071</v>
      </c>
      <c r="AB279" s="110">
        <v>543789</v>
      </c>
      <c r="AC279" s="110">
        <v>0</v>
      </c>
      <c r="AD279" s="110">
        <v>0</v>
      </c>
      <c r="AE279" s="110">
        <v>0</v>
      </c>
      <c r="AF279" s="110">
        <v>543608</v>
      </c>
      <c r="AG279" s="110">
        <v>181</v>
      </c>
      <c r="AH279" s="110">
        <v>102</v>
      </c>
      <c r="AI279" s="110">
        <v>79</v>
      </c>
      <c r="AJ279" s="110">
        <v>0</v>
      </c>
      <c r="AK279" s="93"/>
    </row>
    <row r="280" spans="1:37" ht="15">
      <c r="A280" s="113" t="s">
        <v>1091</v>
      </c>
      <c r="B280" s="114">
        <v>11066</v>
      </c>
      <c r="C280" s="114">
        <v>30</v>
      </c>
      <c r="D280" s="100" t="str">
        <f t="shared" si="4"/>
        <v>11066_30</v>
      </c>
      <c r="E280" s="109">
        <v>201212</v>
      </c>
      <c r="F280" s="110">
        <v>63239</v>
      </c>
      <c r="G280" s="110">
        <v>1931</v>
      </c>
      <c r="H280" s="110">
        <v>1931</v>
      </c>
      <c r="I280" s="110">
        <v>0</v>
      </c>
      <c r="J280" s="110">
        <v>1903</v>
      </c>
      <c r="K280" s="110">
        <v>89</v>
      </c>
      <c r="L280" s="110">
        <v>1814</v>
      </c>
      <c r="M280" s="110">
        <v>0</v>
      </c>
      <c r="N280" s="110">
        <v>50866</v>
      </c>
      <c r="O280" s="110">
        <v>0</v>
      </c>
      <c r="P280" s="110">
        <v>50866</v>
      </c>
      <c r="Q280" s="110">
        <v>0</v>
      </c>
      <c r="R280" s="110">
        <v>0</v>
      </c>
      <c r="S280" s="110">
        <v>0</v>
      </c>
      <c r="T280" s="110">
        <v>7147</v>
      </c>
      <c r="U280" s="110">
        <v>7147</v>
      </c>
      <c r="V280" s="110">
        <v>0</v>
      </c>
      <c r="W280" s="110">
        <v>1381</v>
      </c>
      <c r="X280" s="110">
        <v>0</v>
      </c>
      <c r="Y280" s="110">
        <v>1381</v>
      </c>
      <c r="Z280" s="110">
        <v>0</v>
      </c>
      <c r="AA280" s="110">
        <v>11</v>
      </c>
      <c r="AB280" s="110">
        <v>63239</v>
      </c>
      <c r="AC280" s="110">
        <v>0</v>
      </c>
      <c r="AD280" s="110">
        <v>0</v>
      </c>
      <c r="AE280" s="110">
        <v>0</v>
      </c>
      <c r="AF280" s="110">
        <v>63215</v>
      </c>
      <c r="AG280" s="110">
        <v>24</v>
      </c>
      <c r="AH280" s="110">
        <v>24</v>
      </c>
      <c r="AI280" s="110">
        <v>0</v>
      </c>
      <c r="AJ280" s="110">
        <v>0</v>
      </c>
      <c r="AK280" s="93"/>
    </row>
    <row r="281" spans="1:37" ht="15">
      <c r="A281" s="113" t="s">
        <v>1092</v>
      </c>
      <c r="B281" s="114">
        <v>11066</v>
      </c>
      <c r="C281" s="114">
        <v>31</v>
      </c>
      <c r="D281" s="100" t="str">
        <f t="shared" si="4"/>
        <v>11066_31</v>
      </c>
      <c r="E281" s="109">
        <v>201212</v>
      </c>
      <c r="F281" s="110">
        <v>499106</v>
      </c>
      <c r="G281" s="110">
        <v>16640</v>
      </c>
      <c r="H281" s="110">
        <v>16640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  <c r="N281" s="110">
        <v>481001</v>
      </c>
      <c r="O281" s="110">
        <v>0</v>
      </c>
      <c r="P281" s="110">
        <v>481001</v>
      </c>
      <c r="Q281" s="110">
        <v>0</v>
      </c>
      <c r="R281" s="110">
        <v>0</v>
      </c>
      <c r="S281" s="110">
        <v>0</v>
      </c>
      <c r="T281" s="110">
        <v>0</v>
      </c>
      <c r="U281" s="110">
        <v>0</v>
      </c>
      <c r="V281" s="110">
        <v>0</v>
      </c>
      <c r="W281" s="110">
        <v>0</v>
      </c>
      <c r="X281" s="110">
        <v>0</v>
      </c>
      <c r="Y281" s="110">
        <v>0</v>
      </c>
      <c r="Z281" s="110">
        <v>0</v>
      </c>
      <c r="AA281" s="110">
        <v>1465</v>
      </c>
      <c r="AB281" s="110">
        <v>499106</v>
      </c>
      <c r="AC281" s="110">
        <v>0</v>
      </c>
      <c r="AD281" s="110">
        <v>0</v>
      </c>
      <c r="AE281" s="110">
        <v>0</v>
      </c>
      <c r="AF281" s="110">
        <v>499106</v>
      </c>
      <c r="AG281" s="110">
        <v>0</v>
      </c>
      <c r="AH281" s="110">
        <v>0</v>
      </c>
      <c r="AI281" s="110">
        <v>0</v>
      </c>
      <c r="AJ281" s="110">
        <v>0</v>
      </c>
      <c r="AK281" s="93"/>
    </row>
    <row r="282" spans="1:37" ht="15">
      <c r="A282" s="113" t="s">
        <v>1093</v>
      </c>
      <c r="B282" s="114">
        <v>11066</v>
      </c>
      <c r="C282" s="114">
        <v>32</v>
      </c>
      <c r="D282" s="100" t="str">
        <f t="shared" si="4"/>
        <v>11066_32</v>
      </c>
      <c r="E282" s="109">
        <v>201212</v>
      </c>
      <c r="F282" s="110">
        <v>569488</v>
      </c>
      <c r="G282" s="110">
        <v>31395</v>
      </c>
      <c r="H282" s="110">
        <v>31395</v>
      </c>
      <c r="I282" s="110">
        <v>0</v>
      </c>
      <c r="J282" s="110">
        <v>536261</v>
      </c>
      <c r="K282" s="110">
        <v>11932</v>
      </c>
      <c r="L282" s="110">
        <v>514117</v>
      </c>
      <c r="M282" s="110">
        <v>10212</v>
      </c>
      <c r="N282" s="110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10">
        <v>0</v>
      </c>
      <c r="V282" s="110">
        <v>0</v>
      </c>
      <c r="W282" s="110">
        <v>1774</v>
      </c>
      <c r="X282" s="110">
        <v>0</v>
      </c>
      <c r="Y282" s="110">
        <v>1774</v>
      </c>
      <c r="Z282" s="110">
        <v>0</v>
      </c>
      <c r="AA282" s="110">
        <v>58</v>
      </c>
      <c r="AB282" s="110">
        <v>569489</v>
      </c>
      <c r="AC282" s="110">
        <v>0</v>
      </c>
      <c r="AD282" s="110">
        <v>0</v>
      </c>
      <c r="AE282" s="110">
        <v>0</v>
      </c>
      <c r="AF282" s="110">
        <v>569467</v>
      </c>
      <c r="AG282" s="110">
        <v>22</v>
      </c>
      <c r="AH282" s="110">
        <v>0</v>
      </c>
      <c r="AI282" s="110">
        <v>22</v>
      </c>
      <c r="AJ282" s="110">
        <v>0</v>
      </c>
      <c r="AK282" s="93"/>
    </row>
    <row r="283" spans="1:37" ht="15">
      <c r="A283" s="113" t="s">
        <v>1094</v>
      </c>
      <c r="B283" s="114">
        <v>11066</v>
      </c>
      <c r="C283" s="114">
        <v>34</v>
      </c>
      <c r="D283" s="100" t="str">
        <f t="shared" si="4"/>
        <v>11066_34</v>
      </c>
      <c r="E283" s="109">
        <v>201212</v>
      </c>
      <c r="F283" s="110">
        <v>222471</v>
      </c>
      <c r="G283" s="110">
        <v>2638</v>
      </c>
      <c r="H283" s="110">
        <v>2638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  <c r="N283" s="110">
        <v>219151</v>
      </c>
      <c r="O283" s="110">
        <v>0</v>
      </c>
      <c r="P283" s="110">
        <v>219151</v>
      </c>
      <c r="Q283" s="110">
        <v>0</v>
      </c>
      <c r="R283" s="110">
        <v>0</v>
      </c>
      <c r="S283" s="110">
        <v>0</v>
      </c>
      <c r="T283" s="110">
        <v>0</v>
      </c>
      <c r="U283" s="110">
        <v>0</v>
      </c>
      <c r="V283" s="110">
        <v>0</v>
      </c>
      <c r="W283" s="110">
        <v>0</v>
      </c>
      <c r="X283" s="110">
        <v>0</v>
      </c>
      <c r="Y283" s="110">
        <v>0</v>
      </c>
      <c r="Z283" s="110">
        <v>0</v>
      </c>
      <c r="AA283" s="110">
        <v>682</v>
      </c>
      <c r="AB283" s="110">
        <v>222471</v>
      </c>
      <c r="AC283" s="110">
        <v>0</v>
      </c>
      <c r="AD283" s="110">
        <v>0</v>
      </c>
      <c r="AE283" s="110">
        <v>0</v>
      </c>
      <c r="AF283" s="110">
        <v>222471</v>
      </c>
      <c r="AG283" s="110">
        <v>0</v>
      </c>
      <c r="AH283" s="110">
        <v>0</v>
      </c>
      <c r="AI283" s="110">
        <v>0</v>
      </c>
      <c r="AJ283" s="110">
        <v>0</v>
      </c>
      <c r="AK283" s="93"/>
    </row>
    <row r="284" spans="1:37" ht="15">
      <c r="A284" s="113" t="s">
        <v>1095</v>
      </c>
      <c r="B284" s="114">
        <v>11066</v>
      </c>
      <c r="C284" s="114">
        <v>35</v>
      </c>
      <c r="D284" s="100" t="str">
        <f t="shared" si="4"/>
        <v>11066_35</v>
      </c>
      <c r="E284" s="109">
        <v>201212</v>
      </c>
      <c r="F284" s="110">
        <v>106709</v>
      </c>
      <c r="G284" s="110">
        <v>2710</v>
      </c>
      <c r="H284" s="110">
        <v>2710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  <c r="N284" s="110">
        <v>103969</v>
      </c>
      <c r="O284" s="110">
        <v>0</v>
      </c>
      <c r="P284" s="110">
        <v>103969</v>
      </c>
      <c r="Q284" s="110">
        <v>0</v>
      </c>
      <c r="R284" s="110">
        <v>0</v>
      </c>
      <c r="S284" s="110">
        <v>0</v>
      </c>
      <c r="T284" s="110">
        <v>0</v>
      </c>
      <c r="U284" s="110">
        <v>0</v>
      </c>
      <c r="V284" s="110">
        <v>0</v>
      </c>
      <c r="W284" s="110">
        <v>0</v>
      </c>
      <c r="X284" s="110">
        <v>0</v>
      </c>
      <c r="Y284" s="110">
        <v>0</v>
      </c>
      <c r="Z284" s="110">
        <v>0</v>
      </c>
      <c r="AA284" s="110">
        <v>30</v>
      </c>
      <c r="AB284" s="110">
        <v>106710</v>
      </c>
      <c r="AC284" s="110">
        <v>0</v>
      </c>
      <c r="AD284" s="110">
        <v>0</v>
      </c>
      <c r="AE284" s="110">
        <v>0</v>
      </c>
      <c r="AF284" s="110">
        <v>106177</v>
      </c>
      <c r="AG284" s="110">
        <v>0</v>
      </c>
      <c r="AH284" s="110">
        <v>0</v>
      </c>
      <c r="AI284" s="110">
        <v>0</v>
      </c>
      <c r="AJ284" s="110">
        <v>533</v>
      </c>
      <c r="AK284" s="93"/>
    </row>
    <row r="285" spans="1:37" ht="15">
      <c r="A285" s="113" t="s">
        <v>1096</v>
      </c>
      <c r="B285" s="114">
        <v>11066</v>
      </c>
      <c r="C285" s="114">
        <v>36</v>
      </c>
      <c r="D285" s="100" t="str">
        <f t="shared" si="4"/>
        <v>11066_36</v>
      </c>
      <c r="E285" s="109">
        <v>201212</v>
      </c>
      <c r="F285" s="110">
        <v>125049</v>
      </c>
      <c r="G285" s="110">
        <v>1346</v>
      </c>
      <c r="H285" s="110">
        <v>1346</v>
      </c>
      <c r="I285" s="110">
        <v>0</v>
      </c>
      <c r="J285" s="110">
        <v>27718</v>
      </c>
      <c r="K285" s="110">
        <v>274</v>
      </c>
      <c r="L285" s="110">
        <v>25917</v>
      </c>
      <c r="M285" s="110">
        <v>1528</v>
      </c>
      <c r="N285" s="110">
        <v>78617</v>
      </c>
      <c r="O285" s="110">
        <v>0</v>
      </c>
      <c r="P285" s="110">
        <v>78617</v>
      </c>
      <c r="Q285" s="110">
        <v>0</v>
      </c>
      <c r="R285" s="110">
        <v>0</v>
      </c>
      <c r="S285" s="110">
        <v>0</v>
      </c>
      <c r="T285" s="110">
        <v>14194</v>
      </c>
      <c r="U285" s="110">
        <v>14194</v>
      </c>
      <c r="V285" s="110">
        <v>0</v>
      </c>
      <c r="W285" s="110">
        <v>3014</v>
      </c>
      <c r="X285" s="110">
        <v>1</v>
      </c>
      <c r="Y285" s="110">
        <v>3013</v>
      </c>
      <c r="Z285" s="110">
        <v>0</v>
      </c>
      <c r="AA285" s="110">
        <v>160</v>
      </c>
      <c r="AB285" s="110">
        <v>125049</v>
      </c>
      <c r="AC285" s="110">
        <v>0</v>
      </c>
      <c r="AD285" s="110">
        <v>0</v>
      </c>
      <c r="AE285" s="110">
        <v>0</v>
      </c>
      <c r="AF285" s="110">
        <v>125025</v>
      </c>
      <c r="AG285" s="110">
        <v>24</v>
      </c>
      <c r="AH285" s="110">
        <v>12</v>
      </c>
      <c r="AI285" s="110">
        <v>12</v>
      </c>
      <c r="AJ285" s="110">
        <v>0</v>
      </c>
      <c r="AK285" s="93"/>
    </row>
    <row r="286" spans="1:37" ht="15">
      <c r="A286" s="113" t="s">
        <v>1097</v>
      </c>
      <c r="B286" s="114">
        <v>11066</v>
      </c>
      <c r="C286" s="114">
        <v>37</v>
      </c>
      <c r="D286" s="100" t="str">
        <f t="shared" si="4"/>
        <v>11066_37</v>
      </c>
      <c r="E286" s="109">
        <v>201212</v>
      </c>
      <c r="F286" s="110">
        <v>573701</v>
      </c>
      <c r="G286" s="110">
        <v>22538</v>
      </c>
      <c r="H286" s="110">
        <v>22538</v>
      </c>
      <c r="I286" s="110">
        <v>0</v>
      </c>
      <c r="J286" s="110">
        <v>549966</v>
      </c>
      <c r="K286" s="110">
        <v>0</v>
      </c>
      <c r="L286" s="110">
        <v>494088</v>
      </c>
      <c r="M286" s="110">
        <v>55878</v>
      </c>
      <c r="N286" s="110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10">
        <v>0</v>
      </c>
      <c r="V286" s="110">
        <v>0</v>
      </c>
      <c r="W286" s="110">
        <v>300</v>
      </c>
      <c r="X286" s="110">
        <v>0</v>
      </c>
      <c r="Y286" s="110">
        <v>300</v>
      </c>
      <c r="Z286" s="110">
        <v>0</v>
      </c>
      <c r="AA286" s="110">
        <v>897</v>
      </c>
      <c r="AB286" s="110">
        <v>573702</v>
      </c>
      <c r="AC286" s="110">
        <v>0</v>
      </c>
      <c r="AD286" s="110">
        <v>0</v>
      </c>
      <c r="AE286" s="110">
        <v>0</v>
      </c>
      <c r="AF286" s="110">
        <v>573354</v>
      </c>
      <c r="AG286" s="110">
        <v>348</v>
      </c>
      <c r="AH286" s="110">
        <v>0</v>
      </c>
      <c r="AI286" s="110">
        <v>348</v>
      </c>
      <c r="AJ286" s="110">
        <v>0</v>
      </c>
      <c r="AK286" s="93"/>
    </row>
    <row r="287" spans="1:37" ht="15">
      <c r="A287" s="113" t="s">
        <v>1098</v>
      </c>
      <c r="B287" s="114">
        <v>11066</v>
      </c>
      <c r="C287" s="114">
        <v>38</v>
      </c>
      <c r="D287" s="100" t="str">
        <f t="shared" si="4"/>
        <v>11066_38</v>
      </c>
      <c r="E287" s="109">
        <v>201212</v>
      </c>
      <c r="F287" s="110">
        <v>42720</v>
      </c>
      <c r="G287" s="110">
        <v>466</v>
      </c>
      <c r="H287" s="110">
        <v>466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  <c r="N287" s="110">
        <v>42254</v>
      </c>
      <c r="O287" s="110">
        <v>0</v>
      </c>
      <c r="P287" s="110">
        <v>42254</v>
      </c>
      <c r="Q287" s="110">
        <v>0</v>
      </c>
      <c r="R287" s="110">
        <v>0</v>
      </c>
      <c r="S287" s="110">
        <v>0</v>
      </c>
      <c r="T287" s="110">
        <v>0</v>
      </c>
      <c r="U287" s="110">
        <v>0</v>
      </c>
      <c r="V287" s="110">
        <v>0</v>
      </c>
      <c r="W287" s="110">
        <v>0</v>
      </c>
      <c r="X287" s="110">
        <v>0</v>
      </c>
      <c r="Y287" s="110">
        <v>0</v>
      </c>
      <c r="Z287" s="110">
        <v>0</v>
      </c>
      <c r="AA287" s="110">
        <v>0</v>
      </c>
      <c r="AB287" s="110">
        <v>42720</v>
      </c>
      <c r="AC287" s="110">
        <v>0</v>
      </c>
      <c r="AD287" s="110">
        <v>0</v>
      </c>
      <c r="AE287" s="110">
        <v>0</v>
      </c>
      <c r="AF287" s="110">
        <v>42720</v>
      </c>
      <c r="AG287" s="110">
        <v>0</v>
      </c>
      <c r="AH287" s="110">
        <v>0</v>
      </c>
      <c r="AI287" s="110">
        <v>0</v>
      </c>
      <c r="AJ287" s="110">
        <v>0</v>
      </c>
      <c r="AK287" s="93"/>
    </row>
    <row r="288" spans="1:37" ht="15">
      <c r="A288" s="113" t="s">
        <v>1099</v>
      </c>
      <c r="B288" s="114">
        <v>11066</v>
      </c>
      <c r="C288" s="114">
        <v>41</v>
      </c>
      <c r="D288" s="100" t="str">
        <f t="shared" si="4"/>
        <v>11066_41</v>
      </c>
      <c r="E288" s="109">
        <v>201212</v>
      </c>
      <c r="F288" s="110">
        <v>107991</v>
      </c>
      <c r="G288" s="110">
        <v>3481</v>
      </c>
      <c r="H288" s="110">
        <v>3481</v>
      </c>
      <c r="I288" s="110">
        <v>0</v>
      </c>
      <c r="J288" s="110">
        <v>42935</v>
      </c>
      <c r="K288" s="110">
        <v>153</v>
      </c>
      <c r="L288" s="110">
        <v>40196</v>
      </c>
      <c r="M288" s="110">
        <v>2586</v>
      </c>
      <c r="N288" s="110">
        <v>46005</v>
      </c>
      <c r="O288" s="110">
        <v>0</v>
      </c>
      <c r="P288" s="110">
        <v>46005</v>
      </c>
      <c r="Q288" s="110">
        <v>0</v>
      </c>
      <c r="R288" s="110">
        <v>0</v>
      </c>
      <c r="S288" s="110">
        <v>0</v>
      </c>
      <c r="T288" s="110">
        <v>12965</v>
      </c>
      <c r="U288" s="110">
        <v>12965</v>
      </c>
      <c r="V288" s="110">
        <v>0</v>
      </c>
      <c r="W288" s="110">
        <v>2595</v>
      </c>
      <c r="X288" s="110">
        <v>1</v>
      </c>
      <c r="Y288" s="110">
        <v>2594</v>
      </c>
      <c r="Z288" s="110">
        <v>0</v>
      </c>
      <c r="AA288" s="110">
        <v>10</v>
      </c>
      <c r="AB288" s="110">
        <v>107991</v>
      </c>
      <c r="AC288" s="110">
        <v>0</v>
      </c>
      <c r="AD288" s="110">
        <v>0</v>
      </c>
      <c r="AE288" s="110">
        <v>0</v>
      </c>
      <c r="AF288" s="110">
        <v>107947</v>
      </c>
      <c r="AG288" s="110">
        <v>44</v>
      </c>
      <c r="AH288" s="110">
        <v>18</v>
      </c>
      <c r="AI288" s="110">
        <v>26</v>
      </c>
      <c r="AJ288" s="110">
        <v>0</v>
      </c>
      <c r="AK288" s="93"/>
    </row>
    <row r="289" spans="1:37" ht="15">
      <c r="A289" s="113" t="s">
        <v>1100</v>
      </c>
      <c r="B289" s="114">
        <v>11066</v>
      </c>
      <c r="C289" s="114">
        <v>42</v>
      </c>
      <c r="D289" s="100" t="str">
        <f t="shared" si="4"/>
        <v>11066_42</v>
      </c>
      <c r="E289" s="109">
        <v>201212</v>
      </c>
      <c r="F289" s="110">
        <v>294978</v>
      </c>
      <c r="G289" s="110">
        <v>5739</v>
      </c>
      <c r="H289" s="110">
        <v>5739</v>
      </c>
      <c r="I289" s="110">
        <v>0</v>
      </c>
      <c r="J289" s="110">
        <v>284750</v>
      </c>
      <c r="K289" s="110">
        <v>13450</v>
      </c>
      <c r="L289" s="110">
        <v>252226</v>
      </c>
      <c r="M289" s="110">
        <v>19074</v>
      </c>
      <c r="N289" s="110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10">
        <v>0</v>
      </c>
      <c r="V289" s="110">
        <v>0</v>
      </c>
      <c r="W289" s="110">
        <v>4489</v>
      </c>
      <c r="X289" s="110">
        <v>4</v>
      </c>
      <c r="Y289" s="110">
        <v>4485</v>
      </c>
      <c r="Z289" s="110">
        <v>0</v>
      </c>
      <c r="AA289" s="110">
        <v>0</v>
      </c>
      <c r="AB289" s="110">
        <v>294978</v>
      </c>
      <c r="AC289" s="110">
        <v>0</v>
      </c>
      <c r="AD289" s="110">
        <v>0</v>
      </c>
      <c r="AE289" s="110">
        <v>0</v>
      </c>
      <c r="AF289" s="110">
        <v>294150</v>
      </c>
      <c r="AG289" s="110">
        <v>226</v>
      </c>
      <c r="AH289" s="110">
        <v>226</v>
      </c>
      <c r="AI289" s="110">
        <v>0</v>
      </c>
      <c r="AJ289" s="110">
        <v>602</v>
      </c>
      <c r="AK289" s="93"/>
    </row>
    <row r="290" spans="1:37" ht="15">
      <c r="A290" s="113" t="s">
        <v>1101</v>
      </c>
      <c r="B290" s="114">
        <v>11066</v>
      </c>
      <c r="C290" s="114">
        <v>43</v>
      </c>
      <c r="D290" s="100" t="str">
        <f t="shared" si="4"/>
        <v>11066_43</v>
      </c>
      <c r="E290" s="109">
        <v>201212</v>
      </c>
      <c r="F290" s="110">
        <v>207362</v>
      </c>
      <c r="G290" s="110">
        <v>8218</v>
      </c>
      <c r="H290" s="110">
        <v>8218</v>
      </c>
      <c r="I290" s="110">
        <v>0</v>
      </c>
      <c r="J290" s="110">
        <v>199144</v>
      </c>
      <c r="K290" s="110">
        <v>7993</v>
      </c>
      <c r="L290" s="110">
        <v>191151</v>
      </c>
      <c r="M290" s="110">
        <v>0</v>
      </c>
      <c r="N290" s="110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10">
        <v>0</v>
      </c>
      <c r="V290" s="110">
        <v>0</v>
      </c>
      <c r="W290" s="110">
        <v>0</v>
      </c>
      <c r="X290" s="110">
        <v>0</v>
      </c>
      <c r="Y290" s="110">
        <v>0</v>
      </c>
      <c r="Z290" s="110">
        <v>0</v>
      </c>
      <c r="AA290" s="110">
        <v>0</v>
      </c>
      <c r="AB290" s="110">
        <v>207363</v>
      </c>
      <c r="AC290" s="110">
        <v>0</v>
      </c>
      <c r="AD290" s="110">
        <v>0</v>
      </c>
      <c r="AE290" s="110">
        <v>0</v>
      </c>
      <c r="AF290" s="110">
        <v>207314</v>
      </c>
      <c r="AG290" s="110">
        <v>49</v>
      </c>
      <c r="AH290" s="110">
        <v>49</v>
      </c>
      <c r="AI290" s="110">
        <v>0</v>
      </c>
      <c r="AJ290" s="110">
        <v>0</v>
      </c>
      <c r="AK290" s="93"/>
    </row>
    <row r="291" spans="1:37" ht="15">
      <c r="A291" s="113" t="s">
        <v>1102</v>
      </c>
      <c r="B291" s="114">
        <v>11066</v>
      </c>
      <c r="C291" s="114">
        <v>44</v>
      </c>
      <c r="D291" s="100" t="str">
        <f t="shared" si="4"/>
        <v>11066_44</v>
      </c>
      <c r="E291" s="109">
        <v>201212</v>
      </c>
      <c r="F291" s="110">
        <v>130675</v>
      </c>
      <c r="G291" s="110">
        <v>3943</v>
      </c>
      <c r="H291" s="110">
        <v>3943</v>
      </c>
      <c r="I291" s="110">
        <v>0</v>
      </c>
      <c r="J291" s="110">
        <v>52129</v>
      </c>
      <c r="K291" s="110">
        <v>1008</v>
      </c>
      <c r="L291" s="110">
        <v>47981</v>
      </c>
      <c r="M291" s="110">
        <v>3141</v>
      </c>
      <c r="N291" s="110">
        <v>56366</v>
      </c>
      <c r="O291" s="110">
        <v>0</v>
      </c>
      <c r="P291" s="110">
        <v>56366</v>
      </c>
      <c r="Q291" s="110">
        <v>0</v>
      </c>
      <c r="R291" s="110">
        <v>0</v>
      </c>
      <c r="S291" s="110">
        <v>0</v>
      </c>
      <c r="T291" s="110">
        <v>15869</v>
      </c>
      <c r="U291" s="110">
        <v>15869</v>
      </c>
      <c r="V291" s="110">
        <v>0</v>
      </c>
      <c r="W291" s="110">
        <v>2355</v>
      </c>
      <c r="X291" s="110">
        <v>2</v>
      </c>
      <c r="Y291" s="110">
        <v>2353</v>
      </c>
      <c r="Z291" s="110">
        <v>0</v>
      </c>
      <c r="AA291" s="110">
        <v>13</v>
      </c>
      <c r="AB291" s="110">
        <v>130675</v>
      </c>
      <c r="AC291" s="110">
        <v>0</v>
      </c>
      <c r="AD291" s="110">
        <v>0</v>
      </c>
      <c r="AE291" s="110">
        <v>0</v>
      </c>
      <c r="AF291" s="110">
        <v>130192</v>
      </c>
      <c r="AG291" s="110">
        <v>483</v>
      </c>
      <c r="AH291" s="110">
        <v>18</v>
      </c>
      <c r="AI291" s="110">
        <v>465</v>
      </c>
      <c r="AJ291" s="110">
        <v>0</v>
      </c>
      <c r="AK291" s="93"/>
    </row>
    <row r="292" spans="1:37" ht="15">
      <c r="A292" s="113" t="s">
        <v>1103</v>
      </c>
      <c r="B292" s="114">
        <v>16024</v>
      </c>
      <c r="C292" s="114">
        <v>2</v>
      </c>
      <c r="D292" s="100" t="str">
        <f t="shared" si="4"/>
        <v>16024_2</v>
      </c>
      <c r="E292" s="109">
        <v>201212</v>
      </c>
      <c r="F292" s="110">
        <v>580444</v>
      </c>
      <c r="G292" s="110">
        <v>1163</v>
      </c>
      <c r="H292" s="110">
        <v>1163</v>
      </c>
      <c r="I292" s="110">
        <v>0</v>
      </c>
      <c r="J292" s="110">
        <v>579281</v>
      </c>
      <c r="K292" s="110">
        <v>579281</v>
      </c>
      <c r="L292" s="110">
        <v>0</v>
      </c>
      <c r="M292" s="110">
        <v>0</v>
      </c>
      <c r="N292" s="110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10">
        <v>0</v>
      </c>
      <c r="V292" s="110">
        <v>0</v>
      </c>
      <c r="W292" s="110">
        <v>0</v>
      </c>
      <c r="X292" s="110">
        <v>0</v>
      </c>
      <c r="Y292" s="110">
        <v>0</v>
      </c>
      <c r="Z292" s="110">
        <v>0</v>
      </c>
      <c r="AA292" s="110">
        <v>0</v>
      </c>
      <c r="AB292" s="110">
        <v>580444</v>
      </c>
      <c r="AC292" s="110">
        <v>0</v>
      </c>
      <c r="AD292" s="110">
        <v>0</v>
      </c>
      <c r="AE292" s="110">
        <v>0</v>
      </c>
      <c r="AF292" s="110">
        <v>567219</v>
      </c>
      <c r="AG292" s="110">
        <v>0</v>
      </c>
      <c r="AH292" s="110">
        <v>0</v>
      </c>
      <c r="AI292" s="110">
        <v>0</v>
      </c>
      <c r="AJ292" s="110">
        <v>13225</v>
      </c>
      <c r="AK292" s="93"/>
    </row>
    <row r="293" spans="1:37" ht="15">
      <c r="A293" s="113" t="s">
        <v>1104</v>
      </c>
      <c r="B293" s="114">
        <v>16024</v>
      </c>
      <c r="C293" s="114">
        <v>3</v>
      </c>
      <c r="D293" s="100" t="str">
        <f t="shared" si="4"/>
        <v>16024_3</v>
      </c>
      <c r="E293" s="109">
        <v>201212</v>
      </c>
      <c r="F293" s="110">
        <v>507195</v>
      </c>
      <c r="G293" s="110">
        <v>547</v>
      </c>
      <c r="H293" s="110">
        <v>547</v>
      </c>
      <c r="I293" s="110">
        <v>0</v>
      </c>
      <c r="J293" s="110">
        <v>506646</v>
      </c>
      <c r="K293" s="110">
        <v>506646</v>
      </c>
      <c r="L293" s="110">
        <v>0</v>
      </c>
      <c r="M293" s="110">
        <v>0</v>
      </c>
      <c r="N293" s="110">
        <v>1</v>
      </c>
      <c r="O293" s="110">
        <v>0</v>
      </c>
      <c r="P293" s="110">
        <v>0</v>
      </c>
      <c r="Q293" s="110">
        <v>1</v>
      </c>
      <c r="R293" s="110">
        <v>0</v>
      </c>
      <c r="S293" s="110">
        <v>0</v>
      </c>
      <c r="T293" s="110">
        <v>0</v>
      </c>
      <c r="U293" s="110">
        <v>0</v>
      </c>
      <c r="V293" s="110">
        <v>0</v>
      </c>
      <c r="W293" s="110">
        <v>0</v>
      </c>
      <c r="X293" s="110">
        <v>0</v>
      </c>
      <c r="Y293" s="110">
        <v>0</v>
      </c>
      <c r="Z293" s="110">
        <v>0</v>
      </c>
      <c r="AA293" s="110">
        <v>0</v>
      </c>
      <c r="AB293" s="110">
        <v>507195</v>
      </c>
      <c r="AC293" s="110">
        <v>0</v>
      </c>
      <c r="AD293" s="110">
        <v>0</v>
      </c>
      <c r="AE293" s="110">
        <v>0</v>
      </c>
      <c r="AF293" s="110">
        <v>507195</v>
      </c>
      <c r="AG293" s="110">
        <v>0</v>
      </c>
      <c r="AH293" s="110">
        <v>0</v>
      </c>
      <c r="AI293" s="110">
        <v>0</v>
      </c>
      <c r="AJ293" s="110">
        <v>0</v>
      </c>
      <c r="AK293" s="93"/>
    </row>
    <row r="294" spans="1:37" ht="15">
      <c r="A294" s="113" t="s">
        <v>1105</v>
      </c>
      <c r="B294" s="114">
        <v>16024</v>
      </c>
      <c r="C294" s="114">
        <v>4</v>
      </c>
      <c r="D294" s="100" t="str">
        <f t="shared" si="4"/>
        <v>16024_4</v>
      </c>
      <c r="E294" s="109">
        <v>201212</v>
      </c>
      <c r="F294" s="110">
        <v>467869</v>
      </c>
      <c r="G294" s="110">
        <v>846</v>
      </c>
      <c r="H294" s="110">
        <v>846</v>
      </c>
      <c r="I294" s="110">
        <v>0</v>
      </c>
      <c r="J294" s="110">
        <v>467024</v>
      </c>
      <c r="K294" s="110">
        <v>449630</v>
      </c>
      <c r="L294" s="110">
        <v>17393</v>
      </c>
      <c r="M294" s="110">
        <v>0</v>
      </c>
      <c r="N294" s="110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10">
        <v>0</v>
      </c>
      <c r="V294" s="110">
        <v>0</v>
      </c>
      <c r="W294" s="110">
        <v>0</v>
      </c>
      <c r="X294" s="110">
        <v>0</v>
      </c>
      <c r="Y294" s="110">
        <v>0</v>
      </c>
      <c r="Z294" s="110">
        <v>0</v>
      </c>
      <c r="AA294" s="110">
        <v>0</v>
      </c>
      <c r="AB294" s="110">
        <v>467869</v>
      </c>
      <c r="AC294" s="110">
        <v>0</v>
      </c>
      <c r="AD294" s="110">
        <v>0</v>
      </c>
      <c r="AE294" s="110">
        <v>0</v>
      </c>
      <c r="AF294" s="110">
        <v>467869</v>
      </c>
      <c r="AG294" s="110">
        <v>0</v>
      </c>
      <c r="AH294" s="110">
        <v>0</v>
      </c>
      <c r="AI294" s="110">
        <v>0</v>
      </c>
      <c r="AJ294" s="110">
        <v>0</v>
      </c>
      <c r="AK294" s="93"/>
    </row>
    <row r="295" spans="1:37" ht="15">
      <c r="A295" s="113" t="s">
        <v>1106</v>
      </c>
      <c r="B295" s="114">
        <v>16024</v>
      </c>
      <c r="C295" s="114">
        <v>5</v>
      </c>
      <c r="D295" s="100" t="str">
        <f t="shared" si="4"/>
        <v>16024_5</v>
      </c>
      <c r="E295" s="109">
        <v>201212</v>
      </c>
      <c r="F295" s="110">
        <v>534874</v>
      </c>
      <c r="G295" s="110">
        <v>291</v>
      </c>
      <c r="H295" s="110">
        <v>291</v>
      </c>
      <c r="I295" s="110">
        <v>0</v>
      </c>
      <c r="J295" s="110">
        <v>533351</v>
      </c>
      <c r="K295" s="110">
        <v>533351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10">
        <v>0</v>
      </c>
      <c r="V295" s="110">
        <v>0</v>
      </c>
      <c r="W295" s="110">
        <v>0</v>
      </c>
      <c r="X295" s="110">
        <v>0</v>
      </c>
      <c r="Y295" s="110">
        <v>0</v>
      </c>
      <c r="Z295" s="110">
        <v>0</v>
      </c>
      <c r="AA295" s="110">
        <v>1232</v>
      </c>
      <c r="AB295" s="110">
        <v>534874</v>
      </c>
      <c r="AC295" s="110">
        <v>0</v>
      </c>
      <c r="AD295" s="110">
        <v>0</v>
      </c>
      <c r="AE295" s="110">
        <v>0</v>
      </c>
      <c r="AF295" s="110">
        <v>515594</v>
      </c>
      <c r="AG295" s="110">
        <v>0</v>
      </c>
      <c r="AH295" s="110">
        <v>0</v>
      </c>
      <c r="AI295" s="110">
        <v>0</v>
      </c>
      <c r="AJ295" s="110">
        <v>19280</v>
      </c>
      <c r="AK295" s="93"/>
    </row>
    <row r="296" spans="1:37" ht="15">
      <c r="A296" s="113" t="s">
        <v>1107</v>
      </c>
      <c r="B296" s="114">
        <v>16024</v>
      </c>
      <c r="C296" s="114">
        <v>6</v>
      </c>
      <c r="D296" s="100" t="str">
        <f t="shared" si="4"/>
        <v>16024_6</v>
      </c>
      <c r="E296" s="109">
        <v>201212</v>
      </c>
      <c r="F296" s="110">
        <v>318404</v>
      </c>
      <c r="G296" s="110">
        <v>56206</v>
      </c>
      <c r="H296" s="110">
        <v>56206</v>
      </c>
      <c r="I296" s="110">
        <v>0</v>
      </c>
      <c r="J296" s="110">
        <v>262198</v>
      </c>
      <c r="K296" s="110">
        <v>256258</v>
      </c>
      <c r="L296" s="110">
        <v>5940</v>
      </c>
      <c r="M296" s="110">
        <v>0</v>
      </c>
      <c r="N296" s="110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10">
        <v>0</v>
      </c>
      <c r="V296" s="110">
        <v>0</v>
      </c>
      <c r="W296" s="110">
        <v>0</v>
      </c>
      <c r="X296" s="110">
        <v>0</v>
      </c>
      <c r="Y296" s="110">
        <v>0</v>
      </c>
      <c r="Z296" s="110">
        <v>0</v>
      </c>
      <c r="AA296" s="110">
        <v>0</v>
      </c>
      <c r="AB296" s="110">
        <v>318404</v>
      </c>
      <c r="AC296" s="110">
        <v>0</v>
      </c>
      <c r="AD296" s="110">
        <v>0</v>
      </c>
      <c r="AE296" s="110">
        <v>0</v>
      </c>
      <c r="AF296" s="110">
        <v>257143</v>
      </c>
      <c r="AG296" s="110">
        <v>0</v>
      </c>
      <c r="AH296" s="110">
        <v>0</v>
      </c>
      <c r="AI296" s="110">
        <v>0</v>
      </c>
      <c r="AJ296" s="110">
        <v>61261</v>
      </c>
      <c r="AK296" s="93"/>
    </row>
    <row r="297" spans="1:37" ht="15">
      <c r="A297" s="113" t="s">
        <v>1108</v>
      </c>
      <c r="B297" s="114">
        <v>16024</v>
      </c>
      <c r="C297" s="114">
        <v>7</v>
      </c>
      <c r="D297" s="100" t="str">
        <f t="shared" si="4"/>
        <v>16024_7</v>
      </c>
      <c r="E297" s="109">
        <v>201212</v>
      </c>
      <c r="F297" s="110">
        <v>271183</v>
      </c>
      <c r="G297" s="110">
        <v>9800</v>
      </c>
      <c r="H297" s="110">
        <v>9800</v>
      </c>
      <c r="I297" s="110">
        <v>0</v>
      </c>
      <c r="J297" s="110">
        <v>261383</v>
      </c>
      <c r="K297" s="110">
        <v>261383</v>
      </c>
      <c r="L297" s="110">
        <v>0</v>
      </c>
      <c r="M297" s="110">
        <v>0</v>
      </c>
      <c r="N297" s="110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10">
        <v>0</v>
      </c>
      <c r="V297" s="110">
        <v>0</v>
      </c>
      <c r="W297" s="110">
        <v>0</v>
      </c>
      <c r="X297" s="110">
        <v>0</v>
      </c>
      <c r="Y297" s="110">
        <v>0</v>
      </c>
      <c r="Z297" s="110">
        <v>0</v>
      </c>
      <c r="AA297" s="110">
        <v>0</v>
      </c>
      <c r="AB297" s="110">
        <v>271183</v>
      </c>
      <c r="AC297" s="110">
        <v>0</v>
      </c>
      <c r="AD297" s="110">
        <v>0</v>
      </c>
      <c r="AE297" s="110">
        <v>0</v>
      </c>
      <c r="AF297" s="110">
        <v>261328</v>
      </c>
      <c r="AG297" s="110">
        <v>0</v>
      </c>
      <c r="AH297" s="110">
        <v>0</v>
      </c>
      <c r="AI297" s="110">
        <v>0</v>
      </c>
      <c r="AJ297" s="110">
        <v>9855</v>
      </c>
      <c r="AK297" s="93"/>
    </row>
    <row r="298" spans="1:37" ht="15">
      <c r="A298" s="113" t="s">
        <v>1109</v>
      </c>
      <c r="B298" s="114">
        <v>16024</v>
      </c>
      <c r="C298" s="114">
        <v>8</v>
      </c>
      <c r="D298" s="100" t="str">
        <f t="shared" si="4"/>
        <v>16024_8</v>
      </c>
      <c r="E298" s="109">
        <v>201212</v>
      </c>
      <c r="F298" s="110">
        <v>282378</v>
      </c>
      <c r="G298" s="110">
        <v>648</v>
      </c>
      <c r="H298" s="110">
        <v>648</v>
      </c>
      <c r="I298" s="110">
        <v>0</v>
      </c>
      <c r="J298" s="110">
        <v>281730</v>
      </c>
      <c r="K298" s="110">
        <v>281730</v>
      </c>
      <c r="L298" s="110">
        <v>0</v>
      </c>
      <c r="M298" s="110">
        <v>0</v>
      </c>
      <c r="N298" s="110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10">
        <v>0</v>
      </c>
      <c r="V298" s="110">
        <v>0</v>
      </c>
      <c r="W298" s="110">
        <v>0</v>
      </c>
      <c r="X298" s="110">
        <v>0</v>
      </c>
      <c r="Y298" s="110">
        <v>0</v>
      </c>
      <c r="Z298" s="110">
        <v>0</v>
      </c>
      <c r="AA298" s="110">
        <v>0</v>
      </c>
      <c r="AB298" s="110">
        <v>282378</v>
      </c>
      <c r="AC298" s="110">
        <v>0</v>
      </c>
      <c r="AD298" s="110">
        <v>0</v>
      </c>
      <c r="AE298" s="110">
        <v>0</v>
      </c>
      <c r="AF298" s="110">
        <v>275284</v>
      </c>
      <c r="AG298" s="110">
        <v>0</v>
      </c>
      <c r="AH298" s="110">
        <v>0</v>
      </c>
      <c r="AI298" s="110">
        <v>0</v>
      </c>
      <c r="AJ298" s="110">
        <v>7094</v>
      </c>
      <c r="AK298" s="93"/>
    </row>
    <row r="299" spans="1:37" ht="15">
      <c r="A299" s="113" t="s">
        <v>1110</v>
      </c>
      <c r="B299" s="114">
        <v>11011</v>
      </c>
      <c r="C299" s="114">
        <v>2</v>
      </c>
      <c r="D299" s="100" t="str">
        <f t="shared" si="4"/>
        <v>11011_2</v>
      </c>
      <c r="E299" s="109">
        <v>201212</v>
      </c>
      <c r="F299" s="110">
        <v>201926</v>
      </c>
      <c r="G299" s="110">
        <v>2329</v>
      </c>
      <c r="H299" s="110">
        <v>2329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  <c r="N299" s="110">
        <v>199488</v>
      </c>
      <c r="O299" s="110">
        <v>0</v>
      </c>
      <c r="P299" s="110">
        <v>192030</v>
      </c>
      <c r="Q299" s="110">
        <v>0</v>
      </c>
      <c r="R299" s="110">
        <v>7458</v>
      </c>
      <c r="S299" s="110">
        <v>0</v>
      </c>
      <c r="T299" s="110">
        <v>0</v>
      </c>
      <c r="U299" s="110">
        <v>0</v>
      </c>
      <c r="V299" s="110">
        <v>0</v>
      </c>
      <c r="W299" s="110">
        <v>0</v>
      </c>
      <c r="X299" s="110">
        <v>0</v>
      </c>
      <c r="Y299" s="110">
        <v>0</v>
      </c>
      <c r="Z299" s="110">
        <v>0</v>
      </c>
      <c r="AA299" s="110">
        <v>109</v>
      </c>
      <c r="AB299" s="110">
        <v>201926</v>
      </c>
      <c r="AC299" s="110">
        <v>0</v>
      </c>
      <c r="AD299" s="110">
        <v>0</v>
      </c>
      <c r="AE299" s="110">
        <v>0</v>
      </c>
      <c r="AF299" s="110">
        <v>201470</v>
      </c>
      <c r="AG299" s="110">
        <v>0</v>
      </c>
      <c r="AH299" s="110">
        <v>0</v>
      </c>
      <c r="AI299" s="110">
        <v>0</v>
      </c>
      <c r="AJ299" s="110">
        <v>456</v>
      </c>
      <c r="AK299" s="93"/>
    </row>
    <row r="300" spans="1:37" ht="15">
      <c r="A300" s="113" t="s">
        <v>1111</v>
      </c>
      <c r="B300" s="114">
        <v>11011</v>
      </c>
      <c r="C300" s="114">
        <v>3</v>
      </c>
      <c r="D300" s="100" t="str">
        <f t="shared" si="4"/>
        <v>11011_3</v>
      </c>
      <c r="E300" s="109">
        <v>201212</v>
      </c>
      <c r="F300" s="110">
        <v>207401</v>
      </c>
      <c r="G300" s="110">
        <v>3927</v>
      </c>
      <c r="H300" s="110">
        <v>3927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  <c r="N300" s="110">
        <v>203474</v>
      </c>
      <c r="O300" s="110">
        <v>203474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10">
        <v>0</v>
      </c>
      <c r="V300" s="110">
        <v>0</v>
      </c>
      <c r="W300" s="110">
        <v>0</v>
      </c>
      <c r="X300" s="110">
        <v>0</v>
      </c>
      <c r="Y300" s="110">
        <v>0</v>
      </c>
      <c r="Z300" s="110">
        <v>0</v>
      </c>
      <c r="AA300" s="110">
        <v>0</v>
      </c>
      <c r="AB300" s="110">
        <v>207401</v>
      </c>
      <c r="AC300" s="110">
        <v>0</v>
      </c>
      <c r="AD300" s="110">
        <v>0</v>
      </c>
      <c r="AE300" s="110">
        <v>0</v>
      </c>
      <c r="AF300" s="110">
        <v>207027</v>
      </c>
      <c r="AG300" s="110">
        <v>0</v>
      </c>
      <c r="AH300" s="110">
        <v>0</v>
      </c>
      <c r="AI300" s="110">
        <v>0</v>
      </c>
      <c r="AJ300" s="110">
        <v>374</v>
      </c>
      <c r="AK300" s="93"/>
    </row>
    <row r="301" spans="1:37" ht="15">
      <c r="A301" s="113" t="s">
        <v>1112</v>
      </c>
      <c r="B301" s="114">
        <v>11011</v>
      </c>
      <c r="C301" s="114">
        <v>4</v>
      </c>
      <c r="D301" s="100" t="str">
        <f t="shared" si="4"/>
        <v>11011_4</v>
      </c>
      <c r="E301" s="109">
        <v>201212</v>
      </c>
      <c r="F301" s="110">
        <v>1318910</v>
      </c>
      <c r="G301" s="110">
        <v>4967</v>
      </c>
      <c r="H301" s="110">
        <v>4967</v>
      </c>
      <c r="I301" s="110">
        <v>0</v>
      </c>
      <c r="J301" s="110">
        <v>1313943</v>
      </c>
      <c r="K301" s="110">
        <v>1313943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10">
        <v>0</v>
      </c>
      <c r="V301" s="110">
        <v>0</v>
      </c>
      <c r="W301" s="110">
        <v>0</v>
      </c>
      <c r="X301" s="110">
        <v>0</v>
      </c>
      <c r="Y301" s="110">
        <v>0</v>
      </c>
      <c r="Z301" s="110">
        <v>0</v>
      </c>
      <c r="AA301" s="110">
        <v>0</v>
      </c>
      <c r="AB301" s="110">
        <v>1318910</v>
      </c>
      <c r="AC301" s="110">
        <v>0</v>
      </c>
      <c r="AD301" s="110">
        <v>0</v>
      </c>
      <c r="AE301" s="110">
        <v>0</v>
      </c>
      <c r="AF301" s="110">
        <v>1318034</v>
      </c>
      <c r="AG301" s="110">
        <v>0</v>
      </c>
      <c r="AH301" s="110">
        <v>0</v>
      </c>
      <c r="AI301" s="110">
        <v>0</v>
      </c>
      <c r="AJ301" s="110">
        <v>876</v>
      </c>
      <c r="AK301" s="93"/>
    </row>
    <row r="302" spans="1:37" ht="15">
      <c r="A302" s="113" t="s">
        <v>1113</v>
      </c>
      <c r="B302" s="114">
        <v>11011</v>
      </c>
      <c r="C302" s="114">
        <v>5</v>
      </c>
      <c r="D302" s="100" t="str">
        <f t="shared" si="4"/>
        <v>11011_5</v>
      </c>
      <c r="E302" s="109">
        <v>201212</v>
      </c>
      <c r="F302" s="110">
        <v>106884</v>
      </c>
      <c r="G302" s="110">
        <v>1630</v>
      </c>
      <c r="H302" s="110">
        <v>1630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  <c r="N302" s="110">
        <v>105094</v>
      </c>
      <c r="O302" s="110">
        <v>7476</v>
      </c>
      <c r="P302" s="110">
        <v>97618</v>
      </c>
      <c r="Q302" s="110">
        <v>0</v>
      </c>
      <c r="R302" s="110">
        <v>0</v>
      </c>
      <c r="S302" s="110">
        <v>0</v>
      </c>
      <c r="T302" s="110">
        <v>0</v>
      </c>
      <c r="U302" s="110">
        <v>0</v>
      </c>
      <c r="V302" s="110">
        <v>0</v>
      </c>
      <c r="W302" s="110">
        <v>0</v>
      </c>
      <c r="X302" s="110">
        <v>0</v>
      </c>
      <c r="Y302" s="110">
        <v>0</v>
      </c>
      <c r="Z302" s="110">
        <v>0</v>
      </c>
      <c r="AA302" s="110">
        <v>160</v>
      </c>
      <c r="AB302" s="110">
        <v>106885</v>
      </c>
      <c r="AC302" s="110">
        <v>0</v>
      </c>
      <c r="AD302" s="110">
        <v>0</v>
      </c>
      <c r="AE302" s="110">
        <v>0</v>
      </c>
      <c r="AF302" s="110">
        <v>106607</v>
      </c>
      <c r="AG302" s="110">
        <v>0</v>
      </c>
      <c r="AH302" s="110">
        <v>0</v>
      </c>
      <c r="AI302" s="110">
        <v>0</v>
      </c>
      <c r="AJ302" s="110">
        <v>278</v>
      </c>
      <c r="AK302" s="93"/>
    </row>
    <row r="303" spans="1:37" ht="15">
      <c r="A303" s="113" t="s">
        <v>1114</v>
      </c>
      <c r="B303" s="114">
        <v>11011</v>
      </c>
      <c r="C303" s="114">
        <v>8</v>
      </c>
      <c r="D303" s="100" t="str">
        <f t="shared" si="4"/>
        <v>11011_8</v>
      </c>
      <c r="E303" s="109">
        <v>201212</v>
      </c>
      <c r="F303" s="110">
        <v>566554</v>
      </c>
      <c r="G303" s="110">
        <v>7595</v>
      </c>
      <c r="H303" s="110">
        <v>7595</v>
      </c>
      <c r="I303" s="110">
        <v>0</v>
      </c>
      <c r="J303" s="110">
        <v>558959</v>
      </c>
      <c r="K303" s="110">
        <v>558959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10">
        <v>0</v>
      </c>
      <c r="V303" s="110">
        <v>0</v>
      </c>
      <c r="W303" s="110">
        <v>0</v>
      </c>
      <c r="X303" s="110">
        <v>0</v>
      </c>
      <c r="Y303" s="110">
        <v>0</v>
      </c>
      <c r="Z303" s="110">
        <v>0</v>
      </c>
      <c r="AA303" s="110">
        <v>0</v>
      </c>
      <c r="AB303" s="110">
        <v>566555</v>
      </c>
      <c r="AC303" s="110">
        <v>0</v>
      </c>
      <c r="AD303" s="110">
        <v>0</v>
      </c>
      <c r="AE303" s="110">
        <v>0</v>
      </c>
      <c r="AF303" s="110">
        <v>566133</v>
      </c>
      <c r="AG303" s="110">
        <v>0</v>
      </c>
      <c r="AH303" s="110">
        <v>0</v>
      </c>
      <c r="AI303" s="110">
        <v>0</v>
      </c>
      <c r="AJ303" s="110">
        <v>422</v>
      </c>
      <c r="AK303" s="93"/>
    </row>
    <row r="304" spans="1:37" ht="15">
      <c r="A304" s="113" t="s">
        <v>1115</v>
      </c>
      <c r="B304" s="114">
        <v>11011</v>
      </c>
      <c r="C304" s="114">
        <v>9</v>
      </c>
      <c r="D304" s="100" t="str">
        <f t="shared" si="4"/>
        <v>11011_9</v>
      </c>
      <c r="E304" s="109">
        <v>201212</v>
      </c>
      <c r="F304" s="110">
        <v>77259</v>
      </c>
      <c r="G304" s="110">
        <v>1927</v>
      </c>
      <c r="H304" s="110">
        <v>1927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  <c r="N304" s="110">
        <v>75332</v>
      </c>
      <c r="O304" s="110">
        <v>0</v>
      </c>
      <c r="P304" s="110">
        <v>75332</v>
      </c>
      <c r="Q304" s="110">
        <v>0</v>
      </c>
      <c r="R304" s="110">
        <v>0</v>
      </c>
      <c r="S304" s="110">
        <v>0</v>
      </c>
      <c r="T304" s="110">
        <v>0</v>
      </c>
      <c r="U304" s="110">
        <v>0</v>
      </c>
      <c r="V304" s="110">
        <v>0</v>
      </c>
      <c r="W304" s="110">
        <v>0</v>
      </c>
      <c r="X304" s="110">
        <v>0</v>
      </c>
      <c r="Y304" s="110">
        <v>0</v>
      </c>
      <c r="Z304" s="110">
        <v>0</v>
      </c>
      <c r="AA304" s="110">
        <v>0</v>
      </c>
      <c r="AB304" s="110">
        <v>77260</v>
      </c>
      <c r="AC304" s="110">
        <v>0</v>
      </c>
      <c r="AD304" s="110">
        <v>0</v>
      </c>
      <c r="AE304" s="110">
        <v>0</v>
      </c>
      <c r="AF304" s="110">
        <v>77038</v>
      </c>
      <c r="AG304" s="110">
        <v>0</v>
      </c>
      <c r="AH304" s="110">
        <v>0</v>
      </c>
      <c r="AI304" s="110">
        <v>0</v>
      </c>
      <c r="AJ304" s="110">
        <v>222</v>
      </c>
      <c r="AK304" s="93"/>
    </row>
    <row r="305" spans="1:37" ht="15">
      <c r="A305" s="113" t="s">
        <v>1116</v>
      </c>
      <c r="B305" s="114">
        <v>11011</v>
      </c>
      <c r="C305" s="114">
        <v>11</v>
      </c>
      <c r="D305" s="100" t="str">
        <f t="shared" si="4"/>
        <v>11011_11</v>
      </c>
      <c r="E305" s="109">
        <v>201212</v>
      </c>
      <c r="F305" s="110">
        <v>185994</v>
      </c>
      <c r="G305" s="110">
        <v>894</v>
      </c>
      <c r="H305" s="110">
        <v>894</v>
      </c>
      <c r="I305" s="110">
        <v>0</v>
      </c>
      <c r="J305" s="110">
        <v>185100</v>
      </c>
      <c r="K305" s="110">
        <v>185100</v>
      </c>
      <c r="L305" s="110">
        <v>0</v>
      </c>
      <c r="M305" s="110">
        <v>0</v>
      </c>
      <c r="N305" s="110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10">
        <v>0</v>
      </c>
      <c r="V305" s="110">
        <v>0</v>
      </c>
      <c r="W305" s="110">
        <v>0</v>
      </c>
      <c r="X305" s="110">
        <v>0</v>
      </c>
      <c r="Y305" s="110">
        <v>0</v>
      </c>
      <c r="Z305" s="110">
        <v>0</v>
      </c>
      <c r="AA305" s="110">
        <v>0</v>
      </c>
      <c r="AB305" s="110">
        <v>185994</v>
      </c>
      <c r="AC305" s="110">
        <v>0</v>
      </c>
      <c r="AD305" s="110">
        <v>0</v>
      </c>
      <c r="AE305" s="110">
        <v>0</v>
      </c>
      <c r="AF305" s="110">
        <v>185858</v>
      </c>
      <c r="AG305" s="110">
        <v>0</v>
      </c>
      <c r="AH305" s="110">
        <v>0</v>
      </c>
      <c r="AI305" s="110">
        <v>0</v>
      </c>
      <c r="AJ305" s="110">
        <v>136</v>
      </c>
      <c r="AK305" s="93"/>
    </row>
    <row r="306" spans="1:37" ht="15">
      <c r="A306" s="113" t="s">
        <v>1117</v>
      </c>
      <c r="B306" s="114">
        <v>16036</v>
      </c>
      <c r="C306" s="114">
        <v>1</v>
      </c>
      <c r="D306" s="100" t="str">
        <f t="shared" si="4"/>
        <v>16036_1</v>
      </c>
      <c r="E306" s="109">
        <v>201212</v>
      </c>
      <c r="F306" s="110">
        <v>345208</v>
      </c>
      <c r="G306" s="110">
        <v>1909</v>
      </c>
      <c r="H306" s="110">
        <v>1909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343299</v>
      </c>
      <c r="U306" s="110">
        <v>343299</v>
      </c>
      <c r="V306" s="110">
        <v>0</v>
      </c>
      <c r="W306" s="110">
        <v>0</v>
      </c>
      <c r="X306" s="110">
        <v>0</v>
      </c>
      <c r="Y306" s="110">
        <v>0</v>
      </c>
      <c r="Z306" s="110">
        <v>0</v>
      </c>
      <c r="AA306" s="110">
        <v>0</v>
      </c>
      <c r="AB306" s="110">
        <v>345209</v>
      </c>
      <c r="AC306" s="110">
        <v>0</v>
      </c>
      <c r="AD306" s="110">
        <v>0</v>
      </c>
      <c r="AE306" s="110">
        <v>0</v>
      </c>
      <c r="AF306" s="110">
        <v>345068</v>
      </c>
      <c r="AG306" s="110">
        <v>0</v>
      </c>
      <c r="AH306" s="110">
        <v>0</v>
      </c>
      <c r="AI306" s="110">
        <v>0</v>
      </c>
      <c r="AJ306" s="110">
        <v>141</v>
      </c>
      <c r="AK306" s="93"/>
    </row>
    <row r="307" spans="1:37" ht="15">
      <c r="A307" s="113" t="s">
        <v>1118</v>
      </c>
      <c r="B307" s="114">
        <v>16036</v>
      </c>
      <c r="C307" s="114">
        <v>2</v>
      </c>
      <c r="D307" s="100" t="str">
        <f t="shared" si="4"/>
        <v>16036_2</v>
      </c>
      <c r="E307" s="109">
        <v>201212</v>
      </c>
      <c r="F307" s="110">
        <v>165825</v>
      </c>
      <c r="G307" s="110">
        <v>1418</v>
      </c>
      <c r="H307" s="110">
        <v>1418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164407</v>
      </c>
      <c r="U307" s="110">
        <v>164407</v>
      </c>
      <c r="V307" s="110">
        <v>0</v>
      </c>
      <c r="W307" s="110">
        <v>0</v>
      </c>
      <c r="X307" s="110">
        <v>0</v>
      </c>
      <c r="Y307" s="110">
        <v>0</v>
      </c>
      <c r="Z307" s="110">
        <v>0</v>
      </c>
      <c r="AA307" s="110">
        <v>0</v>
      </c>
      <c r="AB307" s="110">
        <v>165825</v>
      </c>
      <c r="AC307" s="110">
        <v>0</v>
      </c>
      <c r="AD307" s="110">
        <v>0</v>
      </c>
      <c r="AE307" s="110">
        <v>0</v>
      </c>
      <c r="AF307" s="110">
        <v>165754</v>
      </c>
      <c r="AG307" s="110">
        <v>0</v>
      </c>
      <c r="AH307" s="110">
        <v>0</v>
      </c>
      <c r="AI307" s="110">
        <v>0</v>
      </c>
      <c r="AJ307" s="110">
        <v>71</v>
      </c>
      <c r="AK307" s="93"/>
    </row>
    <row r="308" spans="1:37" ht="15">
      <c r="A308" s="113" t="s">
        <v>1119</v>
      </c>
      <c r="B308" s="114">
        <v>16036</v>
      </c>
      <c r="C308" s="114">
        <v>3</v>
      </c>
      <c r="D308" s="100" t="str">
        <f t="shared" si="4"/>
        <v>16036_3</v>
      </c>
      <c r="E308" s="109">
        <v>201212</v>
      </c>
      <c r="F308" s="110">
        <v>75948</v>
      </c>
      <c r="G308" s="110">
        <v>1269</v>
      </c>
      <c r="H308" s="110">
        <v>1269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  <c r="N308" s="110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74679</v>
      </c>
      <c r="U308" s="110">
        <v>74679</v>
      </c>
      <c r="V308" s="110">
        <v>0</v>
      </c>
      <c r="W308" s="110">
        <v>0</v>
      </c>
      <c r="X308" s="110">
        <v>0</v>
      </c>
      <c r="Y308" s="110">
        <v>0</v>
      </c>
      <c r="Z308" s="110">
        <v>0</v>
      </c>
      <c r="AA308" s="110">
        <v>0</v>
      </c>
      <c r="AB308" s="110">
        <v>75947</v>
      </c>
      <c r="AC308" s="110">
        <v>0</v>
      </c>
      <c r="AD308" s="110">
        <v>0</v>
      </c>
      <c r="AE308" s="110">
        <v>0</v>
      </c>
      <c r="AF308" s="110">
        <v>74885</v>
      </c>
      <c r="AG308" s="110">
        <v>0</v>
      </c>
      <c r="AH308" s="110">
        <v>0</v>
      </c>
      <c r="AI308" s="110">
        <v>0</v>
      </c>
      <c r="AJ308" s="110">
        <v>1062</v>
      </c>
      <c r="AK308" s="93"/>
    </row>
    <row r="309" spans="1:37" ht="15">
      <c r="A309" s="113" t="s">
        <v>1120</v>
      </c>
      <c r="B309" s="114">
        <v>11153</v>
      </c>
      <c r="C309" s="114">
        <v>1</v>
      </c>
      <c r="D309" s="100" t="str">
        <f t="shared" si="4"/>
        <v>11153_1</v>
      </c>
      <c r="E309" s="109">
        <v>201212</v>
      </c>
      <c r="F309" s="110">
        <v>457510</v>
      </c>
      <c r="G309" s="110">
        <v>4992</v>
      </c>
      <c r="H309" s="110">
        <v>4992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  <c r="N309" s="110">
        <v>445006</v>
      </c>
      <c r="O309" s="110">
        <v>0</v>
      </c>
      <c r="P309" s="110">
        <v>437799</v>
      </c>
      <c r="Q309" s="110">
        <v>0</v>
      </c>
      <c r="R309" s="110">
        <v>7207</v>
      </c>
      <c r="S309" s="110">
        <v>0</v>
      </c>
      <c r="T309" s="110">
        <v>0</v>
      </c>
      <c r="U309" s="110">
        <v>0</v>
      </c>
      <c r="V309" s="110">
        <v>0</v>
      </c>
      <c r="W309" s="110">
        <v>0</v>
      </c>
      <c r="X309" s="110">
        <v>0</v>
      </c>
      <c r="Y309" s="110">
        <v>0</v>
      </c>
      <c r="Z309" s="110">
        <v>0</v>
      </c>
      <c r="AA309" s="110">
        <v>7512</v>
      </c>
      <c r="AB309" s="110">
        <v>457510</v>
      </c>
      <c r="AC309" s="110">
        <v>1701</v>
      </c>
      <c r="AD309" s="110">
        <v>1701</v>
      </c>
      <c r="AE309" s="110">
        <v>0</v>
      </c>
      <c r="AF309" s="110">
        <v>455371</v>
      </c>
      <c r="AG309" s="110">
        <v>1</v>
      </c>
      <c r="AH309" s="110">
        <v>0</v>
      </c>
      <c r="AI309" s="110">
        <v>1</v>
      </c>
      <c r="AJ309" s="110">
        <v>437</v>
      </c>
      <c r="AK309" s="93"/>
    </row>
    <row r="310" spans="1:37" ht="15">
      <c r="A310" s="113" t="s">
        <v>1121</v>
      </c>
      <c r="B310" s="114">
        <v>11153</v>
      </c>
      <c r="C310" s="114">
        <v>5</v>
      </c>
      <c r="D310" s="100" t="str">
        <f t="shared" si="4"/>
        <v>11153_5</v>
      </c>
      <c r="E310" s="109">
        <v>201212</v>
      </c>
      <c r="F310" s="110">
        <v>175447</v>
      </c>
      <c r="G310" s="110">
        <v>94</v>
      </c>
      <c r="H310" s="110">
        <v>94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  <c r="N310" s="110">
        <v>175141</v>
      </c>
      <c r="O310" s="110">
        <v>0</v>
      </c>
      <c r="P310" s="110">
        <v>175141</v>
      </c>
      <c r="Q310" s="110">
        <v>0</v>
      </c>
      <c r="R310" s="110">
        <v>0</v>
      </c>
      <c r="S310" s="110">
        <v>0</v>
      </c>
      <c r="T310" s="110">
        <v>0</v>
      </c>
      <c r="U310" s="110">
        <v>0</v>
      </c>
      <c r="V310" s="110">
        <v>0</v>
      </c>
      <c r="W310" s="110">
        <v>0</v>
      </c>
      <c r="X310" s="110">
        <v>0</v>
      </c>
      <c r="Y310" s="110">
        <v>0</v>
      </c>
      <c r="Z310" s="110">
        <v>0</v>
      </c>
      <c r="AA310" s="110">
        <v>213</v>
      </c>
      <c r="AB310" s="110">
        <v>175447</v>
      </c>
      <c r="AC310" s="110">
        <v>510</v>
      </c>
      <c r="AD310" s="110">
        <v>510</v>
      </c>
      <c r="AE310" s="110">
        <v>0</v>
      </c>
      <c r="AF310" s="110">
        <v>174937</v>
      </c>
      <c r="AG310" s="110">
        <v>0</v>
      </c>
      <c r="AH310" s="110">
        <v>0</v>
      </c>
      <c r="AI310" s="110">
        <v>0</v>
      </c>
      <c r="AJ310" s="110">
        <v>0</v>
      </c>
      <c r="AK310" s="93"/>
    </row>
    <row r="311" spans="1:37" ht="15">
      <c r="A311" s="113" t="s">
        <v>1122</v>
      </c>
      <c r="B311" s="114">
        <v>11153</v>
      </c>
      <c r="C311" s="114">
        <v>7</v>
      </c>
      <c r="D311" s="100" t="str">
        <f t="shared" si="4"/>
        <v>11153_7</v>
      </c>
      <c r="E311" s="109">
        <v>201212</v>
      </c>
      <c r="F311" s="110">
        <v>355285</v>
      </c>
      <c r="G311" s="110">
        <v>71</v>
      </c>
      <c r="H311" s="110">
        <v>71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  <c r="N311" s="110">
        <v>351970</v>
      </c>
      <c r="O311" s="110">
        <v>6573</v>
      </c>
      <c r="P311" s="110">
        <v>345386</v>
      </c>
      <c r="Q311" s="110">
        <v>0</v>
      </c>
      <c r="R311" s="110">
        <v>11</v>
      </c>
      <c r="S311" s="110">
        <v>0</v>
      </c>
      <c r="T311" s="110">
        <v>0</v>
      </c>
      <c r="U311" s="110">
        <v>0</v>
      </c>
      <c r="V311" s="110">
        <v>0</v>
      </c>
      <c r="W311" s="110">
        <v>0</v>
      </c>
      <c r="X311" s="110">
        <v>0</v>
      </c>
      <c r="Y311" s="110">
        <v>0</v>
      </c>
      <c r="Z311" s="110">
        <v>0</v>
      </c>
      <c r="AA311" s="110">
        <v>3243</v>
      </c>
      <c r="AB311" s="110">
        <v>355285</v>
      </c>
      <c r="AC311" s="110">
        <v>2042</v>
      </c>
      <c r="AD311" s="110">
        <v>2042</v>
      </c>
      <c r="AE311" s="110">
        <v>0</v>
      </c>
      <c r="AF311" s="110">
        <v>353133</v>
      </c>
      <c r="AG311" s="110">
        <v>0</v>
      </c>
      <c r="AH311" s="110">
        <v>0</v>
      </c>
      <c r="AI311" s="110">
        <v>0</v>
      </c>
      <c r="AJ311" s="110">
        <v>111</v>
      </c>
      <c r="AK311" s="93"/>
    </row>
    <row r="312" spans="1:37" ht="15">
      <c r="A312" s="113" t="s">
        <v>1123</v>
      </c>
      <c r="B312" s="114">
        <v>11153</v>
      </c>
      <c r="C312" s="114">
        <v>12</v>
      </c>
      <c r="D312" s="100" t="str">
        <f t="shared" si="4"/>
        <v>11153_12</v>
      </c>
      <c r="E312" s="109">
        <v>201212</v>
      </c>
      <c r="F312" s="110">
        <v>97501</v>
      </c>
      <c r="G312" s="110">
        <v>187</v>
      </c>
      <c r="H312" s="110">
        <v>187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  <c r="N312" s="110">
        <v>97188</v>
      </c>
      <c r="O312" s="110">
        <v>0</v>
      </c>
      <c r="P312" s="110">
        <v>97188</v>
      </c>
      <c r="Q312" s="110">
        <v>0</v>
      </c>
      <c r="R312" s="110">
        <v>0</v>
      </c>
      <c r="S312" s="110">
        <v>0</v>
      </c>
      <c r="T312" s="110">
        <v>0</v>
      </c>
      <c r="U312" s="110">
        <v>0</v>
      </c>
      <c r="V312" s="110">
        <v>0</v>
      </c>
      <c r="W312" s="110">
        <v>0</v>
      </c>
      <c r="X312" s="110">
        <v>0</v>
      </c>
      <c r="Y312" s="110">
        <v>0</v>
      </c>
      <c r="Z312" s="110">
        <v>0</v>
      </c>
      <c r="AA312" s="110">
        <v>126</v>
      </c>
      <c r="AB312" s="110">
        <v>97501</v>
      </c>
      <c r="AC312" s="110">
        <v>247</v>
      </c>
      <c r="AD312" s="110">
        <v>247</v>
      </c>
      <c r="AE312" s="110">
        <v>0</v>
      </c>
      <c r="AF312" s="110">
        <v>97254</v>
      </c>
      <c r="AG312" s="110">
        <v>0</v>
      </c>
      <c r="AH312" s="110">
        <v>0</v>
      </c>
      <c r="AI312" s="110">
        <v>0</v>
      </c>
      <c r="AJ312" s="110">
        <v>0</v>
      </c>
      <c r="AK312" s="93"/>
    </row>
    <row r="313" spans="1:37" ht="15">
      <c r="A313" s="113" t="s">
        <v>1124</v>
      </c>
      <c r="B313" s="114">
        <v>11153</v>
      </c>
      <c r="C313" s="114">
        <v>14</v>
      </c>
      <c r="D313" s="100" t="str">
        <f t="shared" si="4"/>
        <v>11153_14</v>
      </c>
      <c r="E313" s="109">
        <v>201212</v>
      </c>
      <c r="F313" s="110">
        <v>445363</v>
      </c>
      <c r="G313" s="110">
        <v>7826</v>
      </c>
      <c r="H313" s="110">
        <v>7826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  <c r="N313" s="110">
        <v>436712</v>
      </c>
      <c r="O313" s="110">
        <v>4979</v>
      </c>
      <c r="P313" s="110">
        <v>431131</v>
      </c>
      <c r="Q313" s="110">
        <v>0</v>
      </c>
      <c r="R313" s="110">
        <v>602</v>
      </c>
      <c r="S313" s="110">
        <v>0</v>
      </c>
      <c r="T313" s="110">
        <v>0</v>
      </c>
      <c r="U313" s="110">
        <v>0</v>
      </c>
      <c r="V313" s="110">
        <v>0</v>
      </c>
      <c r="W313" s="110">
        <v>0</v>
      </c>
      <c r="X313" s="110">
        <v>0</v>
      </c>
      <c r="Y313" s="110">
        <v>0</v>
      </c>
      <c r="Z313" s="110">
        <v>0</v>
      </c>
      <c r="AA313" s="110">
        <v>825</v>
      </c>
      <c r="AB313" s="110">
        <v>445363</v>
      </c>
      <c r="AC313" s="110">
        <v>1039</v>
      </c>
      <c r="AD313" s="110">
        <v>1039</v>
      </c>
      <c r="AE313" s="110">
        <v>0</v>
      </c>
      <c r="AF313" s="110">
        <v>444314</v>
      </c>
      <c r="AG313" s="110">
        <v>0</v>
      </c>
      <c r="AH313" s="110">
        <v>0</v>
      </c>
      <c r="AI313" s="110">
        <v>0</v>
      </c>
      <c r="AJ313" s="110">
        <v>10</v>
      </c>
      <c r="AK313" s="93"/>
    </row>
    <row r="314" spans="1:37" ht="15">
      <c r="A314" s="113" t="s">
        <v>1125</v>
      </c>
      <c r="B314" s="114">
        <v>11153</v>
      </c>
      <c r="C314" s="114">
        <v>15</v>
      </c>
      <c r="D314" s="100" t="str">
        <f t="shared" si="4"/>
        <v>11153_15</v>
      </c>
      <c r="E314" s="109">
        <v>201212</v>
      </c>
      <c r="F314" s="110">
        <v>324691</v>
      </c>
      <c r="G314" s="110">
        <v>7383</v>
      </c>
      <c r="H314" s="110">
        <v>7383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  <c r="N314" s="110">
        <v>304760</v>
      </c>
      <c r="O314" s="110">
        <v>1554</v>
      </c>
      <c r="P314" s="110">
        <v>303206</v>
      </c>
      <c r="Q314" s="110">
        <v>0</v>
      </c>
      <c r="R314" s="110">
        <v>0</v>
      </c>
      <c r="S314" s="110">
        <v>0</v>
      </c>
      <c r="T314" s="110">
        <v>0</v>
      </c>
      <c r="U314" s="110">
        <v>0</v>
      </c>
      <c r="V314" s="110">
        <v>0</v>
      </c>
      <c r="W314" s="110">
        <v>0</v>
      </c>
      <c r="X314" s="110">
        <v>0</v>
      </c>
      <c r="Y314" s="110">
        <v>0</v>
      </c>
      <c r="Z314" s="110">
        <v>0</v>
      </c>
      <c r="AA314" s="110">
        <v>12548</v>
      </c>
      <c r="AB314" s="110">
        <v>324691</v>
      </c>
      <c r="AC314" s="110">
        <v>773</v>
      </c>
      <c r="AD314" s="110">
        <v>773</v>
      </c>
      <c r="AE314" s="110">
        <v>0</v>
      </c>
      <c r="AF314" s="110">
        <v>315752</v>
      </c>
      <c r="AG314" s="110">
        <v>0</v>
      </c>
      <c r="AH314" s="110">
        <v>0</v>
      </c>
      <c r="AI314" s="110">
        <v>0</v>
      </c>
      <c r="AJ314" s="110">
        <v>8165</v>
      </c>
      <c r="AK314" s="93"/>
    </row>
    <row r="315" spans="1:37" ht="15">
      <c r="A315" s="113" t="s">
        <v>1126</v>
      </c>
      <c r="B315" s="114">
        <v>11153</v>
      </c>
      <c r="C315" s="114">
        <v>16</v>
      </c>
      <c r="D315" s="100" t="str">
        <f t="shared" si="4"/>
        <v>11153_16</v>
      </c>
      <c r="E315" s="109">
        <v>201212</v>
      </c>
      <c r="F315" s="110">
        <v>758474</v>
      </c>
      <c r="G315" s="110">
        <v>28347</v>
      </c>
      <c r="H315" s="110">
        <v>28347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  <c r="N315" s="110">
        <v>723372</v>
      </c>
      <c r="O315" s="110">
        <v>0</v>
      </c>
      <c r="P315" s="110">
        <v>723372</v>
      </c>
      <c r="Q315" s="110">
        <v>0</v>
      </c>
      <c r="R315" s="110">
        <v>0</v>
      </c>
      <c r="S315" s="110">
        <v>0</v>
      </c>
      <c r="T315" s="110">
        <v>0</v>
      </c>
      <c r="U315" s="110">
        <v>0</v>
      </c>
      <c r="V315" s="110">
        <v>0</v>
      </c>
      <c r="W315" s="110">
        <v>0</v>
      </c>
      <c r="X315" s="110">
        <v>0</v>
      </c>
      <c r="Y315" s="110">
        <v>0</v>
      </c>
      <c r="Z315" s="110">
        <v>0</v>
      </c>
      <c r="AA315" s="110">
        <v>6756</v>
      </c>
      <c r="AB315" s="110">
        <v>758474</v>
      </c>
      <c r="AC315" s="110">
        <v>1116</v>
      </c>
      <c r="AD315" s="110">
        <v>1116</v>
      </c>
      <c r="AE315" s="110">
        <v>0</v>
      </c>
      <c r="AF315" s="110">
        <v>754359</v>
      </c>
      <c r="AG315" s="110">
        <v>0</v>
      </c>
      <c r="AH315" s="110">
        <v>0</v>
      </c>
      <c r="AI315" s="110">
        <v>0</v>
      </c>
      <c r="AJ315" s="110">
        <v>3000</v>
      </c>
      <c r="AK315" s="93"/>
    </row>
    <row r="316" spans="1:37" ht="15">
      <c r="A316" s="113" t="s">
        <v>1127</v>
      </c>
      <c r="B316" s="114">
        <v>11153</v>
      </c>
      <c r="C316" s="114">
        <v>18</v>
      </c>
      <c r="D316" s="100" t="str">
        <f t="shared" si="4"/>
        <v>11153_18</v>
      </c>
      <c r="E316" s="109">
        <v>201212</v>
      </c>
      <c r="F316" s="110">
        <v>97914</v>
      </c>
      <c r="G316" s="110">
        <v>6695</v>
      </c>
      <c r="H316" s="110">
        <v>6695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91219</v>
      </c>
      <c r="U316" s="110">
        <v>84485</v>
      </c>
      <c r="V316" s="110">
        <v>6734</v>
      </c>
      <c r="W316" s="110">
        <v>0</v>
      </c>
      <c r="X316" s="110">
        <v>0</v>
      </c>
      <c r="Y316" s="110">
        <v>0</v>
      </c>
      <c r="Z316" s="110">
        <v>0</v>
      </c>
      <c r="AA316" s="110">
        <v>0</v>
      </c>
      <c r="AB316" s="110">
        <v>97914</v>
      </c>
      <c r="AC316" s="110">
        <v>83</v>
      </c>
      <c r="AD316" s="110">
        <v>83</v>
      </c>
      <c r="AE316" s="110">
        <v>0</v>
      </c>
      <c r="AF316" s="110">
        <v>97831</v>
      </c>
      <c r="AG316" s="110">
        <v>0</v>
      </c>
      <c r="AH316" s="110">
        <v>0</v>
      </c>
      <c r="AI316" s="110">
        <v>0</v>
      </c>
      <c r="AJ316" s="110">
        <v>0</v>
      </c>
      <c r="AK316" s="93"/>
    </row>
    <row r="317" spans="1:37" ht="15">
      <c r="A317" s="113" t="s">
        <v>1128</v>
      </c>
      <c r="B317" s="114">
        <v>11153</v>
      </c>
      <c r="C317" s="114">
        <v>19</v>
      </c>
      <c r="D317" s="100" t="str">
        <f t="shared" si="4"/>
        <v>11153_19</v>
      </c>
      <c r="E317" s="109">
        <v>201212</v>
      </c>
      <c r="F317" s="110">
        <v>4403371</v>
      </c>
      <c r="G317" s="110">
        <v>107134</v>
      </c>
      <c r="H317" s="110">
        <v>107134</v>
      </c>
      <c r="I317" s="110">
        <v>0</v>
      </c>
      <c r="J317" s="110">
        <v>4258143</v>
      </c>
      <c r="K317" s="110">
        <v>0</v>
      </c>
      <c r="L317" s="110">
        <v>4114203</v>
      </c>
      <c r="M317" s="110">
        <v>143941</v>
      </c>
      <c r="N317" s="110">
        <v>2556</v>
      </c>
      <c r="O317" s="110">
        <v>0</v>
      </c>
      <c r="P317" s="110">
        <v>2341</v>
      </c>
      <c r="Q317" s="110">
        <v>0</v>
      </c>
      <c r="R317" s="110">
        <v>215</v>
      </c>
      <c r="S317" s="110">
        <v>0</v>
      </c>
      <c r="T317" s="110">
        <v>0</v>
      </c>
      <c r="U317" s="110">
        <v>0</v>
      </c>
      <c r="V317" s="110">
        <v>0</v>
      </c>
      <c r="W317" s="110">
        <v>35538</v>
      </c>
      <c r="X317" s="110">
        <v>0</v>
      </c>
      <c r="Y317" s="110">
        <v>35538</v>
      </c>
      <c r="Z317" s="110">
        <v>0</v>
      </c>
      <c r="AA317" s="110">
        <v>0</v>
      </c>
      <c r="AB317" s="110">
        <v>4403371</v>
      </c>
      <c r="AC317" s="110">
        <v>6137</v>
      </c>
      <c r="AD317" s="110">
        <v>6137</v>
      </c>
      <c r="AE317" s="110">
        <v>0</v>
      </c>
      <c r="AF317" s="110">
        <v>4387430</v>
      </c>
      <c r="AG317" s="110">
        <v>6292</v>
      </c>
      <c r="AH317" s="110">
        <v>0</v>
      </c>
      <c r="AI317" s="110">
        <v>6292</v>
      </c>
      <c r="AJ317" s="110">
        <v>3512</v>
      </c>
      <c r="AK317" s="93"/>
    </row>
    <row r="318" spans="1:37" ht="15">
      <c r="A318" s="113" t="s">
        <v>1129</v>
      </c>
      <c r="B318" s="114">
        <v>11153</v>
      </c>
      <c r="C318" s="114">
        <v>20</v>
      </c>
      <c r="D318" s="100" t="str">
        <f t="shared" si="4"/>
        <v>11153_20</v>
      </c>
      <c r="E318" s="109">
        <v>201212</v>
      </c>
      <c r="F318" s="110">
        <v>1717991</v>
      </c>
      <c r="G318" s="110">
        <v>16959</v>
      </c>
      <c r="H318" s="110">
        <v>16959</v>
      </c>
      <c r="I318" s="110">
        <v>0</v>
      </c>
      <c r="J318" s="110">
        <v>1686032</v>
      </c>
      <c r="K318" s="110">
        <v>1686032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10">
        <v>0</v>
      </c>
      <c r="V318" s="110">
        <v>0</v>
      </c>
      <c r="W318" s="110">
        <v>0</v>
      </c>
      <c r="X318" s="110">
        <v>0</v>
      </c>
      <c r="Y318" s="110">
        <v>0</v>
      </c>
      <c r="Z318" s="110">
        <v>0</v>
      </c>
      <c r="AA318" s="110">
        <v>15000</v>
      </c>
      <c r="AB318" s="110">
        <v>1717991</v>
      </c>
      <c r="AC318" s="110">
        <v>1133</v>
      </c>
      <c r="AD318" s="110">
        <v>1133</v>
      </c>
      <c r="AE318" s="110">
        <v>0</v>
      </c>
      <c r="AF318" s="110">
        <v>1716858</v>
      </c>
      <c r="AG318" s="110">
        <v>0</v>
      </c>
      <c r="AH318" s="110">
        <v>0</v>
      </c>
      <c r="AI318" s="110">
        <v>0</v>
      </c>
      <c r="AJ318" s="110">
        <v>0</v>
      </c>
      <c r="AK318" s="93"/>
    </row>
    <row r="319" spans="1:37" ht="15">
      <c r="A319" s="113" t="s">
        <v>1130</v>
      </c>
      <c r="B319" s="114">
        <v>11153</v>
      </c>
      <c r="C319" s="114">
        <v>21</v>
      </c>
      <c r="D319" s="100" t="str">
        <f t="shared" si="4"/>
        <v>11153_21</v>
      </c>
      <c r="E319" s="109">
        <v>201212</v>
      </c>
      <c r="F319" s="110">
        <v>278898</v>
      </c>
      <c r="G319" s="110">
        <v>9470</v>
      </c>
      <c r="H319" s="110">
        <v>9470</v>
      </c>
      <c r="I319" s="110">
        <v>0</v>
      </c>
      <c r="J319" s="110">
        <v>264670</v>
      </c>
      <c r="K319" s="110">
        <v>0</v>
      </c>
      <c r="L319" s="110">
        <v>245697</v>
      </c>
      <c r="M319" s="110">
        <v>18973</v>
      </c>
      <c r="N319" s="110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10">
        <v>0</v>
      </c>
      <c r="V319" s="110">
        <v>0</v>
      </c>
      <c r="W319" s="110">
        <v>4758</v>
      </c>
      <c r="X319" s="110">
        <v>0</v>
      </c>
      <c r="Y319" s="110">
        <v>4758</v>
      </c>
      <c r="Z319" s="110">
        <v>0</v>
      </c>
      <c r="AA319" s="110">
        <v>0</v>
      </c>
      <c r="AB319" s="110">
        <v>278898</v>
      </c>
      <c r="AC319" s="110">
        <v>377</v>
      </c>
      <c r="AD319" s="110">
        <v>377</v>
      </c>
      <c r="AE319" s="110">
        <v>0</v>
      </c>
      <c r="AF319" s="110">
        <v>278311</v>
      </c>
      <c r="AG319" s="110">
        <v>210</v>
      </c>
      <c r="AH319" s="110">
        <v>0</v>
      </c>
      <c r="AI319" s="110">
        <v>210</v>
      </c>
      <c r="AJ319" s="110">
        <v>0</v>
      </c>
      <c r="AK319" s="93"/>
    </row>
    <row r="320" spans="1:37" ht="15">
      <c r="A320" s="113" t="s">
        <v>1131</v>
      </c>
      <c r="B320" s="114">
        <v>11153</v>
      </c>
      <c r="C320" s="114">
        <v>22</v>
      </c>
      <c r="D320" s="100" t="str">
        <f t="shared" si="4"/>
        <v>11153_22</v>
      </c>
      <c r="E320" s="109">
        <v>201212</v>
      </c>
      <c r="F320" s="110">
        <v>912201</v>
      </c>
      <c r="G320" s="110">
        <v>860</v>
      </c>
      <c r="H320" s="110">
        <v>860</v>
      </c>
      <c r="I320" s="110">
        <v>0</v>
      </c>
      <c r="J320" s="110">
        <v>911341</v>
      </c>
      <c r="K320" s="110">
        <v>911341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10">
        <v>0</v>
      </c>
      <c r="V320" s="110">
        <v>0</v>
      </c>
      <c r="W320" s="110">
        <v>0</v>
      </c>
      <c r="X320" s="110">
        <v>0</v>
      </c>
      <c r="Y320" s="110">
        <v>0</v>
      </c>
      <c r="Z320" s="110">
        <v>0</v>
      </c>
      <c r="AA320" s="110">
        <v>0</v>
      </c>
      <c r="AB320" s="110">
        <v>912201</v>
      </c>
      <c r="AC320" s="110">
        <v>672</v>
      </c>
      <c r="AD320" s="110">
        <v>672</v>
      </c>
      <c r="AE320" s="110">
        <v>0</v>
      </c>
      <c r="AF320" s="110">
        <v>911528</v>
      </c>
      <c r="AG320" s="110">
        <v>0</v>
      </c>
      <c r="AH320" s="110">
        <v>0</v>
      </c>
      <c r="AI320" s="110">
        <v>0</v>
      </c>
      <c r="AJ320" s="110">
        <v>0</v>
      </c>
      <c r="AK320" s="93"/>
    </row>
    <row r="321" spans="1:37" ht="15">
      <c r="A321" s="113" t="s">
        <v>1132</v>
      </c>
      <c r="B321" s="114">
        <v>11153</v>
      </c>
      <c r="C321" s="114">
        <v>24</v>
      </c>
      <c r="D321" s="100" t="str">
        <f t="shared" si="4"/>
        <v>11153_24</v>
      </c>
      <c r="E321" s="109">
        <v>201212</v>
      </c>
      <c r="F321" s="110">
        <v>609221</v>
      </c>
      <c r="G321" s="110">
        <v>2348</v>
      </c>
      <c r="H321" s="110">
        <v>2348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  <c r="N321" s="110">
        <v>606873</v>
      </c>
      <c r="O321" s="110">
        <v>582520</v>
      </c>
      <c r="P321" s="110">
        <v>24354</v>
      </c>
      <c r="Q321" s="110">
        <v>0</v>
      </c>
      <c r="R321" s="110">
        <v>0</v>
      </c>
      <c r="S321" s="110">
        <v>0</v>
      </c>
      <c r="T321" s="110">
        <v>0</v>
      </c>
      <c r="U321" s="110">
        <v>0</v>
      </c>
      <c r="V321" s="110">
        <v>0</v>
      </c>
      <c r="W321" s="110">
        <v>0</v>
      </c>
      <c r="X321" s="110">
        <v>0</v>
      </c>
      <c r="Y321" s="110">
        <v>0</v>
      </c>
      <c r="Z321" s="110">
        <v>0</v>
      </c>
      <c r="AA321" s="110">
        <v>0</v>
      </c>
      <c r="AB321" s="110">
        <v>609221</v>
      </c>
      <c r="AC321" s="110">
        <v>968</v>
      </c>
      <c r="AD321" s="110">
        <v>968</v>
      </c>
      <c r="AE321" s="110">
        <v>0</v>
      </c>
      <c r="AF321" s="110">
        <v>608253</v>
      </c>
      <c r="AG321" s="110">
        <v>0</v>
      </c>
      <c r="AH321" s="110">
        <v>0</v>
      </c>
      <c r="AI321" s="110">
        <v>0</v>
      </c>
      <c r="AJ321" s="110">
        <v>0</v>
      </c>
      <c r="AK321" s="93"/>
    </row>
    <row r="322" spans="1:37" ht="15">
      <c r="A322" s="113" t="s">
        <v>1133</v>
      </c>
      <c r="B322" s="114">
        <v>11153</v>
      </c>
      <c r="C322" s="114">
        <v>25</v>
      </c>
      <c r="D322" s="100" t="str">
        <f t="shared" si="4"/>
        <v>11153_25</v>
      </c>
      <c r="E322" s="109">
        <v>201212</v>
      </c>
      <c r="F322" s="110">
        <v>1248375</v>
      </c>
      <c r="G322" s="110">
        <v>17306</v>
      </c>
      <c r="H322" s="110">
        <v>17306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  <c r="N322" s="110">
        <v>1223628</v>
      </c>
      <c r="O322" s="110">
        <v>0</v>
      </c>
      <c r="P322" s="110">
        <v>1223628</v>
      </c>
      <c r="Q322" s="110">
        <v>0</v>
      </c>
      <c r="R322" s="110">
        <v>0</v>
      </c>
      <c r="S322" s="110">
        <v>0</v>
      </c>
      <c r="T322" s="110">
        <v>0</v>
      </c>
      <c r="U322" s="110">
        <v>0</v>
      </c>
      <c r="V322" s="110">
        <v>0</v>
      </c>
      <c r="W322" s="110">
        <v>0</v>
      </c>
      <c r="X322" s="110">
        <v>0</v>
      </c>
      <c r="Y322" s="110">
        <v>0</v>
      </c>
      <c r="Z322" s="110">
        <v>0</v>
      </c>
      <c r="AA322" s="110">
        <v>7442</v>
      </c>
      <c r="AB322" s="110">
        <v>1248375</v>
      </c>
      <c r="AC322" s="110">
        <v>2147</v>
      </c>
      <c r="AD322" s="110">
        <v>2147</v>
      </c>
      <c r="AE322" s="110">
        <v>0</v>
      </c>
      <c r="AF322" s="110">
        <v>1246229</v>
      </c>
      <c r="AG322" s="110">
        <v>0</v>
      </c>
      <c r="AH322" s="110">
        <v>0</v>
      </c>
      <c r="AI322" s="110">
        <v>0</v>
      </c>
      <c r="AJ322" s="110">
        <v>0</v>
      </c>
      <c r="AK322" s="93"/>
    </row>
    <row r="323" spans="1:37" ht="15">
      <c r="A323" s="113" t="s">
        <v>1134</v>
      </c>
      <c r="B323" s="114">
        <v>11153</v>
      </c>
      <c r="C323" s="114">
        <v>26</v>
      </c>
      <c r="D323" s="100" t="str">
        <f aca="true" t="shared" si="5" ref="D323:D386">B323&amp;"_"&amp;C323</f>
        <v>11153_26</v>
      </c>
      <c r="E323" s="109">
        <v>201212</v>
      </c>
      <c r="F323" s="110">
        <v>965222</v>
      </c>
      <c r="G323" s="110">
        <v>31604</v>
      </c>
      <c r="H323" s="110">
        <v>31604</v>
      </c>
      <c r="I323" s="110">
        <v>0</v>
      </c>
      <c r="J323" s="110">
        <v>918751</v>
      </c>
      <c r="K323" s="110">
        <v>0</v>
      </c>
      <c r="L323" s="110">
        <v>890201</v>
      </c>
      <c r="M323" s="110">
        <v>28550</v>
      </c>
      <c r="N323" s="110">
        <v>1170</v>
      </c>
      <c r="O323" s="110">
        <v>0</v>
      </c>
      <c r="P323" s="110">
        <v>1170</v>
      </c>
      <c r="Q323" s="110">
        <v>0</v>
      </c>
      <c r="R323" s="110">
        <v>0</v>
      </c>
      <c r="S323" s="110">
        <v>0</v>
      </c>
      <c r="T323" s="110">
        <v>0</v>
      </c>
      <c r="U323" s="110">
        <v>0</v>
      </c>
      <c r="V323" s="110">
        <v>0</v>
      </c>
      <c r="W323" s="110">
        <v>7697</v>
      </c>
      <c r="X323" s="110">
        <v>0</v>
      </c>
      <c r="Y323" s="110">
        <v>7697</v>
      </c>
      <c r="Z323" s="110">
        <v>0</v>
      </c>
      <c r="AA323" s="110">
        <v>6000</v>
      </c>
      <c r="AB323" s="110">
        <v>965222</v>
      </c>
      <c r="AC323" s="110">
        <v>1382</v>
      </c>
      <c r="AD323" s="110">
        <v>1382</v>
      </c>
      <c r="AE323" s="110">
        <v>0</v>
      </c>
      <c r="AF323" s="110">
        <v>961071</v>
      </c>
      <c r="AG323" s="110">
        <v>1209</v>
      </c>
      <c r="AH323" s="110">
        <v>0</v>
      </c>
      <c r="AI323" s="110">
        <v>1209</v>
      </c>
      <c r="AJ323" s="110">
        <v>1560</v>
      </c>
      <c r="AK323" s="93"/>
    </row>
    <row r="324" spans="1:37" ht="15">
      <c r="A324" s="113" t="s">
        <v>1135</v>
      </c>
      <c r="B324" s="114">
        <v>11167</v>
      </c>
      <c r="C324" s="114">
        <v>1</v>
      </c>
      <c r="D324" s="100" t="str">
        <f t="shared" si="5"/>
        <v>11167_1</v>
      </c>
      <c r="E324" s="109">
        <v>201212</v>
      </c>
      <c r="F324" s="110">
        <v>183792</v>
      </c>
      <c r="G324" s="110">
        <v>19064</v>
      </c>
      <c r="H324" s="110">
        <v>19064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  <c r="N324" s="110">
        <v>163916</v>
      </c>
      <c r="O324" s="110">
        <v>0</v>
      </c>
      <c r="P324" s="110">
        <v>163916</v>
      </c>
      <c r="Q324" s="110">
        <v>0</v>
      </c>
      <c r="R324" s="110">
        <v>0</v>
      </c>
      <c r="S324" s="110">
        <v>0</v>
      </c>
      <c r="T324" s="110">
        <v>0</v>
      </c>
      <c r="U324" s="110">
        <v>0</v>
      </c>
      <c r="V324" s="110">
        <v>0</v>
      </c>
      <c r="W324" s="110">
        <v>0</v>
      </c>
      <c r="X324" s="110">
        <v>0</v>
      </c>
      <c r="Y324" s="110">
        <v>0</v>
      </c>
      <c r="Z324" s="110">
        <v>0</v>
      </c>
      <c r="AA324" s="110">
        <v>812</v>
      </c>
      <c r="AB324" s="110">
        <v>183792</v>
      </c>
      <c r="AC324" s="110">
        <v>0</v>
      </c>
      <c r="AD324" s="110">
        <v>0</v>
      </c>
      <c r="AE324" s="110">
        <v>0</v>
      </c>
      <c r="AF324" s="110">
        <v>181046</v>
      </c>
      <c r="AG324" s="110">
        <v>0</v>
      </c>
      <c r="AH324" s="110">
        <v>0</v>
      </c>
      <c r="AI324" s="110">
        <v>0</v>
      </c>
      <c r="AJ324" s="110">
        <v>2746</v>
      </c>
      <c r="AK324" s="93"/>
    </row>
    <row r="325" spans="1:37" ht="15">
      <c r="A325" s="113" t="s">
        <v>1136</v>
      </c>
      <c r="B325" s="114">
        <v>11158</v>
      </c>
      <c r="C325" s="114">
        <v>1</v>
      </c>
      <c r="D325" s="100" t="str">
        <f t="shared" si="5"/>
        <v>11158_1</v>
      </c>
      <c r="E325" s="109">
        <v>201212</v>
      </c>
      <c r="F325" s="110">
        <v>385694</v>
      </c>
      <c r="G325" s="110">
        <v>3955</v>
      </c>
      <c r="H325" s="110">
        <v>3955</v>
      </c>
      <c r="I325" s="110">
        <v>0</v>
      </c>
      <c r="J325" s="110">
        <v>216308</v>
      </c>
      <c r="K325" s="110">
        <v>122645</v>
      </c>
      <c r="L325" s="110">
        <v>93663</v>
      </c>
      <c r="M325" s="110">
        <v>0</v>
      </c>
      <c r="N325" s="110">
        <v>156456</v>
      </c>
      <c r="O325" s="110">
        <v>14558</v>
      </c>
      <c r="P325" s="110">
        <v>141898</v>
      </c>
      <c r="Q325" s="110">
        <v>0</v>
      </c>
      <c r="R325" s="110">
        <v>0</v>
      </c>
      <c r="S325" s="110">
        <v>0</v>
      </c>
      <c r="T325" s="110">
        <v>0</v>
      </c>
      <c r="U325" s="110">
        <v>0</v>
      </c>
      <c r="V325" s="110">
        <v>0</v>
      </c>
      <c r="W325" s="110">
        <v>67</v>
      </c>
      <c r="X325" s="110">
        <v>0</v>
      </c>
      <c r="Y325" s="110">
        <v>67</v>
      </c>
      <c r="Z325" s="110">
        <v>0</v>
      </c>
      <c r="AA325" s="110">
        <v>8907</v>
      </c>
      <c r="AB325" s="110">
        <v>385694</v>
      </c>
      <c r="AC325" s="110">
        <v>0</v>
      </c>
      <c r="AD325" s="110">
        <v>0</v>
      </c>
      <c r="AE325" s="110">
        <v>0</v>
      </c>
      <c r="AF325" s="110">
        <v>385582</v>
      </c>
      <c r="AG325" s="110">
        <v>55</v>
      </c>
      <c r="AH325" s="110">
        <v>0</v>
      </c>
      <c r="AI325" s="110">
        <v>55</v>
      </c>
      <c r="AJ325" s="110">
        <v>56</v>
      </c>
      <c r="AK325" s="93"/>
    </row>
    <row r="326" spans="1:37" ht="15">
      <c r="A326" s="113" t="s">
        <v>1137</v>
      </c>
      <c r="B326" s="114">
        <v>11158</v>
      </c>
      <c r="C326" s="114">
        <v>2</v>
      </c>
      <c r="D326" s="100" t="str">
        <f t="shared" si="5"/>
        <v>11158_2</v>
      </c>
      <c r="E326" s="109">
        <v>201212</v>
      </c>
      <c r="F326" s="110">
        <v>471285</v>
      </c>
      <c r="G326" s="110">
        <v>15283</v>
      </c>
      <c r="H326" s="110">
        <v>15283</v>
      </c>
      <c r="I326" s="110">
        <v>0</v>
      </c>
      <c r="J326" s="110">
        <v>437813</v>
      </c>
      <c r="K326" s="110">
        <v>257229</v>
      </c>
      <c r="L326" s="110">
        <v>180584</v>
      </c>
      <c r="M326" s="110">
        <v>0</v>
      </c>
      <c r="N326" s="110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10">
        <v>0</v>
      </c>
      <c r="V326" s="110">
        <v>0</v>
      </c>
      <c r="W326" s="110">
        <v>101</v>
      </c>
      <c r="X326" s="110">
        <v>0</v>
      </c>
      <c r="Y326" s="110">
        <v>101</v>
      </c>
      <c r="Z326" s="110">
        <v>0</v>
      </c>
      <c r="AA326" s="110">
        <v>18089</v>
      </c>
      <c r="AB326" s="110">
        <v>471285</v>
      </c>
      <c r="AC326" s="110">
        <v>0</v>
      </c>
      <c r="AD326" s="110">
        <v>0</v>
      </c>
      <c r="AE326" s="110">
        <v>0</v>
      </c>
      <c r="AF326" s="110">
        <v>471182</v>
      </c>
      <c r="AG326" s="110">
        <v>0</v>
      </c>
      <c r="AH326" s="110">
        <v>0</v>
      </c>
      <c r="AI326" s="110">
        <v>0</v>
      </c>
      <c r="AJ326" s="110">
        <v>103</v>
      </c>
      <c r="AK326" s="93"/>
    </row>
    <row r="327" spans="1:37" ht="15">
      <c r="A327" s="113" t="s">
        <v>1138</v>
      </c>
      <c r="B327" s="114">
        <v>11158</v>
      </c>
      <c r="C327" s="114">
        <v>3</v>
      </c>
      <c r="D327" s="100" t="str">
        <f t="shared" si="5"/>
        <v>11158_3</v>
      </c>
      <c r="E327" s="109">
        <v>201212</v>
      </c>
      <c r="F327" s="110">
        <v>492907</v>
      </c>
      <c r="G327" s="110">
        <v>949</v>
      </c>
      <c r="H327" s="110">
        <v>949</v>
      </c>
      <c r="I327" s="110">
        <v>0</v>
      </c>
      <c r="J327" s="110">
        <v>485284</v>
      </c>
      <c r="K327" s="110">
        <v>468075</v>
      </c>
      <c r="L327" s="110">
        <v>17209</v>
      </c>
      <c r="M327" s="110">
        <v>0</v>
      </c>
      <c r="N327" s="110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10">
        <v>0</v>
      </c>
      <c r="V327" s="110">
        <v>0</v>
      </c>
      <c r="W327" s="110">
        <v>0</v>
      </c>
      <c r="X327" s="110">
        <v>0</v>
      </c>
      <c r="Y327" s="110">
        <v>0</v>
      </c>
      <c r="Z327" s="110">
        <v>0</v>
      </c>
      <c r="AA327" s="110">
        <v>6675</v>
      </c>
      <c r="AB327" s="110">
        <v>492907</v>
      </c>
      <c r="AC327" s="110">
        <v>0</v>
      </c>
      <c r="AD327" s="110">
        <v>0</v>
      </c>
      <c r="AE327" s="110">
        <v>0</v>
      </c>
      <c r="AF327" s="110">
        <v>468523</v>
      </c>
      <c r="AG327" s="110">
        <v>0</v>
      </c>
      <c r="AH327" s="110">
        <v>0</v>
      </c>
      <c r="AI327" s="110">
        <v>0</v>
      </c>
      <c r="AJ327" s="110">
        <v>24384</v>
      </c>
      <c r="AK327" s="93"/>
    </row>
    <row r="328" spans="1:37" ht="15">
      <c r="A328" s="113" t="s">
        <v>1139</v>
      </c>
      <c r="B328" s="114">
        <v>11158</v>
      </c>
      <c r="C328" s="114">
        <v>4</v>
      </c>
      <c r="D328" s="100" t="str">
        <f t="shared" si="5"/>
        <v>11158_4</v>
      </c>
      <c r="E328" s="109">
        <v>201212</v>
      </c>
      <c r="F328" s="110">
        <v>230814</v>
      </c>
      <c r="G328" s="110">
        <v>3242</v>
      </c>
      <c r="H328" s="110">
        <v>3242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  <c r="N328" s="110">
        <v>227566</v>
      </c>
      <c r="O328" s="110">
        <v>215507</v>
      </c>
      <c r="P328" s="110">
        <v>12059</v>
      </c>
      <c r="Q328" s="110">
        <v>0</v>
      </c>
      <c r="R328" s="110">
        <v>0</v>
      </c>
      <c r="S328" s="110">
        <v>0</v>
      </c>
      <c r="T328" s="110">
        <v>0</v>
      </c>
      <c r="U328" s="110">
        <v>0</v>
      </c>
      <c r="V328" s="110">
        <v>0</v>
      </c>
      <c r="W328" s="110">
        <v>0</v>
      </c>
      <c r="X328" s="110">
        <v>0</v>
      </c>
      <c r="Y328" s="110">
        <v>0</v>
      </c>
      <c r="Z328" s="110">
        <v>0</v>
      </c>
      <c r="AA328" s="110">
        <v>5</v>
      </c>
      <c r="AB328" s="110">
        <v>230814</v>
      </c>
      <c r="AC328" s="110">
        <v>0</v>
      </c>
      <c r="AD328" s="110">
        <v>0</v>
      </c>
      <c r="AE328" s="110">
        <v>0</v>
      </c>
      <c r="AF328" s="110">
        <v>230482</v>
      </c>
      <c r="AG328" s="110">
        <v>0</v>
      </c>
      <c r="AH328" s="110">
        <v>0</v>
      </c>
      <c r="AI328" s="110">
        <v>0</v>
      </c>
      <c r="AJ328" s="110">
        <v>332</v>
      </c>
      <c r="AK328" s="93"/>
    </row>
    <row r="329" spans="1:37" ht="15">
      <c r="A329" s="113" t="s">
        <v>1140</v>
      </c>
      <c r="B329" s="114">
        <v>11158</v>
      </c>
      <c r="C329" s="114">
        <v>5</v>
      </c>
      <c r="D329" s="100" t="str">
        <f t="shared" si="5"/>
        <v>11158_5</v>
      </c>
      <c r="E329" s="109">
        <v>201212</v>
      </c>
      <c r="F329" s="110">
        <v>1029034</v>
      </c>
      <c r="G329" s="110">
        <v>10119</v>
      </c>
      <c r="H329" s="110">
        <v>10119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  <c r="N329" s="110">
        <v>1016234</v>
      </c>
      <c r="O329" s="110">
        <v>38886</v>
      </c>
      <c r="P329" s="110">
        <v>977349</v>
      </c>
      <c r="Q329" s="110">
        <v>0</v>
      </c>
      <c r="R329" s="110">
        <v>0</v>
      </c>
      <c r="S329" s="110">
        <v>0</v>
      </c>
      <c r="T329" s="110">
        <v>0</v>
      </c>
      <c r="U329" s="110">
        <v>0</v>
      </c>
      <c r="V329" s="110">
        <v>0</v>
      </c>
      <c r="W329" s="110">
        <v>0</v>
      </c>
      <c r="X329" s="110">
        <v>0</v>
      </c>
      <c r="Y329" s="110">
        <v>0</v>
      </c>
      <c r="Z329" s="110">
        <v>0</v>
      </c>
      <c r="AA329" s="110">
        <v>2680</v>
      </c>
      <c r="AB329" s="110">
        <v>1029034</v>
      </c>
      <c r="AC329" s="110">
        <v>0</v>
      </c>
      <c r="AD329" s="110">
        <v>0</v>
      </c>
      <c r="AE329" s="110">
        <v>0</v>
      </c>
      <c r="AF329" s="110">
        <v>1027276</v>
      </c>
      <c r="AG329" s="110">
        <v>0</v>
      </c>
      <c r="AH329" s="110">
        <v>0</v>
      </c>
      <c r="AI329" s="110">
        <v>0</v>
      </c>
      <c r="AJ329" s="110">
        <v>1758</v>
      </c>
      <c r="AK329" s="93"/>
    </row>
    <row r="330" spans="1:37" ht="15">
      <c r="A330" s="113" t="s">
        <v>1141</v>
      </c>
      <c r="B330" s="114">
        <v>11158</v>
      </c>
      <c r="C330" s="114">
        <v>6</v>
      </c>
      <c r="D330" s="100" t="str">
        <f t="shared" si="5"/>
        <v>11158_6</v>
      </c>
      <c r="E330" s="109">
        <v>201212</v>
      </c>
      <c r="F330" s="110">
        <v>2995179</v>
      </c>
      <c r="G330" s="110">
        <v>40369</v>
      </c>
      <c r="H330" s="110">
        <v>40369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  <c r="N330" s="110">
        <v>2951513</v>
      </c>
      <c r="O330" s="110">
        <v>0</v>
      </c>
      <c r="P330" s="110">
        <v>2951513</v>
      </c>
      <c r="Q330" s="110">
        <v>0</v>
      </c>
      <c r="R330" s="110">
        <v>0</v>
      </c>
      <c r="S330" s="110">
        <v>0</v>
      </c>
      <c r="T330" s="110">
        <v>0</v>
      </c>
      <c r="U330" s="110">
        <v>0</v>
      </c>
      <c r="V330" s="110">
        <v>0</v>
      </c>
      <c r="W330" s="110">
        <v>0</v>
      </c>
      <c r="X330" s="110">
        <v>0</v>
      </c>
      <c r="Y330" s="110">
        <v>0</v>
      </c>
      <c r="Z330" s="110">
        <v>0</v>
      </c>
      <c r="AA330" s="110">
        <v>3296</v>
      </c>
      <c r="AB330" s="110">
        <v>2995179</v>
      </c>
      <c r="AC330" s="110">
        <v>0</v>
      </c>
      <c r="AD330" s="110">
        <v>0</v>
      </c>
      <c r="AE330" s="110">
        <v>0</v>
      </c>
      <c r="AF330" s="110">
        <v>2990132</v>
      </c>
      <c r="AG330" s="110">
        <v>0</v>
      </c>
      <c r="AH330" s="110">
        <v>0</v>
      </c>
      <c r="AI330" s="110">
        <v>0</v>
      </c>
      <c r="AJ330" s="110">
        <v>5047</v>
      </c>
      <c r="AK330" s="93"/>
    </row>
    <row r="331" spans="1:37" ht="15">
      <c r="A331" s="113" t="s">
        <v>1142</v>
      </c>
      <c r="B331" s="114">
        <v>11158</v>
      </c>
      <c r="C331" s="114">
        <v>8</v>
      </c>
      <c r="D331" s="100" t="str">
        <f t="shared" si="5"/>
        <v>11158_8</v>
      </c>
      <c r="E331" s="109">
        <v>201212</v>
      </c>
      <c r="F331" s="110">
        <v>1232915</v>
      </c>
      <c r="G331" s="110">
        <v>48703</v>
      </c>
      <c r="H331" s="110">
        <v>36172</v>
      </c>
      <c r="I331" s="110">
        <v>12531</v>
      </c>
      <c r="J331" s="110">
        <v>784257</v>
      </c>
      <c r="K331" s="110">
        <v>185273</v>
      </c>
      <c r="L331" s="110">
        <v>598984</v>
      </c>
      <c r="M331" s="110">
        <v>0</v>
      </c>
      <c r="N331" s="110">
        <v>266664</v>
      </c>
      <c r="O331" s="110">
        <v>14340</v>
      </c>
      <c r="P331" s="110">
        <v>252324</v>
      </c>
      <c r="Q331" s="110">
        <v>0</v>
      </c>
      <c r="R331" s="110">
        <v>0</v>
      </c>
      <c r="S331" s="110">
        <v>0</v>
      </c>
      <c r="T331" s="110">
        <v>112265</v>
      </c>
      <c r="U331" s="110">
        <v>0</v>
      </c>
      <c r="V331" s="110">
        <v>112265</v>
      </c>
      <c r="W331" s="110">
        <v>4084</v>
      </c>
      <c r="X331" s="110">
        <v>4084</v>
      </c>
      <c r="Y331" s="110">
        <v>0</v>
      </c>
      <c r="Z331" s="110">
        <v>0</v>
      </c>
      <c r="AA331" s="110">
        <v>16941</v>
      </c>
      <c r="AB331" s="110">
        <v>1232915</v>
      </c>
      <c r="AC331" s="110">
        <v>0</v>
      </c>
      <c r="AD331" s="110">
        <v>0</v>
      </c>
      <c r="AE331" s="110">
        <v>0</v>
      </c>
      <c r="AF331" s="110">
        <v>1230491</v>
      </c>
      <c r="AG331" s="110">
        <v>351</v>
      </c>
      <c r="AH331" s="110">
        <v>351</v>
      </c>
      <c r="AI331" s="110">
        <v>0</v>
      </c>
      <c r="AJ331" s="110">
        <v>2073</v>
      </c>
      <c r="AK331" s="93"/>
    </row>
    <row r="332" spans="1:37" ht="15">
      <c r="A332" s="113" t="s">
        <v>1143</v>
      </c>
      <c r="B332" s="114">
        <v>11158</v>
      </c>
      <c r="C332" s="114">
        <v>10</v>
      </c>
      <c r="D332" s="100" t="str">
        <f t="shared" si="5"/>
        <v>11158_10</v>
      </c>
      <c r="E332" s="109">
        <v>201212</v>
      </c>
      <c r="F332" s="110">
        <v>301038</v>
      </c>
      <c r="G332" s="110">
        <v>3615</v>
      </c>
      <c r="H332" s="110">
        <v>3615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  <c r="N332" s="110">
        <v>295467</v>
      </c>
      <c r="O332" s="110">
        <v>7164</v>
      </c>
      <c r="P332" s="110">
        <v>288303</v>
      </c>
      <c r="Q332" s="110">
        <v>0</v>
      </c>
      <c r="R332" s="110">
        <v>0</v>
      </c>
      <c r="S332" s="110">
        <v>0</v>
      </c>
      <c r="T332" s="110">
        <v>0</v>
      </c>
      <c r="U332" s="110">
        <v>0</v>
      </c>
      <c r="V332" s="110">
        <v>0</v>
      </c>
      <c r="W332" s="110">
        <v>0</v>
      </c>
      <c r="X332" s="110">
        <v>0</v>
      </c>
      <c r="Y332" s="110">
        <v>0</v>
      </c>
      <c r="Z332" s="110">
        <v>0</v>
      </c>
      <c r="AA332" s="110">
        <v>1956</v>
      </c>
      <c r="AB332" s="110">
        <v>301038</v>
      </c>
      <c r="AC332" s="110">
        <v>0</v>
      </c>
      <c r="AD332" s="110">
        <v>0</v>
      </c>
      <c r="AE332" s="110">
        <v>0</v>
      </c>
      <c r="AF332" s="110">
        <v>301021</v>
      </c>
      <c r="AG332" s="110">
        <v>0</v>
      </c>
      <c r="AH332" s="110">
        <v>0</v>
      </c>
      <c r="AI332" s="110">
        <v>0</v>
      </c>
      <c r="AJ332" s="110">
        <v>17</v>
      </c>
      <c r="AK332" s="93"/>
    </row>
    <row r="333" spans="1:37" ht="15">
      <c r="A333" s="113" t="s">
        <v>1144</v>
      </c>
      <c r="B333" s="114">
        <v>11158</v>
      </c>
      <c r="C333" s="114">
        <v>11</v>
      </c>
      <c r="D333" s="100" t="str">
        <f t="shared" si="5"/>
        <v>11158_11</v>
      </c>
      <c r="E333" s="109">
        <v>201212</v>
      </c>
      <c r="F333" s="110">
        <v>151649</v>
      </c>
      <c r="G333" s="110">
        <v>2083</v>
      </c>
      <c r="H333" s="110">
        <v>2083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  <c r="N333" s="110">
        <v>149326</v>
      </c>
      <c r="O333" s="110">
        <v>3747</v>
      </c>
      <c r="P333" s="110">
        <v>139720</v>
      </c>
      <c r="Q333" s="110">
        <v>0</v>
      </c>
      <c r="R333" s="110">
        <v>5859</v>
      </c>
      <c r="S333" s="110">
        <v>0</v>
      </c>
      <c r="T333" s="110">
        <v>0</v>
      </c>
      <c r="U333" s="110">
        <v>0</v>
      </c>
      <c r="V333" s="110">
        <v>0</v>
      </c>
      <c r="W333" s="110">
        <v>0</v>
      </c>
      <c r="X333" s="110">
        <v>0</v>
      </c>
      <c r="Y333" s="110">
        <v>0</v>
      </c>
      <c r="Z333" s="110">
        <v>0</v>
      </c>
      <c r="AA333" s="110">
        <v>240</v>
      </c>
      <c r="AB333" s="110">
        <v>151649</v>
      </c>
      <c r="AC333" s="110">
        <v>0</v>
      </c>
      <c r="AD333" s="110">
        <v>0</v>
      </c>
      <c r="AE333" s="110">
        <v>0</v>
      </c>
      <c r="AF333" s="110">
        <v>151374</v>
      </c>
      <c r="AG333" s="110">
        <v>0</v>
      </c>
      <c r="AH333" s="110">
        <v>0</v>
      </c>
      <c r="AI333" s="110">
        <v>0</v>
      </c>
      <c r="AJ333" s="110">
        <v>275</v>
      </c>
      <c r="AK333" s="93"/>
    </row>
    <row r="334" spans="1:37" ht="15">
      <c r="A334" s="113" t="s">
        <v>1145</v>
      </c>
      <c r="B334" s="114">
        <v>19006</v>
      </c>
      <c r="C334" s="114">
        <v>1</v>
      </c>
      <c r="D334" s="100" t="str">
        <f t="shared" si="5"/>
        <v>19006_1</v>
      </c>
      <c r="E334" s="109">
        <v>201212</v>
      </c>
      <c r="F334" s="110">
        <v>304939</v>
      </c>
      <c r="G334" s="110">
        <v>63570</v>
      </c>
      <c r="H334" s="110">
        <v>63570</v>
      </c>
      <c r="I334" s="110">
        <v>0</v>
      </c>
      <c r="J334" s="110">
        <v>125725</v>
      </c>
      <c r="K334" s="110">
        <v>0</v>
      </c>
      <c r="L334" s="110">
        <v>125725</v>
      </c>
      <c r="M334" s="110">
        <v>0</v>
      </c>
      <c r="N334" s="110">
        <v>113604</v>
      </c>
      <c r="O334" s="110">
        <v>33826</v>
      </c>
      <c r="P334" s="110">
        <v>79776</v>
      </c>
      <c r="Q334" s="110">
        <v>1</v>
      </c>
      <c r="R334" s="110">
        <v>0</v>
      </c>
      <c r="S334" s="110">
        <v>0</v>
      </c>
      <c r="T334" s="110">
        <v>0</v>
      </c>
      <c r="U334" s="110">
        <v>0</v>
      </c>
      <c r="V334" s="110">
        <v>0</v>
      </c>
      <c r="W334" s="110">
        <v>0</v>
      </c>
      <c r="X334" s="110">
        <v>0</v>
      </c>
      <c r="Y334" s="110">
        <v>0</v>
      </c>
      <c r="Z334" s="110">
        <v>0</v>
      </c>
      <c r="AA334" s="110">
        <v>2040</v>
      </c>
      <c r="AB334" s="110">
        <v>304939</v>
      </c>
      <c r="AC334" s="110">
        <v>0</v>
      </c>
      <c r="AD334" s="110">
        <v>0</v>
      </c>
      <c r="AE334" s="110">
        <v>0</v>
      </c>
      <c r="AF334" s="110">
        <v>239855</v>
      </c>
      <c r="AG334" s="110">
        <v>63331</v>
      </c>
      <c r="AH334" s="110">
        <v>63331</v>
      </c>
      <c r="AI334" s="110">
        <v>0</v>
      </c>
      <c r="AJ334" s="110">
        <v>1753</v>
      </c>
      <c r="AK334" s="93"/>
    </row>
    <row r="335" spans="1:37" ht="15">
      <c r="A335" s="113" t="s">
        <v>1146</v>
      </c>
      <c r="B335" s="114">
        <v>11160</v>
      </c>
      <c r="C335" s="114">
        <v>1</v>
      </c>
      <c r="D335" s="100" t="str">
        <f t="shared" si="5"/>
        <v>11160_1</v>
      </c>
      <c r="E335" s="109">
        <v>201212</v>
      </c>
      <c r="F335" s="110">
        <v>1033721</v>
      </c>
      <c r="G335" s="110">
        <v>127</v>
      </c>
      <c r="H335" s="110">
        <v>127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  <c r="N335" s="110">
        <v>1032501</v>
      </c>
      <c r="O335" s="110">
        <v>0</v>
      </c>
      <c r="P335" s="110">
        <v>992098</v>
      </c>
      <c r="Q335" s="110">
        <v>0</v>
      </c>
      <c r="R335" s="110">
        <v>40404</v>
      </c>
      <c r="S335" s="110">
        <v>0</v>
      </c>
      <c r="T335" s="110">
        <v>0</v>
      </c>
      <c r="U335" s="110">
        <v>0</v>
      </c>
      <c r="V335" s="110">
        <v>0</v>
      </c>
      <c r="W335" s="110">
        <v>0</v>
      </c>
      <c r="X335" s="110">
        <v>0</v>
      </c>
      <c r="Y335" s="110">
        <v>0</v>
      </c>
      <c r="Z335" s="110">
        <v>0</v>
      </c>
      <c r="AA335" s="110">
        <v>1093</v>
      </c>
      <c r="AB335" s="110">
        <v>1033721</v>
      </c>
      <c r="AC335" s="110">
        <v>4313</v>
      </c>
      <c r="AD335" s="110">
        <v>4313</v>
      </c>
      <c r="AE335" s="110">
        <v>0</v>
      </c>
      <c r="AF335" s="110">
        <v>1029408</v>
      </c>
      <c r="AG335" s="110">
        <v>0</v>
      </c>
      <c r="AH335" s="110">
        <v>0</v>
      </c>
      <c r="AI335" s="110">
        <v>0</v>
      </c>
      <c r="AJ335" s="110">
        <v>0</v>
      </c>
      <c r="AK335" s="93"/>
    </row>
    <row r="336" spans="1:37" ht="15">
      <c r="A336" s="113" t="s">
        <v>1147</v>
      </c>
      <c r="B336" s="114">
        <v>11160</v>
      </c>
      <c r="C336" s="114">
        <v>2</v>
      </c>
      <c r="D336" s="100" t="str">
        <f t="shared" si="5"/>
        <v>11160_2</v>
      </c>
      <c r="E336" s="109">
        <v>201212</v>
      </c>
      <c r="F336" s="110">
        <v>572888</v>
      </c>
      <c r="G336" s="110">
        <v>591</v>
      </c>
      <c r="H336" s="110">
        <v>591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  <c r="N336" s="110">
        <v>546067</v>
      </c>
      <c r="O336" s="110">
        <v>16821</v>
      </c>
      <c r="P336" s="110">
        <v>526082</v>
      </c>
      <c r="Q336" s="110">
        <v>0</v>
      </c>
      <c r="R336" s="110">
        <v>3164</v>
      </c>
      <c r="S336" s="110">
        <v>0</v>
      </c>
      <c r="T336" s="110">
        <v>19688</v>
      </c>
      <c r="U336" s="110">
        <v>0</v>
      </c>
      <c r="V336" s="110">
        <v>19688</v>
      </c>
      <c r="W336" s="110">
        <v>0</v>
      </c>
      <c r="X336" s="110">
        <v>0</v>
      </c>
      <c r="Y336" s="110">
        <v>0</v>
      </c>
      <c r="Z336" s="110">
        <v>0</v>
      </c>
      <c r="AA336" s="110">
        <v>6542</v>
      </c>
      <c r="AB336" s="110">
        <v>572888</v>
      </c>
      <c r="AC336" s="110">
        <v>2937</v>
      </c>
      <c r="AD336" s="110">
        <v>2937</v>
      </c>
      <c r="AE336" s="110">
        <v>0</v>
      </c>
      <c r="AF336" s="110">
        <v>569951</v>
      </c>
      <c r="AG336" s="110">
        <v>0</v>
      </c>
      <c r="AH336" s="110">
        <v>0</v>
      </c>
      <c r="AI336" s="110">
        <v>0</v>
      </c>
      <c r="AJ336" s="110">
        <v>0</v>
      </c>
      <c r="AK336" s="93"/>
    </row>
    <row r="337" spans="1:37" ht="15">
      <c r="A337" s="113" t="s">
        <v>1148</v>
      </c>
      <c r="B337" s="114">
        <v>11160</v>
      </c>
      <c r="C337" s="114">
        <v>3</v>
      </c>
      <c r="D337" s="100" t="str">
        <f t="shared" si="5"/>
        <v>11160_3</v>
      </c>
      <c r="E337" s="109">
        <v>201212</v>
      </c>
      <c r="F337" s="110">
        <v>1603168</v>
      </c>
      <c r="G337" s="110">
        <v>9354</v>
      </c>
      <c r="H337" s="110">
        <v>9354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  <c r="N337" s="110">
        <v>1520819</v>
      </c>
      <c r="O337" s="110">
        <v>47682</v>
      </c>
      <c r="P337" s="110">
        <v>1472808</v>
      </c>
      <c r="Q337" s="110">
        <v>0</v>
      </c>
      <c r="R337" s="110">
        <v>329</v>
      </c>
      <c r="S337" s="110">
        <v>0</v>
      </c>
      <c r="T337" s="110">
        <v>55117</v>
      </c>
      <c r="U337" s="110">
        <v>0</v>
      </c>
      <c r="V337" s="110">
        <v>55117</v>
      </c>
      <c r="W337" s="110">
        <v>0</v>
      </c>
      <c r="X337" s="110">
        <v>0</v>
      </c>
      <c r="Y337" s="110">
        <v>0</v>
      </c>
      <c r="Z337" s="110">
        <v>0</v>
      </c>
      <c r="AA337" s="110">
        <v>17878</v>
      </c>
      <c r="AB337" s="110">
        <v>1603168</v>
      </c>
      <c r="AC337" s="110">
        <v>7701</v>
      </c>
      <c r="AD337" s="110">
        <v>7701</v>
      </c>
      <c r="AE337" s="110">
        <v>0</v>
      </c>
      <c r="AF337" s="110">
        <v>1595467</v>
      </c>
      <c r="AG337" s="110">
        <v>0</v>
      </c>
      <c r="AH337" s="110">
        <v>0</v>
      </c>
      <c r="AI337" s="110">
        <v>0</v>
      </c>
      <c r="AJ337" s="110">
        <v>0</v>
      </c>
      <c r="AK337" s="93"/>
    </row>
    <row r="338" spans="1:37" ht="15">
      <c r="A338" s="113" t="s">
        <v>1149</v>
      </c>
      <c r="B338" s="114">
        <v>11160</v>
      </c>
      <c r="C338" s="114">
        <v>4</v>
      </c>
      <c r="D338" s="100" t="str">
        <f t="shared" si="5"/>
        <v>11160_4</v>
      </c>
      <c r="E338" s="109">
        <v>201212</v>
      </c>
      <c r="F338" s="110">
        <v>167800</v>
      </c>
      <c r="G338" s="110">
        <v>929</v>
      </c>
      <c r="H338" s="110">
        <v>929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  <c r="N338" s="110">
        <v>166722</v>
      </c>
      <c r="O338" s="110">
        <v>0</v>
      </c>
      <c r="P338" s="110">
        <v>166700</v>
      </c>
      <c r="Q338" s="110">
        <v>0</v>
      </c>
      <c r="R338" s="110">
        <v>23</v>
      </c>
      <c r="S338" s="110">
        <v>0</v>
      </c>
      <c r="T338" s="110">
        <v>0</v>
      </c>
      <c r="U338" s="110">
        <v>0</v>
      </c>
      <c r="V338" s="110">
        <v>0</v>
      </c>
      <c r="W338" s="110">
        <v>0</v>
      </c>
      <c r="X338" s="110">
        <v>0</v>
      </c>
      <c r="Y338" s="110">
        <v>0</v>
      </c>
      <c r="Z338" s="110">
        <v>0</v>
      </c>
      <c r="AA338" s="110">
        <v>149</v>
      </c>
      <c r="AB338" s="110">
        <v>167800</v>
      </c>
      <c r="AC338" s="110">
        <v>662</v>
      </c>
      <c r="AD338" s="110">
        <v>662</v>
      </c>
      <c r="AE338" s="110">
        <v>0</v>
      </c>
      <c r="AF338" s="110">
        <v>167138</v>
      </c>
      <c r="AG338" s="110">
        <v>0</v>
      </c>
      <c r="AH338" s="110">
        <v>0</v>
      </c>
      <c r="AI338" s="110">
        <v>0</v>
      </c>
      <c r="AJ338" s="110">
        <v>0</v>
      </c>
      <c r="AK338" s="93"/>
    </row>
    <row r="339" spans="1:37" ht="15">
      <c r="A339" s="113" t="s">
        <v>1150</v>
      </c>
      <c r="B339" s="114">
        <v>11160</v>
      </c>
      <c r="C339" s="114">
        <v>5</v>
      </c>
      <c r="D339" s="100" t="str">
        <f t="shared" si="5"/>
        <v>11160_5</v>
      </c>
      <c r="E339" s="109">
        <v>201212</v>
      </c>
      <c r="F339" s="110">
        <v>423109</v>
      </c>
      <c r="G339" s="110">
        <v>2148</v>
      </c>
      <c r="H339" s="110">
        <v>2148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  <c r="N339" s="110">
        <v>420586</v>
      </c>
      <c r="O339" s="110">
        <v>0</v>
      </c>
      <c r="P339" s="110">
        <v>420515</v>
      </c>
      <c r="Q339" s="110">
        <v>0</v>
      </c>
      <c r="R339" s="110">
        <v>71</v>
      </c>
      <c r="S339" s="110">
        <v>0</v>
      </c>
      <c r="T339" s="110">
        <v>0</v>
      </c>
      <c r="U339" s="110">
        <v>0</v>
      </c>
      <c r="V339" s="110">
        <v>0</v>
      </c>
      <c r="W339" s="110">
        <v>0</v>
      </c>
      <c r="X339" s="110">
        <v>0</v>
      </c>
      <c r="Y339" s="110">
        <v>0</v>
      </c>
      <c r="Z339" s="110">
        <v>0</v>
      </c>
      <c r="AA339" s="110">
        <v>374</v>
      </c>
      <c r="AB339" s="110">
        <v>423109</v>
      </c>
      <c r="AC339" s="110">
        <v>1623</v>
      </c>
      <c r="AD339" s="110">
        <v>1623</v>
      </c>
      <c r="AE339" s="110">
        <v>0</v>
      </c>
      <c r="AF339" s="110">
        <v>421485</v>
      </c>
      <c r="AG339" s="110">
        <v>0</v>
      </c>
      <c r="AH339" s="110">
        <v>0</v>
      </c>
      <c r="AI339" s="110">
        <v>0</v>
      </c>
      <c r="AJ339" s="110">
        <v>0</v>
      </c>
      <c r="AK339" s="93"/>
    </row>
    <row r="340" spans="1:37" ht="15">
      <c r="A340" s="113" t="s">
        <v>1151</v>
      </c>
      <c r="B340" s="114">
        <v>11160</v>
      </c>
      <c r="C340" s="114">
        <v>6</v>
      </c>
      <c r="D340" s="100" t="str">
        <f t="shared" si="5"/>
        <v>11160_6</v>
      </c>
      <c r="E340" s="109">
        <v>201212</v>
      </c>
      <c r="F340" s="110">
        <v>2986015</v>
      </c>
      <c r="G340" s="110">
        <v>367</v>
      </c>
      <c r="H340" s="110">
        <v>367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  <c r="N340" s="110">
        <v>2983536</v>
      </c>
      <c r="O340" s="110">
        <v>0</v>
      </c>
      <c r="P340" s="110">
        <v>2860471</v>
      </c>
      <c r="Q340" s="110">
        <v>0</v>
      </c>
      <c r="R340" s="110">
        <v>123065</v>
      </c>
      <c r="S340" s="110">
        <v>0</v>
      </c>
      <c r="T340" s="110">
        <v>0</v>
      </c>
      <c r="U340" s="110">
        <v>0</v>
      </c>
      <c r="V340" s="110">
        <v>0</v>
      </c>
      <c r="W340" s="110">
        <v>0</v>
      </c>
      <c r="X340" s="110">
        <v>0</v>
      </c>
      <c r="Y340" s="110">
        <v>0</v>
      </c>
      <c r="Z340" s="110">
        <v>0</v>
      </c>
      <c r="AA340" s="110">
        <v>2112</v>
      </c>
      <c r="AB340" s="110">
        <v>2986015</v>
      </c>
      <c r="AC340" s="110">
        <v>12314</v>
      </c>
      <c r="AD340" s="110">
        <v>12314</v>
      </c>
      <c r="AE340" s="110">
        <v>0</v>
      </c>
      <c r="AF340" s="110">
        <v>2973701</v>
      </c>
      <c r="AG340" s="110">
        <v>0</v>
      </c>
      <c r="AH340" s="110">
        <v>0</v>
      </c>
      <c r="AI340" s="110">
        <v>0</v>
      </c>
      <c r="AJ340" s="110">
        <v>0</v>
      </c>
      <c r="AK340" s="93"/>
    </row>
    <row r="341" spans="1:37" ht="15">
      <c r="A341" s="113" t="s">
        <v>1152</v>
      </c>
      <c r="B341" s="114">
        <v>11160</v>
      </c>
      <c r="C341" s="114">
        <v>7</v>
      </c>
      <c r="D341" s="100" t="str">
        <f t="shared" si="5"/>
        <v>11160_7</v>
      </c>
      <c r="E341" s="109">
        <v>201212</v>
      </c>
      <c r="F341" s="110">
        <v>45002</v>
      </c>
      <c r="G341" s="110">
        <v>937</v>
      </c>
      <c r="H341" s="110">
        <v>937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  <c r="N341" s="110">
        <v>43764</v>
      </c>
      <c r="O341" s="110">
        <v>98</v>
      </c>
      <c r="P341" s="110">
        <v>43625</v>
      </c>
      <c r="Q341" s="110">
        <v>0</v>
      </c>
      <c r="R341" s="110">
        <v>41</v>
      </c>
      <c r="S341" s="110">
        <v>0</v>
      </c>
      <c r="T341" s="110">
        <v>0</v>
      </c>
      <c r="U341" s="110">
        <v>0</v>
      </c>
      <c r="V341" s="110">
        <v>0</v>
      </c>
      <c r="W341" s="110">
        <v>0</v>
      </c>
      <c r="X341" s="110">
        <v>0</v>
      </c>
      <c r="Y341" s="110">
        <v>0</v>
      </c>
      <c r="Z341" s="110">
        <v>0</v>
      </c>
      <c r="AA341" s="110">
        <v>301</v>
      </c>
      <c r="AB341" s="110">
        <v>45002</v>
      </c>
      <c r="AC341" s="110">
        <v>1023</v>
      </c>
      <c r="AD341" s="110">
        <v>1023</v>
      </c>
      <c r="AE341" s="110">
        <v>0</v>
      </c>
      <c r="AF341" s="110">
        <v>43864</v>
      </c>
      <c r="AG341" s="110">
        <v>0</v>
      </c>
      <c r="AH341" s="110">
        <v>0</v>
      </c>
      <c r="AI341" s="110">
        <v>0</v>
      </c>
      <c r="AJ341" s="110">
        <v>115</v>
      </c>
      <c r="AK341" s="93"/>
    </row>
    <row r="342" spans="1:37" ht="15">
      <c r="A342" s="113" t="s">
        <v>1153</v>
      </c>
      <c r="B342" s="114">
        <v>11160</v>
      </c>
      <c r="C342" s="114">
        <v>8</v>
      </c>
      <c r="D342" s="100" t="str">
        <f t="shared" si="5"/>
        <v>11160_8</v>
      </c>
      <c r="E342" s="109">
        <v>201212</v>
      </c>
      <c r="F342" s="110">
        <v>43471</v>
      </c>
      <c r="G342" s="110">
        <v>3</v>
      </c>
      <c r="H342" s="110">
        <v>3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  <c r="N342" s="110">
        <v>42533</v>
      </c>
      <c r="O342" s="110">
        <v>81</v>
      </c>
      <c r="P342" s="110">
        <v>41680</v>
      </c>
      <c r="Q342" s="110">
        <v>0</v>
      </c>
      <c r="R342" s="110">
        <v>772</v>
      </c>
      <c r="S342" s="110">
        <v>0</v>
      </c>
      <c r="T342" s="110">
        <v>0</v>
      </c>
      <c r="U342" s="110">
        <v>0</v>
      </c>
      <c r="V342" s="110">
        <v>0</v>
      </c>
      <c r="W342" s="110">
        <v>0</v>
      </c>
      <c r="X342" s="110">
        <v>0</v>
      </c>
      <c r="Y342" s="110">
        <v>0</v>
      </c>
      <c r="Z342" s="110">
        <v>0</v>
      </c>
      <c r="AA342" s="110">
        <v>935</v>
      </c>
      <c r="AB342" s="110">
        <v>43471</v>
      </c>
      <c r="AC342" s="110">
        <v>1809</v>
      </c>
      <c r="AD342" s="110">
        <v>1809</v>
      </c>
      <c r="AE342" s="110">
        <v>0</v>
      </c>
      <c r="AF342" s="110">
        <v>41566</v>
      </c>
      <c r="AG342" s="110">
        <v>0</v>
      </c>
      <c r="AH342" s="110">
        <v>0</v>
      </c>
      <c r="AI342" s="110">
        <v>0</v>
      </c>
      <c r="AJ342" s="110">
        <v>96</v>
      </c>
      <c r="AK342" s="93"/>
    </row>
    <row r="343" spans="1:37" ht="15">
      <c r="A343" s="113" t="s">
        <v>1154</v>
      </c>
      <c r="B343" s="114">
        <v>11160</v>
      </c>
      <c r="C343" s="114">
        <v>9</v>
      </c>
      <c r="D343" s="100" t="str">
        <f t="shared" si="5"/>
        <v>11160_9</v>
      </c>
      <c r="E343" s="109">
        <v>201212</v>
      </c>
      <c r="F343" s="110">
        <v>42278</v>
      </c>
      <c r="G343" s="110">
        <v>1</v>
      </c>
      <c r="H343" s="110">
        <v>1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  <c r="N343" s="110">
        <v>42219</v>
      </c>
      <c r="O343" s="110">
        <v>0</v>
      </c>
      <c r="P343" s="110">
        <v>42127</v>
      </c>
      <c r="Q343" s="110">
        <v>0</v>
      </c>
      <c r="R343" s="110">
        <v>92</v>
      </c>
      <c r="S343" s="110">
        <v>0</v>
      </c>
      <c r="T343" s="110">
        <v>0</v>
      </c>
      <c r="U343" s="110">
        <v>0</v>
      </c>
      <c r="V343" s="110">
        <v>0</v>
      </c>
      <c r="W343" s="110">
        <v>0</v>
      </c>
      <c r="X343" s="110">
        <v>0</v>
      </c>
      <c r="Y343" s="110">
        <v>0</v>
      </c>
      <c r="Z343" s="110">
        <v>0</v>
      </c>
      <c r="AA343" s="110">
        <v>58</v>
      </c>
      <c r="AB343" s="110">
        <v>42278</v>
      </c>
      <c r="AC343" s="110">
        <v>87</v>
      </c>
      <c r="AD343" s="110">
        <v>87</v>
      </c>
      <c r="AE343" s="110">
        <v>0</v>
      </c>
      <c r="AF343" s="110">
        <v>42191</v>
      </c>
      <c r="AG343" s="110">
        <v>0</v>
      </c>
      <c r="AH343" s="110">
        <v>0</v>
      </c>
      <c r="AI343" s="110">
        <v>0</v>
      </c>
      <c r="AJ343" s="110">
        <v>0</v>
      </c>
      <c r="AK343" s="93"/>
    </row>
    <row r="344" spans="1:37" ht="15">
      <c r="A344" s="113" t="s">
        <v>1155</v>
      </c>
      <c r="B344" s="114">
        <v>11160</v>
      </c>
      <c r="C344" s="114">
        <v>10</v>
      </c>
      <c r="D344" s="100" t="str">
        <f t="shared" si="5"/>
        <v>11160_10</v>
      </c>
      <c r="E344" s="109">
        <v>201212</v>
      </c>
      <c r="F344" s="110">
        <v>37797</v>
      </c>
      <c r="G344" s="110">
        <v>5</v>
      </c>
      <c r="H344" s="110">
        <v>5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  <c r="N344" s="110">
        <v>37733</v>
      </c>
      <c r="O344" s="110">
        <v>0</v>
      </c>
      <c r="P344" s="110">
        <v>37698</v>
      </c>
      <c r="Q344" s="110">
        <v>0</v>
      </c>
      <c r="R344" s="110">
        <v>35</v>
      </c>
      <c r="S344" s="110">
        <v>0</v>
      </c>
      <c r="T344" s="110">
        <v>0</v>
      </c>
      <c r="U344" s="110">
        <v>0</v>
      </c>
      <c r="V344" s="110">
        <v>0</v>
      </c>
      <c r="W344" s="110">
        <v>0</v>
      </c>
      <c r="X344" s="110">
        <v>0</v>
      </c>
      <c r="Y344" s="110">
        <v>0</v>
      </c>
      <c r="Z344" s="110">
        <v>0</v>
      </c>
      <c r="AA344" s="110">
        <v>59</v>
      </c>
      <c r="AB344" s="110">
        <v>37797</v>
      </c>
      <c r="AC344" s="110">
        <v>87</v>
      </c>
      <c r="AD344" s="110">
        <v>87</v>
      </c>
      <c r="AE344" s="110">
        <v>0</v>
      </c>
      <c r="AF344" s="110">
        <v>37709</v>
      </c>
      <c r="AG344" s="110">
        <v>0</v>
      </c>
      <c r="AH344" s="110">
        <v>0</v>
      </c>
      <c r="AI344" s="110">
        <v>0</v>
      </c>
      <c r="AJ344" s="110">
        <v>0</v>
      </c>
      <c r="AK344" s="93"/>
    </row>
    <row r="345" spans="1:37" ht="15">
      <c r="A345" s="113" t="s">
        <v>1156</v>
      </c>
      <c r="B345" s="114">
        <v>11160</v>
      </c>
      <c r="C345" s="114">
        <v>11</v>
      </c>
      <c r="D345" s="100" t="str">
        <f t="shared" si="5"/>
        <v>11160_11</v>
      </c>
      <c r="E345" s="109">
        <v>201212</v>
      </c>
      <c r="F345" s="110">
        <v>28668</v>
      </c>
      <c r="G345" s="110">
        <v>2079</v>
      </c>
      <c r="H345" s="110">
        <v>2079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  <c r="N345" s="110">
        <v>26577</v>
      </c>
      <c r="O345" s="110">
        <v>0</v>
      </c>
      <c r="P345" s="110">
        <v>25627</v>
      </c>
      <c r="Q345" s="110">
        <v>0</v>
      </c>
      <c r="R345" s="110">
        <v>950</v>
      </c>
      <c r="S345" s="110">
        <v>0</v>
      </c>
      <c r="T345" s="110">
        <v>0</v>
      </c>
      <c r="U345" s="110">
        <v>0</v>
      </c>
      <c r="V345" s="110">
        <v>0</v>
      </c>
      <c r="W345" s="110">
        <v>0</v>
      </c>
      <c r="X345" s="110">
        <v>0</v>
      </c>
      <c r="Y345" s="110">
        <v>0</v>
      </c>
      <c r="Z345" s="110">
        <v>0</v>
      </c>
      <c r="AA345" s="110">
        <v>12</v>
      </c>
      <c r="AB345" s="110">
        <v>28668</v>
      </c>
      <c r="AC345" s="110">
        <v>471</v>
      </c>
      <c r="AD345" s="110">
        <v>471</v>
      </c>
      <c r="AE345" s="110">
        <v>0</v>
      </c>
      <c r="AF345" s="110">
        <v>26566</v>
      </c>
      <c r="AG345" s="110">
        <v>0</v>
      </c>
      <c r="AH345" s="110">
        <v>0</v>
      </c>
      <c r="AI345" s="110">
        <v>0</v>
      </c>
      <c r="AJ345" s="110">
        <v>1632</v>
      </c>
      <c r="AK345" s="93"/>
    </row>
    <row r="346" spans="1:37" ht="15">
      <c r="A346" s="113" t="s">
        <v>1157</v>
      </c>
      <c r="B346" s="114">
        <v>11160</v>
      </c>
      <c r="C346" s="114">
        <v>12</v>
      </c>
      <c r="D346" s="100" t="str">
        <f t="shared" si="5"/>
        <v>11160_12</v>
      </c>
      <c r="E346" s="109">
        <v>201212</v>
      </c>
      <c r="F346" s="110">
        <v>21694</v>
      </c>
      <c r="G346" s="110">
        <v>510</v>
      </c>
      <c r="H346" s="110">
        <v>510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  <c r="N346" s="110">
        <v>21175</v>
      </c>
      <c r="O346" s="110">
        <v>0</v>
      </c>
      <c r="P346" s="110">
        <v>21085</v>
      </c>
      <c r="Q346" s="110">
        <v>0</v>
      </c>
      <c r="R346" s="110">
        <v>89</v>
      </c>
      <c r="S346" s="110">
        <v>0</v>
      </c>
      <c r="T346" s="110">
        <v>0</v>
      </c>
      <c r="U346" s="110">
        <v>0</v>
      </c>
      <c r="V346" s="110">
        <v>0</v>
      </c>
      <c r="W346" s="110">
        <v>0</v>
      </c>
      <c r="X346" s="110">
        <v>0</v>
      </c>
      <c r="Y346" s="110">
        <v>0</v>
      </c>
      <c r="Z346" s="110">
        <v>0</v>
      </c>
      <c r="AA346" s="110">
        <v>10</v>
      </c>
      <c r="AB346" s="110">
        <v>21694</v>
      </c>
      <c r="AC346" s="110">
        <v>865</v>
      </c>
      <c r="AD346" s="110">
        <v>865</v>
      </c>
      <c r="AE346" s="110">
        <v>0</v>
      </c>
      <c r="AF346" s="110">
        <v>20829</v>
      </c>
      <c r="AG346" s="110">
        <v>0</v>
      </c>
      <c r="AH346" s="110">
        <v>0</v>
      </c>
      <c r="AI346" s="110">
        <v>0</v>
      </c>
      <c r="AJ346" s="110">
        <v>0</v>
      </c>
      <c r="AK346" s="93"/>
    </row>
    <row r="347" spans="1:37" ht="15">
      <c r="A347" s="113" t="s">
        <v>1158</v>
      </c>
      <c r="B347" s="114">
        <v>11160</v>
      </c>
      <c r="C347" s="114">
        <v>13</v>
      </c>
      <c r="D347" s="100" t="str">
        <f t="shared" si="5"/>
        <v>11160_13</v>
      </c>
      <c r="E347" s="109">
        <v>201212</v>
      </c>
      <c r="F347" s="110">
        <v>486108</v>
      </c>
      <c r="G347" s="110">
        <v>3873</v>
      </c>
      <c r="H347" s="110">
        <v>3873</v>
      </c>
      <c r="I347" s="110">
        <v>0</v>
      </c>
      <c r="J347" s="110">
        <v>454156</v>
      </c>
      <c r="K347" s="110">
        <v>0</v>
      </c>
      <c r="L347" s="110">
        <v>358971</v>
      </c>
      <c r="M347" s="110">
        <v>95185</v>
      </c>
      <c r="N347" s="110">
        <v>12766</v>
      </c>
      <c r="O347" s="110">
        <v>0</v>
      </c>
      <c r="P347" s="110">
        <v>0</v>
      </c>
      <c r="Q347" s="110">
        <v>0</v>
      </c>
      <c r="R347" s="110">
        <v>12766</v>
      </c>
      <c r="S347" s="110">
        <v>0</v>
      </c>
      <c r="T347" s="110">
        <v>11961</v>
      </c>
      <c r="U347" s="110">
        <v>0</v>
      </c>
      <c r="V347" s="110">
        <v>11961</v>
      </c>
      <c r="W347" s="110">
        <v>3345</v>
      </c>
      <c r="X347" s="110">
        <v>0</v>
      </c>
      <c r="Y347" s="110">
        <v>3345</v>
      </c>
      <c r="Z347" s="110">
        <v>0</v>
      </c>
      <c r="AA347" s="110">
        <v>6</v>
      </c>
      <c r="AB347" s="110">
        <v>486108</v>
      </c>
      <c r="AC347" s="110">
        <v>1619</v>
      </c>
      <c r="AD347" s="110">
        <v>1619</v>
      </c>
      <c r="AE347" s="110">
        <v>0</v>
      </c>
      <c r="AF347" s="110">
        <v>481732</v>
      </c>
      <c r="AG347" s="110">
        <v>2757</v>
      </c>
      <c r="AH347" s="110">
        <v>0</v>
      </c>
      <c r="AI347" s="110">
        <v>2757</v>
      </c>
      <c r="AJ347" s="110">
        <v>0</v>
      </c>
      <c r="AK347" s="93"/>
    </row>
    <row r="348" spans="1:37" ht="15">
      <c r="A348" s="113" t="s">
        <v>1159</v>
      </c>
      <c r="B348" s="114">
        <v>11160</v>
      </c>
      <c r="C348" s="114">
        <v>14</v>
      </c>
      <c r="D348" s="100" t="str">
        <f t="shared" si="5"/>
        <v>11160_14</v>
      </c>
      <c r="E348" s="109">
        <v>201212</v>
      </c>
      <c r="F348" s="110">
        <v>1339308</v>
      </c>
      <c r="G348" s="110">
        <v>15783</v>
      </c>
      <c r="H348" s="110">
        <v>15783</v>
      </c>
      <c r="I348" s="110">
        <v>0</v>
      </c>
      <c r="J348" s="110">
        <v>1246359</v>
      </c>
      <c r="K348" s="110">
        <v>0</v>
      </c>
      <c r="L348" s="110">
        <v>1008216</v>
      </c>
      <c r="M348" s="110">
        <v>238143</v>
      </c>
      <c r="N348" s="110">
        <v>31118</v>
      </c>
      <c r="O348" s="110">
        <v>0</v>
      </c>
      <c r="P348" s="110">
        <v>0</v>
      </c>
      <c r="Q348" s="110">
        <v>0</v>
      </c>
      <c r="R348" s="110">
        <v>31118</v>
      </c>
      <c r="S348" s="110">
        <v>0</v>
      </c>
      <c r="T348" s="110">
        <v>32879</v>
      </c>
      <c r="U348" s="110">
        <v>0</v>
      </c>
      <c r="V348" s="110">
        <v>32879</v>
      </c>
      <c r="W348" s="110">
        <v>8153</v>
      </c>
      <c r="X348" s="110">
        <v>0</v>
      </c>
      <c r="Y348" s="110">
        <v>8153</v>
      </c>
      <c r="Z348" s="110">
        <v>0</v>
      </c>
      <c r="AA348" s="110">
        <v>5015</v>
      </c>
      <c r="AB348" s="110">
        <v>1339308</v>
      </c>
      <c r="AC348" s="110">
        <v>4315</v>
      </c>
      <c r="AD348" s="110">
        <v>4315</v>
      </c>
      <c r="AE348" s="110">
        <v>0</v>
      </c>
      <c r="AF348" s="110">
        <v>1322970</v>
      </c>
      <c r="AG348" s="110">
        <v>7023</v>
      </c>
      <c r="AH348" s="110">
        <v>0</v>
      </c>
      <c r="AI348" s="110">
        <v>7023</v>
      </c>
      <c r="AJ348" s="110">
        <v>5000</v>
      </c>
      <c r="AK348" s="93"/>
    </row>
    <row r="349" spans="1:37" ht="15">
      <c r="A349" s="113" t="s">
        <v>1160</v>
      </c>
      <c r="B349" s="114">
        <v>11160</v>
      </c>
      <c r="C349" s="114">
        <v>15</v>
      </c>
      <c r="D349" s="100" t="str">
        <f t="shared" si="5"/>
        <v>11160_15</v>
      </c>
      <c r="E349" s="109">
        <v>201212</v>
      </c>
      <c r="F349" s="110">
        <v>250824</v>
      </c>
      <c r="G349" s="110">
        <v>899</v>
      </c>
      <c r="H349" s="110">
        <v>899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  <c r="N349" s="110">
        <v>247178</v>
      </c>
      <c r="O349" s="110">
        <v>0</v>
      </c>
      <c r="P349" s="110">
        <v>236503</v>
      </c>
      <c r="Q349" s="110">
        <v>0</v>
      </c>
      <c r="R349" s="110">
        <v>10675</v>
      </c>
      <c r="S349" s="110">
        <v>0</v>
      </c>
      <c r="T349" s="110">
        <v>2521</v>
      </c>
      <c r="U349" s="110">
        <v>0</v>
      </c>
      <c r="V349" s="110">
        <v>2521</v>
      </c>
      <c r="W349" s="110">
        <v>0</v>
      </c>
      <c r="X349" s="110">
        <v>0</v>
      </c>
      <c r="Y349" s="110">
        <v>0</v>
      </c>
      <c r="Z349" s="110">
        <v>0</v>
      </c>
      <c r="AA349" s="110">
        <v>225</v>
      </c>
      <c r="AB349" s="110">
        <v>250824</v>
      </c>
      <c r="AC349" s="110">
        <v>1155</v>
      </c>
      <c r="AD349" s="110">
        <v>1155</v>
      </c>
      <c r="AE349" s="110">
        <v>0</v>
      </c>
      <c r="AF349" s="110">
        <v>249668</v>
      </c>
      <c r="AG349" s="110">
        <v>0</v>
      </c>
      <c r="AH349" s="110">
        <v>0</v>
      </c>
      <c r="AI349" s="110">
        <v>0</v>
      </c>
      <c r="AJ349" s="110">
        <v>0</v>
      </c>
      <c r="AK349" s="93"/>
    </row>
    <row r="350" spans="1:37" ht="15">
      <c r="A350" s="113" t="s">
        <v>1161</v>
      </c>
      <c r="B350" s="114">
        <v>11160</v>
      </c>
      <c r="C350" s="114">
        <v>16</v>
      </c>
      <c r="D350" s="100" t="str">
        <f t="shared" si="5"/>
        <v>11160_16</v>
      </c>
      <c r="E350" s="109">
        <v>201212</v>
      </c>
      <c r="F350" s="110">
        <v>1159569</v>
      </c>
      <c r="G350" s="110">
        <v>15239</v>
      </c>
      <c r="H350" s="110">
        <v>15239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  <c r="N350" s="110">
        <v>1131633</v>
      </c>
      <c r="O350" s="110">
        <v>0</v>
      </c>
      <c r="P350" s="110">
        <v>1070555</v>
      </c>
      <c r="Q350" s="110">
        <v>0</v>
      </c>
      <c r="R350" s="110">
        <v>61078</v>
      </c>
      <c r="S350" s="110">
        <v>0</v>
      </c>
      <c r="T350" s="110">
        <v>11696</v>
      </c>
      <c r="U350" s="110">
        <v>0</v>
      </c>
      <c r="V350" s="110">
        <v>11696</v>
      </c>
      <c r="W350" s="110">
        <v>0</v>
      </c>
      <c r="X350" s="110">
        <v>0</v>
      </c>
      <c r="Y350" s="110">
        <v>0</v>
      </c>
      <c r="Z350" s="110">
        <v>0</v>
      </c>
      <c r="AA350" s="110">
        <v>1001</v>
      </c>
      <c r="AB350" s="110">
        <v>1159569</v>
      </c>
      <c r="AC350" s="110">
        <v>8840</v>
      </c>
      <c r="AD350" s="110">
        <v>8840</v>
      </c>
      <c r="AE350" s="110">
        <v>0</v>
      </c>
      <c r="AF350" s="110">
        <v>1134609</v>
      </c>
      <c r="AG350" s="110">
        <v>0</v>
      </c>
      <c r="AH350" s="110">
        <v>0</v>
      </c>
      <c r="AI350" s="110">
        <v>0</v>
      </c>
      <c r="AJ350" s="110">
        <v>16120</v>
      </c>
      <c r="AK350" s="93"/>
    </row>
    <row r="351" spans="1:37" ht="15">
      <c r="A351" s="113" t="s">
        <v>1162</v>
      </c>
      <c r="B351" s="114">
        <v>11160</v>
      </c>
      <c r="C351" s="114">
        <v>17</v>
      </c>
      <c r="D351" s="100" t="str">
        <f t="shared" si="5"/>
        <v>11160_17</v>
      </c>
      <c r="E351" s="109">
        <v>201212</v>
      </c>
      <c r="F351" s="110">
        <v>795498</v>
      </c>
      <c r="G351" s="110">
        <v>302</v>
      </c>
      <c r="H351" s="110">
        <v>302</v>
      </c>
      <c r="I351" s="110">
        <v>0</v>
      </c>
      <c r="J351" s="110">
        <v>784852</v>
      </c>
      <c r="K351" s="110">
        <v>22103</v>
      </c>
      <c r="L351" s="110">
        <v>760199</v>
      </c>
      <c r="M351" s="110">
        <v>2550</v>
      </c>
      <c r="N351" s="110">
        <v>10160</v>
      </c>
      <c r="O351" s="110">
        <v>0</v>
      </c>
      <c r="P351" s="110">
        <v>0</v>
      </c>
      <c r="Q351" s="110">
        <v>0</v>
      </c>
      <c r="R351" s="110">
        <v>10160</v>
      </c>
      <c r="S351" s="110">
        <v>0</v>
      </c>
      <c r="T351" s="110">
        <v>0</v>
      </c>
      <c r="U351" s="110">
        <v>0</v>
      </c>
      <c r="V351" s="110">
        <v>0</v>
      </c>
      <c r="W351" s="110">
        <v>185</v>
      </c>
      <c r="X351" s="110">
        <v>0</v>
      </c>
      <c r="Y351" s="110">
        <v>185</v>
      </c>
      <c r="Z351" s="110">
        <v>0</v>
      </c>
      <c r="AA351" s="110">
        <v>0</v>
      </c>
      <c r="AB351" s="110">
        <v>795498</v>
      </c>
      <c r="AC351" s="110">
        <v>1809</v>
      </c>
      <c r="AD351" s="110">
        <v>1809</v>
      </c>
      <c r="AE351" s="110">
        <v>0</v>
      </c>
      <c r="AF351" s="110">
        <v>793675</v>
      </c>
      <c r="AG351" s="110">
        <v>14</v>
      </c>
      <c r="AH351" s="110">
        <v>0</v>
      </c>
      <c r="AI351" s="110">
        <v>14</v>
      </c>
      <c r="AJ351" s="110">
        <v>0</v>
      </c>
      <c r="AK351" s="93"/>
    </row>
    <row r="352" spans="1:37" ht="15">
      <c r="A352" s="113" t="s">
        <v>1163</v>
      </c>
      <c r="B352" s="114">
        <v>11160</v>
      </c>
      <c r="C352" s="114">
        <v>18</v>
      </c>
      <c r="D352" s="100" t="str">
        <f t="shared" si="5"/>
        <v>11160_18</v>
      </c>
      <c r="E352" s="109">
        <v>201212</v>
      </c>
      <c r="F352" s="110">
        <v>301919</v>
      </c>
      <c r="G352" s="110">
        <v>10175</v>
      </c>
      <c r="H352" s="110">
        <v>10175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  <c r="N352" s="110">
        <v>291715</v>
      </c>
      <c r="O352" s="110">
        <v>0</v>
      </c>
      <c r="P352" s="110">
        <v>286986</v>
      </c>
      <c r="Q352" s="110">
        <v>0</v>
      </c>
      <c r="R352" s="110">
        <v>4729</v>
      </c>
      <c r="S352" s="110">
        <v>0</v>
      </c>
      <c r="T352" s="110">
        <v>0</v>
      </c>
      <c r="U352" s="110">
        <v>0</v>
      </c>
      <c r="V352" s="110">
        <v>0</v>
      </c>
      <c r="W352" s="110">
        <v>0</v>
      </c>
      <c r="X352" s="110">
        <v>0</v>
      </c>
      <c r="Y352" s="110">
        <v>0</v>
      </c>
      <c r="Z352" s="110">
        <v>0</v>
      </c>
      <c r="AA352" s="110">
        <v>29</v>
      </c>
      <c r="AB352" s="110">
        <v>301919</v>
      </c>
      <c r="AC352" s="110">
        <v>1642</v>
      </c>
      <c r="AD352" s="110">
        <v>1642</v>
      </c>
      <c r="AE352" s="110">
        <v>0</v>
      </c>
      <c r="AF352" s="110">
        <v>300277</v>
      </c>
      <c r="AG352" s="110">
        <v>0</v>
      </c>
      <c r="AH352" s="110">
        <v>0</v>
      </c>
      <c r="AI352" s="110">
        <v>0</v>
      </c>
      <c r="AJ352" s="110">
        <v>0</v>
      </c>
      <c r="AK352" s="93"/>
    </row>
    <row r="353" spans="1:37" ht="15">
      <c r="A353" s="113" t="s">
        <v>1164</v>
      </c>
      <c r="B353" s="114">
        <v>11160</v>
      </c>
      <c r="C353" s="114">
        <v>19</v>
      </c>
      <c r="D353" s="100" t="str">
        <f t="shared" si="5"/>
        <v>11160_19</v>
      </c>
      <c r="E353" s="109">
        <v>201212</v>
      </c>
      <c r="F353" s="110">
        <v>963353</v>
      </c>
      <c r="G353" s="110">
        <v>21805</v>
      </c>
      <c r="H353" s="110">
        <v>21805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  <c r="N353" s="110">
        <v>941456</v>
      </c>
      <c r="O353" s="110">
        <v>0</v>
      </c>
      <c r="P353" s="110">
        <v>926154</v>
      </c>
      <c r="Q353" s="110">
        <v>0</v>
      </c>
      <c r="R353" s="110">
        <v>15302</v>
      </c>
      <c r="S353" s="110">
        <v>0</v>
      </c>
      <c r="T353" s="110">
        <v>0</v>
      </c>
      <c r="U353" s="110">
        <v>0</v>
      </c>
      <c r="V353" s="110">
        <v>0</v>
      </c>
      <c r="W353" s="110">
        <v>0</v>
      </c>
      <c r="X353" s="110">
        <v>0</v>
      </c>
      <c r="Y353" s="110">
        <v>0</v>
      </c>
      <c r="Z353" s="110">
        <v>0</v>
      </c>
      <c r="AA353" s="110">
        <v>92</v>
      </c>
      <c r="AB353" s="110">
        <v>963353</v>
      </c>
      <c r="AC353" s="110">
        <v>4154</v>
      </c>
      <c r="AD353" s="110">
        <v>4154</v>
      </c>
      <c r="AE353" s="110">
        <v>0</v>
      </c>
      <c r="AF353" s="110">
        <v>959199</v>
      </c>
      <c r="AG353" s="110">
        <v>0</v>
      </c>
      <c r="AH353" s="110">
        <v>0</v>
      </c>
      <c r="AI353" s="110">
        <v>0</v>
      </c>
      <c r="AJ353" s="110">
        <v>0</v>
      </c>
      <c r="AK353" s="93"/>
    </row>
    <row r="354" spans="1:37" ht="15">
      <c r="A354" s="113" t="s">
        <v>1165</v>
      </c>
      <c r="B354" s="114">
        <v>11146</v>
      </c>
      <c r="C354" s="114">
        <v>1</v>
      </c>
      <c r="D354" s="100" t="str">
        <f t="shared" si="5"/>
        <v>11146_1</v>
      </c>
      <c r="E354" s="109">
        <v>201212</v>
      </c>
      <c r="F354" s="110">
        <v>902829</v>
      </c>
      <c r="G354" s="110">
        <v>80685</v>
      </c>
      <c r="H354" s="110">
        <v>80685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  <c r="N354" s="110">
        <v>818848</v>
      </c>
      <c r="O354" s="110">
        <v>134761</v>
      </c>
      <c r="P354" s="110">
        <v>641672</v>
      </c>
      <c r="Q354" s="110">
        <v>27840</v>
      </c>
      <c r="R354" s="110">
        <v>14574</v>
      </c>
      <c r="S354" s="110">
        <v>0</v>
      </c>
      <c r="T354" s="110">
        <v>0</v>
      </c>
      <c r="U354" s="110">
        <v>0</v>
      </c>
      <c r="V354" s="110">
        <v>0</v>
      </c>
      <c r="W354" s="110">
        <v>0</v>
      </c>
      <c r="X354" s="110">
        <v>0</v>
      </c>
      <c r="Y354" s="110">
        <v>0</v>
      </c>
      <c r="Z354" s="110">
        <v>0</v>
      </c>
      <c r="AA354" s="110">
        <v>3297</v>
      </c>
      <c r="AB354" s="110">
        <v>902829</v>
      </c>
      <c r="AC354" s="110">
        <v>36</v>
      </c>
      <c r="AD354" s="110">
        <v>36</v>
      </c>
      <c r="AE354" s="110">
        <v>0</v>
      </c>
      <c r="AF354" s="110">
        <v>902794</v>
      </c>
      <c r="AG354" s="110">
        <v>0</v>
      </c>
      <c r="AH354" s="110">
        <v>0</v>
      </c>
      <c r="AI354" s="110">
        <v>0</v>
      </c>
      <c r="AJ354" s="110">
        <v>0</v>
      </c>
      <c r="AK354" s="93"/>
    </row>
    <row r="355" spans="1:37" ht="15">
      <c r="A355" s="113" t="s">
        <v>1166</v>
      </c>
      <c r="B355" s="114">
        <v>11024</v>
      </c>
      <c r="C355" s="114">
        <v>1</v>
      </c>
      <c r="D355" s="100" t="str">
        <f t="shared" si="5"/>
        <v>11024_1</v>
      </c>
      <c r="E355" s="109">
        <v>201212</v>
      </c>
      <c r="F355" s="110">
        <v>403417</v>
      </c>
      <c r="G355" s="110">
        <v>6294</v>
      </c>
      <c r="H355" s="110">
        <v>6294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  <c r="N355" s="110">
        <v>396352</v>
      </c>
      <c r="O355" s="110">
        <v>1203</v>
      </c>
      <c r="P355" s="110">
        <v>395149</v>
      </c>
      <c r="Q355" s="110">
        <v>0</v>
      </c>
      <c r="R355" s="110">
        <v>0</v>
      </c>
      <c r="S355" s="110">
        <v>0</v>
      </c>
      <c r="T355" s="110">
        <v>0</v>
      </c>
      <c r="U355" s="110">
        <v>0</v>
      </c>
      <c r="V355" s="110">
        <v>0</v>
      </c>
      <c r="W355" s="110">
        <v>0</v>
      </c>
      <c r="X355" s="110">
        <v>0</v>
      </c>
      <c r="Y355" s="110">
        <v>0</v>
      </c>
      <c r="Z355" s="110">
        <v>0</v>
      </c>
      <c r="AA355" s="110">
        <v>771</v>
      </c>
      <c r="AB355" s="110">
        <v>403417</v>
      </c>
      <c r="AC355" s="110">
        <v>0</v>
      </c>
      <c r="AD355" s="110">
        <v>0</v>
      </c>
      <c r="AE355" s="110">
        <v>0</v>
      </c>
      <c r="AF355" s="110">
        <v>401896</v>
      </c>
      <c r="AG355" s="110">
        <v>0</v>
      </c>
      <c r="AH355" s="110">
        <v>0</v>
      </c>
      <c r="AI355" s="110">
        <v>0</v>
      </c>
      <c r="AJ355" s="110">
        <v>1521</v>
      </c>
      <c r="AK355" s="93"/>
    </row>
    <row r="356" spans="1:37" ht="15">
      <c r="A356" s="113" t="s">
        <v>1167</v>
      </c>
      <c r="B356" s="114">
        <v>11024</v>
      </c>
      <c r="C356" s="114">
        <v>3</v>
      </c>
      <c r="D356" s="100" t="str">
        <f t="shared" si="5"/>
        <v>11024_3</v>
      </c>
      <c r="E356" s="109">
        <v>201212</v>
      </c>
      <c r="F356" s="110">
        <v>94393</v>
      </c>
      <c r="G356" s="110">
        <v>1358</v>
      </c>
      <c r="H356" s="110">
        <v>1358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  <c r="N356" s="110">
        <v>92913</v>
      </c>
      <c r="O356" s="110">
        <v>279</v>
      </c>
      <c r="P356" s="110">
        <v>92634</v>
      </c>
      <c r="Q356" s="110">
        <v>0</v>
      </c>
      <c r="R356" s="110">
        <v>0</v>
      </c>
      <c r="S356" s="110">
        <v>0</v>
      </c>
      <c r="T356" s="110">
        <v>0</v>
      </c>
      <c r="U356" s="110">
        <v>0</v>
      </c>
      <c r="V356" s="110">
        <v>0</v>
      </c>
      <c r="W356" s="110">
        <v>0</v>
      </c>
      <c r="X356" s="110">
        <v>0</v>
      </c>
      <c r="Y356" s="110">
        <v>0</v>
      </c>
      <c r="Z356" s="110">
        <v>0</v>
      </c>
      <c r="AA356" s="110">
        <v>122</v>
      </c>
      <c r="AB356" s="110">
        <v>94393</v>
      </c>
      <c r="AC356" s="110">
        <v>0</v>
      </c>
      <c r="AD356" s="110">
        <v>0</v>
      </c>
      <c r="AE356" s="110">
        <v>0</v>
      </c>
      <c r="AF356" s="110">
        <v>94003</v>
      </c>
      <c r="AG356" s="110">
        <v>0</v>
      </c>
      <c r="AH356" s="110">
        <v>0</v>
      </c>
      <c r="AI356" s="110">
        <v>0</v>
      </c>
      <c r="AJ356" s="110">
        <v>391</v>
      </c>
      <c r="AK356" s="93"/>
    </row>
    <row r="357" spans="1:37" ht="15">
      <c r="A357" s="113" t="s">
        <v>1168</v>
      </c>
      <c r="B357" s="114">
        <v>11024</v>
      </c>
      <c r="C357" s="114">
        <v>9</v>
      </c>
      <c r="D357" s="100" t="str">
        <f t="shared" si="5"/>
        <v>11024_9</v>
      </c>
      <c r="E357" s="109">
        <v>201212</v>
      </c>
      <c r="F357" s="110">
        <v>7946636</v>
      </c>
      <c r="G357" s="110">
        <v>18588</v>
      </c>
      <c r="H357" s="110">
        <v>18588</v>
      </c>
      <c r="I357" s="110">
        <v>0</v>
      </c>
      <c r="J357" s="110">
        <v>7928048</v>
      </c>
      <c r="K357" s="110">
        <v>5801188</v>
      </c>
      <c r="L357" s="110">
        <v>2126861</v>
      </c>
      <c r="M357" s="110">
        <v>0</v>
      </c>
      <c r="N357" s="110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10">
        <v>0</v>
      </c>
      <c r="V357" s="110">
        <v>0</v>
      </c>
      <c r="W357" s="110">
        <v>0</v>
      </c>
      <c r="X357" s="110">
        <v>0</v>
      </c>
      <c r="Y357" s="110">
        <v>0</v>
      </c>
      <c r="Z357" s="110">
        <v>0</v>
      </c>
      <c r="AA357" s="110">
        <v>0</v>
      </c>
      <c r="AB357" s="110">
        <v>7946636</v>
      </c>
      <c r="AC357" s="110">
        <v>0</v>
      </c>
      <c r="AD357" s="110">
        <v>0</v>
      </c>
      <c r="AE357" s="110">
        <v>0</v>
      </c>
      <c r="AF357" s="110">
        <v>7700992</v>
      </c>
      <c r="AG357" s="110">
        <v>4</v>
      </c>
      <c r="AH357" s="110">
        <v>0</v>
      </c>
      <c r="AI357" s="110">
        <v>4</v>
      </c>
      <c r="AJ357" s="110">
        <v>245641</v>
      </c>
      <c r="AK357" s="93"/>
    </row>
    <row r="358" spans="1:37" ht="15">
      <c r="A358" s="113" t="s">
        <v>1169</v>
      </c>
      <c r="B358" s="114">
        <v>11024</v>
      </c>
      <c r="C358" s="114">
        <v>11</v>
      </c>
      <c r="D358" s="100" t="str">
        <f t="shared" si="5"/>
        <v>11024_11</v>
      </c>
      <c r="E358" s="109">
        <v>201212</v>
      </c>
      <c r="F358" s="110">
        <v>3473631</v>
      </c>
      <c r="G358" s="110">
        <v>43364</v>
      </c>
      <c r="H358" s="110">
        <v>43364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  <c r="N358" s="110">
        <v>3422819</v>
      </c>
      <c r="O358" s="110">
        <v>3131680</v>
      </c>
      <c r="P358" s="110">
        <v>290122</v>
      </c>
      <c r="Q358" s="110">
        <v>1017</v>
      </c>
      <c r="R358" s="110">
        <v>0</v>
      </c>
      <c r="S358" s="110">
        <v>0</v>
      </c>
      <c r="T358" s="110">
        <v>0</v>
      </c>
      <c r="U358" s="110">
        <v>0</v>
      </c>
      <c r="V358" s="110">
        <v>0</v>
      </c>
      <c r="W358" s="110">
        <v>0</v>
      </c>
      <c r="X358" s="110">
        <v>0</v>
      </c>
      <c r="Y358" s="110">
        <v>0</v>
      </c>
      <c r="Z358" s="110">
        <v>0</v>
      </c>
      <c r="AA358" s="110">
        <v>7447</v>
      </c>
      <c r="AB358" s="110">
        <v>3473631</v>
      </c>
      <c r="AC358" s="110">
        <v>0</v>
      </c>
      <c r="AD358" s="110">
        <v>0</v>
      </c>
      <c r="AE358" s="110">
        <v>0</v>
      </c>
      <c r="AF358" s="110">
        <v>3437977</v>
      </c>
      <c r="AG358" s="110">
        <v>0</v>
      </c>
      <c r="AH358" s="110">
        <v>0</v>
      </c>
      <c r="AI358" s="110">
        <v>0</v>
      </c>
      <c r="AJ358" s="110">
        <v>35654</v>
      </c>
      <c r="AK358" s="93"/>
    </row>
    <row r="359" spans="1:37" ht="15">
      <c r="A359" s="113" t="s">
        <v>1170</v>
      </c>
      <c r="B359" s="114">
        <v>11024</v>
      </c>
      <c r="C359" s="114">
        <v>12</v>
      </c>
      <c r="D359" s="100" t="str">
        <f t="shared" si="5"/>
        <v>11024_12</v>
      </c>
      <c r="E359" s="109">
        <v>201212</v>
      </c>
      <c r="F359" s="110">
        <v>2857320</v>
      </c>
      <c r="G359" s="110">
        <v>78326</v>
      </c>
      <c r="H359" s="110">
        <v>78326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  <c r="N359" s="110">
        <v>2767064</v>
      </c>
      <c r="O359" s="110">
        <v>88561</v>
      </c>
      <c r="P359" s="110">
        <v>2678502</v>
      </c>
      <c r="Q359" s="110">
        <v>0</v>
      </c>
      <c r="R359" s="110">
        <v>0</v>
      </c>
      <c r="S359" s="110">
        <v>0</v>
      </c>
      <c r="T359" s="110">
        <v>0</v>
      </c>
      <c r="U359" s="110">
        <v>0</v>
      </c>
      <c r="V359" s="110">
        <v>0</v>
      </c>
      <c r="W359" s="110">
        <v>0</v>
      </c>
      <c r="X359" s="110">
        <v>0</v>
      </c>
      <c r="Y359" s="110">
        <v>0</v>
      </c>
      <c r="Z359" s="110">
        <v>0</v>
      </c>
      <c r="AA359" s="110">
        <v>11930</v>
      </c>
      <c r="AB359" s="110">
        <v>2857320</v>
      </c>
      <c r="AC359" s="110">
        <v>0</v>
      </c>
      <c r="AD359" s="110">
        <v>0</v>
      </c>
      <c r="AE359" s="110">
        <v>0</v>
      </c>
      <c r="AF359" s="110">
        <v>2848146</v>
      </c>
      <c r="AG359" s="110">
        <v>0</v>
      </c>
      <c r="AH359" s="110">
        <v>0</v>
      </c>
      <c r="AI359" s="110">
        <v>0</v>
      </c>
      <c r="AJ359" s="110">
        <v>9174</v>
      </c>
      <c r="AK359" s="93"/>
    </row>
    <row r="360" spans="1:37" ht="15">
      <c r="A360" s="113" t="s">
        <v>1171</v>
      </c>
      <c r="B360" s="114">
        <v>11024</v>
      </c>
      <c r="C360" s="114">
        <v>13</v>
      </c>
      <c r="D360" s="100" t="str">
        <f t="shared" si="5"/>
        <v>11024_13</v>
      </c>
      <c r="E360" s="109">
        <v>201212</v>
      </c>
      <c r="F360" s="110">
        <v>210178</v>
      </c>
      <c r="G360" s="110">
        <v>6483</v>
      </c>
      <c r="H360" s="110">
        <v>6483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  <c r="N360" s="110">
        <v>203462</v>
      </c>
      <c r="O360" s="110">
        <v>0</v>
      </c>
      <c r="P360" s="110">
        <v>203462</v>
      </c>
      <c r="Q360" s="110">
        <v>0</v>
      </c>
      <c r="R360" s="110">
        <v>0</v>
      </c>
      <c r="S360" s="110">
        <v>0</v>
      </c>
      <c r="T360" s="110">
        <v>0</v>
      </c>
      <c r="U360" s="110">
        <v>0</v>
      </c>
      <c r="V360" s="110">
        <v>0</v>
      </c>
      <c r="W360" s="110">
        <v>0</v>
      </c>
      <c r="X360" s="110">
        <v>0</v>
      </c>
      <c r="Y360" s="110">
        <v>0</v>
      </c>
      <c r="Z360" s="110">
        <v>0</v>
      </c>
      <c r="AA360" s="110">
        <v>233</v>
      </c>
      <c r="AB360" s="110">
        <v>210178</v>
      </c>
      <c r="AC360" s="110">
        <v>0</v>
      </c>
      <c r="AD360" s="110">
        <v>0</v>
      </c>
      <c r="AE360" s="110">
        <v>0</v>
      </c>
      <c r="AF360" s="110">
        <v>209397</v>
      </c>
      <c r="AG360" s="110">
        <v>0</v>
      </c>
      <c r="AH360" s="110">
        <v>0</v>
      </c>
      <c r="AI360" s="110">
        <v>0</v>
      </c>
      <c r="AJ360" s="110">
        <v>782</v>
      </c>
      <c r="AK360" s="93"/>
    </row>
    <row r="361" spans="1:37" ht="15">
      <c r="A361" s="113" t="s">
        <v>1172</v>
      </c>
      <c r="B361" s="114">
        <v>11024</v>
      </c>
      <c r="C361" s="114">
        <v>14</v>
      </c>
      <c r="D361" s="100" t="str">
        <f t="shared" si="5"/>
        <v>11024_14</v>
      </c>
      <c r="E361" s="109">
        <v>201212</v>
      </c>
      <c r="F361" s="110">
        <v>3729788</v>
      </c>
      <c r="G361" s="110">
        <v>71786</v>
      </c>
      <c r="H361" s="110">
        <v>71786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  <c r="N361" s="110">
        <v>3655700</v>
      </c>
      <c r="O361" s="110">
        <v>0</v>
      </c>
      <c r="P361" s="110">
        <v>3655700</v>
      </c>
      <c r="Q361" s="110">
        <v>0</v>
      </c>
      <c r="R361" s="110">
        <v>0</v>
      </c>
      <c r="S361" s="110">
        <v>0</v>
      </c>
      <c r="T361" s="110">
        <v>0</v>
      </c>
      <c r="U361" s="110">
        <v>0</v>
      </c>
      <c r="V361" s="110">
        <v>0</v>
      </c>
      <c r="W361" s="110">
        <v>0</v>
      </c>
      <c r="X361" s="110">
        <v>0</v>
      </c>
      <c r="Y361" s="110">
        <v>0</v>
      </c>
      <c r="Z361" s="110">
        <v>0</v>
      </c>
      <c r="AA361" s="110">
        <v>2301</v>
      </c>
      <c r="AB361" s="110">
        <v>3729788</v>
      </c>
      <c r="AC361" s="110">
        <v>0</v>
      </c>
      <c r="AD361" s="110">
        <v>0</v>
      </c>
      <c r="AE361" s="110">
        <v>0</v>
      </c>
      <c r="AF361" s="110">
        <v>3716812</v>
      </c>
      <c r="AG361" s="110">
        <v>2</v>
      </c>
      <c r="AH361" s="110">
        <v>2</v>
      </c>
      <c r="AI361" s="110">
        <v>0</v>
      </c>
      <c r="AJ361" s="110">
        <v>12974</v>
      </c>
      <c r="AK361" s="93"/>
    </row>
    <row r="362" spans="1:37" ht="15">
      <c r="A362" s="113" t="s">
        <v>1173</v>
      </c>
      <c r="B362" s="114">
        <v>11024</v>
      </c>
      <c r="C362" s="114">
        <v>18</v>
      </c>
      <c r="D362" s="100" t="str">
        <f t="shared" si="5"/>
        <v>11024_18</v>
      </c>
      <c r="E362" s="109">
        <v>201212</v>
      </c>
      <c r="F362" s="110">
        <v>1300687</v>
      </c>
      <c r="G362" s="110">
        <v>16961</v>
      </c>
      <c r="H362" s="110">
        <v>16961</v>
      </c>
      <c r="I362" s="110">
        <v>0</v>
      </c>
      <c r="J362" s="110">
        <v>1283701</v>
      </c>
      <c r="K362" s="110">
        <v>0</v>
      </c>
      <c r="L362" s="110">
        <v>1240342</v>
      </c>
      <c r="M362" s="110">
        <v>43359</v>
      </c>
      <c r="N362" s="110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10">
        <v>0</v>
      </c>
      <c r="V362" s="110">
        <v>0</v>
      </c>
      <c r="W362" s="110">
        <v>25</v>
      </c>
      <c r="X362" s="110">
        <v>0</v>
      </c>
      <c r="Y362" s="110">
        <v>25</v>
      </c>
      <c r="Z362" s="110">
        <v>0</v>
      </c>
      <c r="AA362" s="110">
        <v>0</v>
      </c>
      <c r="AB362" s="110">
        <v>1300687</v>
      </c>
      <c r="AC362" s="110">
        <v>0</v>
      </c>
      <c r="AD362" s="110">
        <v>0</v>
      </c>
      <c r="AE362" s="110">
        <v>0</v>
      </c>
      <c r="AF362" s="110">
        <v>1296578</v>
      </c>
      <c r="AG362" s="110">
        <v>1602</v>
      </c>
      <c r="AH362" s="110">
        <v>0</v>
      </c>
      <c r="AI362" s="110">
        <v>1602</v>
      </c>
      <c r="AJ362" s="110">
        <v>2507</v>
      </c>
      <c r="AK362" s="93"/>
    </row>
    <row r="363" spans="1:37" ht="15">
      <c r="A363" s="113" t="s">
        <v>1174</v>
      </c>
      <c r="B363" s="114">
        <v>11024</v>
      </c>
      <c r="C363" s="114">
        <v>19</v>
      </c>
      <c r="D363" s="100" t="str">
        <f t="shared" si="5"/>
        <v>11024_19</v>
      </c>
      <c r="E363" s="109">
        <v>201212</v>
      </c>
      <c r="F363" s="110">
        <v>3528840</v>
      </c>
      <c r="G363" s="110">
        <v>58896</v>
      </c>
      <c r="H363" s="110">
        <v>58896</v>
      </c>
      <c r="I363" s="110">
        <v>0</v>
      </c>
      <c r="J363" s="110">
        <v>3467986</v>
      </c>
      <c r="K363" s="110">
        <v>2839225</v>
      </c>
      <c r="L363" s="110">
        <v>628761</v>
      </c>
      <c r="M363" s="110">
        <v>0</v>
      </c>
      <c r="N363" s="110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10">
        <v>0</v>
      </c>
      <c r="V363" s="110">
        <v>0</v>
      </c>
      <c r="W363" s="110">
        <v>0</v>
      </c>
      <c r="X363" s="110">
        <v>0</v>
      </c>
      <c r="Y363" s="110">
        <v>0</v>
      </c>
      <c r="Z363" s="110">
        <v>0</v>
      </c>
      <c r="AA363" s="110">
        <v>1959</v>
      </c>
      <c r="AB363" s="110">
        <v>3528840</v>
      </c>
      <c r="AC363" s="110">
        <v>0</v>
      </c>
      <c r="AD363" s="110">
        <v>0</v>
      </c>
      <c r="AE363" s="110">
        <v>0</v>
      </c>
      <c r="AF363" s="110">
        <v>3381916</v>
      </c>
      <c r="AG363" s="110">
        <v>227</v>
      </c>
      <c r="AH363" s="110">
        <v>0</v>
      </c>
      <c r="AI363" s="110">
        <v>227</v>
      </c>
      <c r="AJ363" s="110">
        <v>146698</v>
      </c>
      <c r="AK363" s="93"/>
    </row>
    <row r="364" spans="1:37" ht="15">
      <c r="A364" s="113" t="s">
        <v>1175</v>
      </c>
      <c r="B364" s="114">
        <v>11024</v>
      </c>
      <c r="C364" s="114">
        <v>20</v>
      </c>
      <c r="D364" s="100" t="str">
        <f t="shared" si="5"/>
        <v>11024_20</v>
      </c>
      <c r="E364" s="109">
        <v>201212</v>
      </c>
      <c r="F364" s="110">
        <v>904924</v>
      </c>
      <c r="G364" s="110">
        <v>30280</v>
      </c>
      <c r="H364" s="110">
        <v>30280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  <c r="N364" s="110">
        <v>743794</v>
      </c>
      <c r="O364" s="110">
        <v>222117</v>
      </c>
      <c r="P364" s="110">
        <v>521677</v>
      </c>
      <c r="Q364" s="110">
        <v>0</v>
      </c>
      <c r="R364" s="110">
        <v>0</v>
      </c>
      <c r="S364" s="110">
        <v>0</v>
      </c>
      <c r="T364" s="110">
        <v>129724</v>
      </c>
      <c r="U364" s="110">
        <v>129724</v>
      </c>
      <c r="V364" s="110">
        <v>0</v>
      </c>
      <c r="W364" s="110">
        <v>0</v>
      </c>
      <c r="X364" s="110">
        <v>0</v>
      </c>
      <c r="Y364" s="110">
        <v>0</v>
      </c>
      <c r="Z364" s="110">
        <v>0</v>
      </c>
      <c r="AA364" s="110">
        <v>1125</v>
      </c>
      <c r="AB364" s="110">
        <v>904924</v>
      </c>
      <c r="AC364" s="110">
        <v>0</v>
      </c>
      <c r="AD364" s="110">
        <v>0</v>
      </c>
      <c r="AE364" s="110">
        <v>0</v>
      </c>
      <c r="AF364" s="110">
        <v>901929</v>
      </c>
      <c r="AG364" s="110">
        <v>0</v>
      </c>
      <c r="AH364" s="110">
        <v>0</v>
      </c>
      <c r="AI364" s="110">
        <v>0</v>
      </c>
      <c r="AJ364" s="110">
        <v>2995</v>
      </c>
      <c r="AK364" s="93"/>
    </row>
    <row r="365" spans="1:37" ht="15">
      <c r="A365" s="113" t="s">
        <v>1176</v>
      </c>
      <c r="B365" s="114">
        <v>11024</v>
      </c>
      <c r="C365" s="114">
        <v>21</v>
      </c>
      <c r="D365" s="100" t="str">
        <f t="shared" si="5"/>
        <v>11024_21</v>
      </c>
      <c r="E365" s="109">
        <v>201212</v>
      </c>
      <c r="F365" s="110">
        <v>2192695</v>
      </c>
      <c r="G365" s="110">
        <v>10259</v>
      </c>
      <c r="H365" s="110">
        <v>10259</v>
      </c>
      <c r="I365" s="110">
        <v>0</v>
      </c>
      <c r="J365" s="110">
        <v>2182436</v>
      </c>
      <c r="K365" s="110">
        <v>1783512</v>
      </c>
      <c r="L365" s="110">
        <v>398924</v>
      </c>
      <c r="M365" s="110">
        <v>0</v>
      </c>
      <c r="N365" s="110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10">
        <v>0</v>
      </c>
      <c r="V365" s="110">
        <v>0</v>
      </c>
      <c r="W365" s="110">
        <v>0</v>
      </c>
      <c r="X365" s="110">
        <v>0</v>
      </c>
      <c r="Y365" s="110">
        <v>0</v>
      </c>
      <c r="Z365" s="110">
        <v>0</v>
      </c>
      <c r="AA365" s="110">
        <v>0</v>
      </c>
      <c r="AB365" s="110">
        <v>2192695</v>
      </c>
      <c r="AC365" s="110">
        <v>0</v>
      </c>
      <c r="AD365" s="110">
        <v>0</v>
      </c>
      <c r="AE365" s="110">
        <v>0</v>
      </c>
      <c r="AF365" s="110">
        <v>2057734</v>
      </c>
      <c r="AG365" s="110">
        <v>104</v>
      </c>
      <c r="AH365" s="110">
        <v>0</v>
      </c>
      <c r="AI365" s="110">
        <v>104</v>
      </c>
      <c r="AJ365" s="110">
        <v>134857</v>
      </c>
      <c r="AK365" s="93"/>
    </row>
    <row r="366" spans="1:37" ht="15">
      <c r="A366" s="113" t="s">
        <v>1177</v>
      </c>
      <c r="B366" s="114">
        <v>11024</v>
      </c>
      <c r="C366" s="114">
        <v>22</v>
      </c>
      <c r="D366" s="100" t="str">
        <f t="shared" si="5"/>
        <v>11024_22</v>
      </c>
      <c r="E366" s="109">
        <v>201212</v>
      </c>
      <c r="F366" s="110">
        <v>1161222</v>
      </c>
      <c r="G366" s="110">
        <v>38010</v>
      </c>
      <c r="H366" s="110">
        <v>38010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  <c r="N366" s="110">
        <v>1120965</v>
      </c>
      <c r="O366" s="110">
        <v>0</v>
      </c>
      <c r="P366" s="110">
        <v>1120965</v>
      </c>
      <c r="Q366" s="110">
        <v>0</v>
      </c>
      <c r="R366" s="110">
        <v>0</v>
      </c>
      <c r="S366" s="110">
        <v>0</v>
      </c>
      <c r="T366" s="110">
        <v>0</v>
      </c>
      <c r="U366" s="110">
        <v>0</v>
      </c>
      <c r="V366" s="110">
        <v>0</v>
      </c>
      <c r="W366" s="110">
        <v>0</v>
      </c>
      <c r="X366" s="110">
        <v>0</v>
      </c>
      <c r="Y366" s="110">
        <v>0</v>
      </c>
      <c r="Z366" s="110">
        <v>0</v>
      </c>
      <c r="AA366" s="110">
        <v>2247</v>
      </c>
      <c r="AB366" s="110">
        <v>1161222</v>
      </c>
      <c r="AC366" s="110">
        <v>0</v>
      </c>
      <c r="AD366" s="110">
        <v>0</v>
      </c>
      <c r="AE366" s="110">
        <v>0</v>
      </c>
      <c r="AF366" s="110">
        <v>1156000</v>
      </c>
      <c r="AG366" s="110">
        <v>0</v>
      </c>
      <c r="AH366" s="110">
        <v>0</v>
      </c>
      <c r="AI366" s="110">
        <v>0</v>
      </c>
      <c r="AJ366" s="110">
        <v>5222</v>
      </c>
      <c r="AK366" s="93"/>
    </row>
    <row r="367" spans="1:37" ht="15">
      <c r="A367" s="113" t="s">
        <v>1178</v>
      </c>
      <c r="B367" s="114">
        <v>11024</v>
      </c>
      <c r="C367" s="114">
        <v>25</v>
      </c>
      <c r="D367" s="100" t="str">
        <f t="shared" si="5"/>
        <v>11024_25</v>
      </c>
      <c r="E367" s="109">
        <v>201212</v>
      </c>
      <c r="F367" s="110">
        <v>246844</v>
      </c>
      <c r="G367" s="110">
        <v>6659</v>
      </c>
      <c r="H367" s="110">
        <v>6659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  <c r="N367" s="110">
        <v>239002</v>
      </c>
      <c r="O367" s="110">
        <v>0</v>
      </c>
      <c r="P367" s="110">
        <v>239002</v>
      </c>
      <c r="Q367" s="110">
        <v>0</v>
      </c>
      <c r="R367" s="110">
        <v>0</v>
      </c>
      <c r="S367" s="110">
        <v>0</v>
      </c>
      <c r="T367" s="110">
        <v>0</v>
      </c>
      <c r="U367" s="110">
        <v>0</v>
      </c>
      <c r="V367" s="110">
        <v>0</v>
      </c>
      <c r="W367" s="110">
        <v>0</v>
      </c>
      <c r="X367" s="110">
        <v>0</v>
      </c>
      <c r="Y367" s="110">
        <v>0</v>
      </c>
      <c r="Z367" s="110">
        <v>0</v>
      </c>
      <c r="AA367" s="110">
        <v>1184</v>
      </c>
      <c r="AB367" s="110">
        <v>246844</v>
      </c>
      <c r="AC367" s="110">
        <v>0</v>
      </c>
      <c r="AD367" s="110">
        <v>0</v>
      </c>
      <c r="AE367" s="110">
        <v>0</v>
      </c>
      <c r="AF367" s="110">
        <v>245037</v>
      </c>
      <c r="AG367" s="110">
        <v>0</v>
      </c>
      <c r="AH367" s="110">
        <v>0</v>
      </c>
      <c r="AI367" s="110">
        <v>0</v>
      </c>
      <c r="AJ367" s="110">
        <v>1808</v>
      </c>
      <c r="AK367" s="93"/>
    </row>
    <row r="368" spans="1:37" ht="15">
      <c r="A368" s="113" t="s">
        <v>1179</v>
      </c>
      <c r="B368" s="114">
        <v>11024</v>
      </c>
      <c r="C368" s="114">
        <v>26</v>
      </c>
      <c r="D368" s="100" t="str">
        <f t="shared" si="5"/>
        <v>11024_26</v>
      </c>
      <c r="E368" s="109">
        <v>201212</v>
      </c>
      <c r="F368" s="110">
        <v>1315425</v>
      </c>
      <c r="G368" s="110">
        <v>28518</v>
      </c>
      <c r="H368" s="110">
        <v>28518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  <c r="N368" s="110">
        <v>1272630</v>
      </c>
      <c r="O368" s="110">
        <v>0</v>
      </c>
      <c r="P368" s="110">
        <v>1272630</v>
      </c>
      <c r="Q368" s="110">
        <v>0</v>
      </c>
      <c r="R368" s="110">
        <v>0</v>
      </c>
      <c r="S368" s="110">
        <v>0</v>
      </c>
      <c r="T368" s="110">
        <v>0</v>
      </c>
      <c r="U368" s="110">
        <v>0</v>
      </c>
      <c r="V368" s="110">
        <v>0</v>
      </c>
      <c r="W368" s="110">
        <v>0</v>
      </c>
      <c r="X368" s="110">
        <v>0</v>
      </c>
      <c r="Y368" s="110">
        <v>0</v>
      </c>
      <c r="Z368" s="110">
        <v>0</v>
      </c>
      <c r="AA368" s="110">
        <v>14277</v>
      </c>
      <c r="AB368" s="110">
        <v>1315425</v>
      </c>
      <c r="AC368" s="110">
        <v>0</v>
      </c>
      <c r="AD368" s="110">
        <v>0</v>
      </c>
      <c r="AE368" s="110">
        <v>0</v>
      </c>
      <c r="AF368" s="110">
        <v>1295458</v>
      </c>
      <c r="AG368" s="110">
        <v>0</v>
      </c>
      <c r="AH368" s="110">
        <v>0</v>
      </c>
      <c r="AI368" s="110">
        <v>0</v>
      </c>
      <c r="AJ368" s="110">
        <v>19967</v>
      </c>
      <c r="AK368" s="93"/>
    </row>
    <row r="369" spans="1:37" ht="15">
      <c r="A369" s="113" t="s">
        <v>1180</v>
      </c>
      <c r="B369" s="114">
        <v>11024</v>
      </c>
      <c r="C369" s="114">
        <v>27</v>
      </c>
      <c r="D369" s="100" t="str">
        <f t="shared" si="5"/>
        <v>11024_27</v>
      </c>
      <c r="E369" s="109">
        <v>201212</v>
      </c>
      <c r="F369" s="110">
        <v>240802</v>
      </c>
      <c r="G369" s="110">
        <v>3798</v>
      </c>
      <c r="H369" s="110">
        <v>3798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  <c r="N369" s="110">
        <v>237003</v>
      </c>
      <c r="O369" s="110">
        <v>22694</v>
      </c>
      <c r="P369" s="110">
        <v>214308</v>
      </c>
      <c r="Q369" s="110">
        <v>0</v>
      </c>
      <c r="R369" s="110">
        <v>0</v>
      </c>
      <c r="S369" s="110">
        <v>0</v>
      </c>
      <c r="T369" s="110">
        <v>0</v>
      </c>
      <c r="U369" s="110">
        <v>0</v>
      </c>
      <c r="V369" s="110">
        <v>0</v>
      </c>
      <c r="W369" s="110">
        <v>0</v>
      </c>
      <c r="X369" s="110">
        <v>0</v>
      </c>
      <c r="Y369" s="110">
        <v>0</v>
      </c>
      <c r="Z369" s="110">
        <v>0</v>
      </c>
      <c r="AA369" s="110">
        <v>1</v>
      </c>
      <c r="AB369" s="110">
        <v>240802</v>
      </c>
      <c r="AC369" s="110">
        <v>0</v>
      </c>
      <c r="AD369" s="110">
        <v>0</v>
      </c>
      <c r="AE369" s="110">
        <v>0</v>
      </c>
      <c r="AF369" s="110">
        <v>239046</v>
      </c>
      <c r="AG369" s="110">
        <v>0</v>
      </c>
      <c r="AH369" s="110">
        <v>0</v>
      </c>
      <c r="AI369" s="110">
        <v>0</v>
      </c>
      <c r="AJ369" s="110">
        <v>1756</v>
      </c>
      <c r="AK369" s="93"/>
    </row>
    <row r="370" spans="1:37" ht="15">
      <c r="A370" s="113" t="s">
        <v>1181</v>
      </c>
      <c r="B370" s="114">
        <v>11024</v>
      </c>
      <c r="C370" s="114">
        <v>28</v>
      </c>
      <c r="D370" s="100" t="str">
        <f t="shared" si="5"/>
        <v>11024_28</v>
      </c>
      <c r="E370" s="109">
        <v>201212</v>
      </c>
      <c r="F370" s="110">
        <v>160387</v>
      </c>
      <c r="G370" s="110">
        <v>5098</v>
      </c>
      <c r="H370" s="110">
        <v>5098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  <c r="N370" s="110">
        <v>154060</v>
      </c>
      <c r="O370" s="110">
        <v>0</v>
      </c>
      <c r="P370" s="110">
        <v>154060</v>
      </c>
      <c r="Q370" s="110">
        <v>0</v>
      </c>
      <c r="R370" s="110">
        <v>0</v>
      </c>
      <c r="S370" s="110">
        <v>0</v>
      </c>
      <c r="T370" s="110">
        <v>0</v>
      </c>
      <c r="U370" s="110">
        <v>0</v>
      </c>
      <c r="V370" s="110">
        <v>0</v>
      </c>
      <c r="W370" s="110">
        <v>0</v>
      </c>
      <c r="X370" s="110">
        <v>0</v>
      </c>
      <c r="Y370" s="110">
        <v>0</v>
      </c>
      <c r="Z370" s="110">
        <v>0</v>
      </c>
      <c r="AA370" s="110">
        <v>1230</v>
      </c>
      <c r="AB370" s="110">
        <v>160387</v>
      </c>
      <c r="AC370" s="110">
        <v>0</v>
      </c>
      <c r="AD370" s="110">
        <v>0</v>
      </c>
      <c r="AE370" s="110">
        <v>0</v>
      </c>
      <c r="AF370" s="110">
        <v>158152</v>
      </c>
      <c r="AG370" s="110">
        <v>0</v>
      </c>
      <c r="AH370" s="110">
        <v>0</v>
      </c>
      <c r="AI370" s="110">
        <v>0</v>
      </c>
      <c r="AJ370" s="110">
        <v>2235</v>
      </c>
      <c r="AK370" s="93"/>
    </row>
    <row r="371" spans="1:37" ht="15">
      <c r="A371" s="113" t="s">
        <v>1182</v>
      </c>
      <c r="B371" s="114">
        <v>11024</v>
      </c>
      <c r="C371" s="114">
        <v>29</v>
      </c>
      <c r="D371" s="100" t="str">
        <f t="shared" si="5"/>
        <v>11024_29</v>
      </c>
      <c r="E371" s="109">
        <v>201212</v>
      </c>
      <c r="F371" s="110">
        <v>2712238</v>
      </c>
      <c r="G371" s="110">
        <v>2721</v>
      </c>
      <c r="H371" s="110">
        <v>2721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  <c r="N371" s="110">
        <v>2305050</v>
      </c>
      <c r="O371" s="110">
        <v>658829</v>
      </c>
      <c r="P371" s="110">
        <v>1646221</v>
      </c>
      <c r="Q371" s="110">
        <v>0</v>
      </c>
      <c r="R371" s="110">
        <v>0</v>
      </c>
      <c r="S371" s="110">
        <v>0</v>
      </c>
      <c r="T371" s="110">
        <v>398148</v>
      </c>
      <c r="U371" s="110">
        <v>398148</v>
      </c>
      <c r="V371" s="110">
        <v>0</v>
      </c>
      <c r="W371" s="110">
        <v>0</v>
      </c>
      <c r="X371" s="110">
        <v>0</v>
      </c>
      <c r="Y371" s="110">
        <v>0</v>
      </c>
      <c r="Z371" s="110">
        <v>0</v>
      </c>
      <c r="AA371" s="110">
        <v>6319</v>
      </c>
      <c r="AB371" s="110">
        <v>2712238</v>
      </c>
      <c r="AC371" s="110">
        <v>0</v>
      </c>
      <c r="AD371" s="110">
        <v>0</v>
      </c>
      <c r="AE371" s="110">
        <v>0</v>
      </c>
      <c r="AF371" s="110">
        <v>2683989</v>
      </c>
      <c r="AG371" s="110">
        <v>0</v>
      </c>
      <c r="AH371" s="110">
        <v>0</v>
      </c>
      <c r="AI371" s="110">
        <v>0</v>
      </c>
      <c r="AJ371" s="110">
        <v>28249</v>
      </c>
      <c r="AK371" s="93"/>
    </row>
    <row r="372" spans="1:37" ht="15">
      <c r="A372" s="113" t="s">
        <v>1183</v>
      </c>
      <c r="B372" s="114">
        <v>11024</v>
      </c>
      <c r="C372" s="114">
        <v>30</v>
      </c>
      <c r="D372" s="100" t="str">
        <f t="shared" si="5"/>
        <v>11024_30</v>
      </c>
      <c r="E372" s="109">
        <v>201212</v>
      </c>
      <c r="F372" s="110">
        <v>4059602</v>
      </c>
      <c r="G372" s="110">
        <v>53762</v>
      </c>
      <c r="H372" s="110">
        <v>53762</v>
      </c>
      <c r="I372" s="110">
        <v>0</v>
      </c>
      <c r="J372" s="110">
        <v>4005414</v>
      </c>
      <c r="K372" s="110">
        <v>251540</v>
      </c>
      <c r="L372" s="110">
        <v>3743520</v>
      </c>
      <c r="M372" s="110">
        <v>10354</v>
      </c>
      <c r="N372" s="110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10">
        <v>0</v>
      </c>
      <c r="V372" s="110">
        <v>0</v>
      </c>
      <c r="W372" s="110">
        <v>0</v>
      </c>
      <c r="X372" s="110">
        <v>0</v>
      </c>
      <c r="Y372" s="110">
        <v>0</v>
      </c>
      <c r="Z372" s="110">
        <v>0</v>
      </c>
      <c r="AA372" s="110">
        <v>426</v>
      </c>
      <c r="AB372" s="110">
        <v>4059602</v>
      </c>
      <c r="AC372" s="110">
        <v>0</v>
      </c>
      <c r="AD372" s="110">
        <v>0</v>
      </c>
      <c r="AE372" s="110">
        <v>0</v>
      </c>
      <c r="AF372" s="110">
        <v>4022230</v>
      </c>
      <c r="AG372" s="110">
        <v>0</v>
      </c>
      <c r="AH372" s="110">
        <v>0</v>
      </c>
      <c r="AI372" s="110">
        <v>0</v>
      </c>
      <c r="AJ372" s="110">
        <v>37372</v>
      </c>
      <c r="AK372" s="93"/>
    </row>
    <row r="373" spans="1:37" ht="15">
      <c r="A373" s="113" t="s">
        <v>1184</v>
      </c>
      <c r="B373" s="114">
        <v>11024</v>
      </c>
      <c r="C373" s="114">
        <v>32</v>
      </c>
      <c r="D373" s="100" t="str">
        <f t="shared" si="5"/>
        <v>11024_32</v>
      </c>
      <c r="E373" s="109">
        <v>201212</v>
      </c>
      <c r="F373" s="110">
        <v>432247</v>
      </c>
      <c r="G373" s="110">
        <v>7282</v>
      </c>
      <c r="H373" s="110">
        <v>7282</v>
      </c>
      <c r="I373" s="110">
        <v>0</v>
      </c>
      <c r="J373" s="110">
        <v>424966</v>
      </c>
      <c r="K373" s="110">
        <v>301931</v>
      </c>
      <c r="L373" s="110">
        <v>123035</v>
      </c>
      <c r="M373" s="110">
        <v>0</v>
      </c>
      <c r="N373" s="110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10">
        <v>0</v>
      </c>
      <c r="V373" s="110">
        <v>0</v>
      </c>
      <c r="W373" s="110">
        <v>0</v>
      </c>
      <c r="X373" s="110">
        <v>0</v>
      </c>
      <c r="Y373" s="110">
        <v>0</v>
      </c>
      <c r="Z373" s="110">
        <v>0</v>
      </c>
      <c r="AA373" s="110">
        <v>0</v>
      </c>
      <c r="AB373" s="110">
        <v>432247</v>
      </c>
      <c r="AC373" s="110">
        <v>0</v>
      </c>
      <c r="AD373" s="110">
        <v>0</v>
      </c>
      <c r="AE373" s="110">
        <v>0</v>
      </c>
      <c r="AF373" s="110">
        <v>431721</v>
      </c>
      <c r="AG373" s="110">
        <v>6</v>
      </c>
      <c r="AH373" s="110">
        <v>0</v>
      </c>
      <c r="AI373" s="110">
        <v>6</v>
      </c>
      <c r="AJ373" s="110">
        <v>521</v>
      </c>
      <c r="AK373" s="93"/>
    </row>
    <row r="374" spans="1:37" ht="15">
      <c r="A374" s="113" t="s">
        <v>1185</v>
      </c>
      <c r="B374" s="114">
        <v>11024</v>
      </c>
      <c r="C374" s="114">
        <v>33</v>
      </c>
      <c r="D374" s="100" t="str">
        <f t="shared" si="5"/>
        <v>11024_33</v>
      </c>
      <c r="E374" s="109">
        <v>201212</v>
      </c>
      <c r="F374" s="110">
        <v>9829185</v>
      </c>
      <c r="G374" s="110">
        <v>220558</v>
      </c>
      <c r="H374" s="110">
        <v>220558</v>
      </c>
      <c r="I374" s="110">
        <v>0</v>
      </c>
      <c r="J374" s="110">
        <v>9408777</v>
      </c>
      <c r="K374" s="110">
        <v>0</v>
      </c>
      <c r="L374" s="110">
        <v>8623963</v>
      </c>
      <c r="M374" s="110">
        <v>784814</v>
      </c>
      <c r="N374" s="110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10">
        <v>0</v>
      </c>
      <c r="V374" s="110">
        <v>0</v>
      </c>
      <c r="W374" s="110">
        <v>199851</v>
      </c>
      <c r="X374" s="110">
        <v>0</v>
      </c>
      <c r="Y374" s="110">
        <v>199851</v>
      </c>
      <c r="Z374" s="110">
        <v>0</v>
      </c>
      <c r="AA374" s="110">
        <v>0</v>
      </c>
      <c r="AB374" s="110">
        <v>9829185</v>
      </c>
      <c r="AC374" s="110">
        <v>0</v>
      </c>
      <c r="AD374" s="110">
        <v>0</v>
      </c>
      <c r="AE374" s="110">
        <v>0</v>
      </c>
      <c r="AF374" s="110">
        <v>9804231</v>
      </c>
      <c r="AG374" s="110">
        <v>42</v>
      </c>
      <c r="AH374" s="110">
        <v>0</v>
      </c>
      <c r="AI374" s="110">
        <v>42</v>
      </c>
      <c r="AJ374" s="110">
        <v>24913</v>
      </c>
      <c r="AK374" s="93"/>
    </row>
    <row r="375" spans="1:37" ht="15">
      <c r="A375" s="113" t="s">
        <v>1186</v>
      </c>
      <c r="B375" s="114">
        <v>11024</v>
      </c>
      <c r="C375" s="114">
        <v>34</v>
      </c>
      <c r="D375" s="100" t="str">
        <f t="shared" si="5"/>
        <v>11024_34</v>
      </c>
      <c r="E375" s="109">
        <v>201212</v>
      </c>
      <c r="F375" s="110">
        <v>304365</v>
      </c>
      <c r="G375" s="110">
        <v>7187</v>
      </c>
      <c r="H375" s="110">
        <v>7187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  <c r="N375" s="110">
        <v>296687</v>
      </c>
      <c r="O375" s="110">
        <v>18330</v>
      </c>
      <c r="P375" s="110">
        <v>278357</v>
      </c>
      <c r="Q375" s="110">
        <v>0</v>
      </c>
      <c r="R375" s="110">
        <v>0</v>
      </c>
      <c r="S375" s="110">
        <v>0</v>
      </c>
      <c r="T375" s="110">
        <v>0</v>
      </c>
      <c r="U375" s="110">
        <v>0</v>
      </c>
      <c r="V375" s="110">
        <v>0</v>
      </c>
      <c r="W375" s="110">
        <v>0</v>
      </c>
      <c r="X375" s="110">
        <v>0</v>
      </c>
      <c r="Y375" s="110">
        <v>0</v>
      </c>
      <c r="Z375" s="110">
        <v>0</v>
      </c>
      <c r="AA375" s="110">
        <v>492</v>
      </c>
      <c r="AB375" s="110">
        <v>304365</v>
      </c>
      <c r="AC375" s="110">
        <v>0</v>
      </c>
      <c r="AD375" s="110">
        <v>0</v>
      </c>
      <c r="AE375" s="110">
        <v>0</v>
      </c>
      <c r="AF375" s="110">
        <v>303351</v>
      </c>
      <c r="AG375" s="110">
        <v>0</v>
      </c>
      <c r="AH375" s="110">
        <v>0</v>
      </c>
      <c r="AI375" s="110">
        <v>0</v>
      </c>
      <c r="AJ375" s="110">
        <v>1015</v>
      </c>
      <c r="AK375" s="93"/>
    </row>
    <row r="376" spans="1:37" ht="15">
      <c r="A376" s="113" t="s">
        <v>1187</v>
      </c>
      <c r="B376" s="114">
        <v>11024</v>
      </c>
      <c r="C376" s="114">
        <v>35</v>
      </c>
      <c r="D376" s="100" t="str">
        <f t="shared" si="5"/>
        <v>11024_35</v>
      </c>
      <c r="E376" s="109">
        <v>201212</v>
      </c>
      <c r="F376" s="110">
        <v>1025266</v>
      </c>
      <c r="G376" s="110">
        <v>33699</v>
      </c>
      <c r="H376" s="110">
        <v>33699</v>
      </c>
      <c r="I376" s="110">
        <v>0</v>
      </c>
      <c r="J376" s="110">
        <v>376945</v>
      </c>
      <c r="K376" s="110">
        <v>364063</v>
      </c>
      <c r="L376" s="110">
        <v>12882</v>
      </c>
      <c r="M376" s="110">
        <v>0</v>
      </c>
      <c r="N376" s="110">
        <v>40145</v>
      </c>
      <c r="O376" s="110">
        <v>129</v>
      </c>
      <c r="P376" s="110">
        <v>40016</v>
      </c>
      <c r="Q376" s="110">
        <v>0</v>
      </c>
      <c r="R376" s="110">
        <v>0</v>
      </c>
      <c r="S376" s="110">
        <v>0</v>
      </c>
      <c r="T376" s="110">
        <v>568223</v>
      </c>
      <c r="U376" s="110">
        <v>409700</v>
      </c>
      <c r="V376" s="110">
        <v>158523</v>
      </c>
      <c r="W376" s="110">
        <v>265</v>
      </c>
      <c r="X376" s="110">
        <v>0</v>
      </c>
      <c r="Y376" s="110">
        <v>265</v>
      </c>
      <c r="Z376" s="110">
        <v>0</v>
      </c>
      <c r="AA376" s="110">
        <v>5987</v>
      </c>
      <c r="AB376" s="110">
        <v>1025266</v>
      </c>
      <c r="AC376" s="110">
        <v>1034</v>
      </c>
      <c r="AD376" s="110">
        <v>1034</v>
      </c>
      <c r="AE376" s="110">
        <v>0</v>
      </c>
      <c r="AF376" s="110">
        <v>1002780</v>
      </c>
      <c r="AG376" s="110">
        <v>1255</v>
      </c>
      <c r="AH376" s="110">
        <v>5</v>
      </c>
      <c r="AI376" s="110">
        <v>1250</v>
      </c>
      <c r="AJ376" s="110">
        <v>20197</v>
      </c>
      <c r="AK376" s="93"/>
    </row>
    <row r="377" spans="1:37" ht="15">
      <c r="A377" s="113" t="s">
        <v>1188</v>
      </c>
      <c r="B377" s="114">
        <v>11024</v>
      </c>
      <c r="C377" s="114">
        <v>36</v>
      </c>
      <c r="D377" s="100" t="str">
        <f t="shared" si="5"/>
        <v>11024_36</v>
      </c>
      <c r="E377" s="109">
        <v>201212</v>
      </c>
      <c r="F377" s="110">
        <v>1146320</v>
      </c>
      <c r="G377" s="110">
        <v>49505</v>
      </c>
      <c r="H377" s="110">
        <v>49505</v>
      </c>
      <c r="I377" s="110">
        <v>0</v>
      </c>
      <c r="J377" s="110">
        <v>278306</v>
      </c>
      <c r="K377" s="110">
        <v>274374</v>
      </c>
      <c r="L377" s="110">
        <v>3931</v>
      </c>
      <c r="M377" s="110">
        <v>0</v>
      </c>
      <c r="N377" s="110">
        <v>108567</v>
      </c>
      <c r="O377" s="110">
        <v>321</v>
      </c>
      <c r="P377" s="110">
        <v>108246</v>
      </c>
      <c r="Q377" s="110">
        <v>0</v>
      </c>
      <c r="R377" s="110">
        <v>0</v>
      </c>
      <c r="S377" s="110">
        <v>0</v>
      </c>
      <c r="T377" s="110">
        <v>703708</v>
      </c>
      <c r="U377" s="110">
        <v>531630</v>
      </c>
      <c r="V377" s="110">
        <v>172078</v>
      </c>
      <c r="W377" s="110">
        <v>172</v>
      </c>
      <c r="X377" s="110">
        <v>0</v>
      </c>
      <c r="Y377" s="110">
        <v>172</v>
      </c>
      <c r="Z377" s="110">
        <v>0</v>
      </c>
      <c r="AA377" s="110">
        <v>6061</v>
      </c>
      <c r="AB377" s="110">
        <v>1146320</v>
      </c>
      <c r="AC377" s="110">
        <v>1636</v>
      </c>
      <c r="AD377" s="110">
        <v>1636</v>
      </c>
      <c r="AE377" s="110">
        <v>0</v>
      </c>
      <c r="AF377" s="110">
        <v>1119713</v>
      </c>
      <c r="AG377" s="110">
        <v>1423</v>
      </c>
      <c r="AH377" s="110">
        <v>6</v>
      </c>
      <c r="AI377" s="110">
        <v>1417</v>
      </c>
      <c r="AJ377" s="110">
        <v>23547</v>
      </c>
      <c r="AK377" s="93"/>
    </row>
    <row r="378" spans="1:37" ht="15">
      <c r="A378" s="113" t="s">
        <v>1189</v>
      </c>
      <c r="B378" s="114">
        <v>11024</v>
      </c>
      <c r="C378" s="114">
        <v>37</v>
      </c>
      <c r="D378" s="100" t="str">
        <f t="shared" si="5"/>
        <v>11024_37</v>
      </c>
      <c r="E378" s="109">
        <v>201212</v>
      </c>
      <c r="F378" s="110">
        <v>465752</v>
      </c>
      <c r="G378" s="110">
        <v>8078</v>
      </c>
      <c r="H378" s="110">
        <v>8078</v>
      </c>
      <c r="I378" s="110">
        <v>0</v>
      </c>
      <c r="J378" s="110">
        <v>52496</v>
      </c>
      <c r="K378" s="110">
        <v>52496</v>
      </c>
      <c r="L378" s="110">
        <v>0</v>
      </c>
      <c r="M378" s="110">
        <v>0</v>
      </c>
      <c r="N378" s="110">
        <v>63043</v>
      </c>
      <c r="O378" s="110">
        <v>190</v>
      </c>
      <c r="P378" s="110">
        <v>62852</v>
      </c>
      <c r="Q378" s="110">
        <v>0</v>
      </c>
      <c r="R378" s="110">
        <v>0</v>
      </c>
      <c r="S378" s="110">
        <v>0</v>
      </c>
      <c r="T378" s="110">
        <v>339482</v>
      </c>
      <c r="U378" s="110">
        <v>272974</v>
      </c>
      <c r="V378" s="110">
        <v>66508</v>
      </c>
      <c r="W378" s="110">
        <v>48</v>
      </c>
      <c r="X378" s="110">
        <v>0</v>
      </c>
      <c r="Y378" s="110">
        <v>48</v>
      </c>
      <c r="Z378" s="110">
        <v>0</v>
      </c>
      <c r="AA378" s="110">
        <v>2605</v>
      </c>
      <c r="AB378" s="110">
        <v>465752</v>
      </c>
      <c r="AC378" s="110">
        <v>317</v>
      </c>
      <c r="AD378" s="110">
        <v>317</v>
      </c>
      <c r="AE378" s="110">
        <v>0</v>
      </c>
      <c r="AF378" s="110">
        <v>463789</v>
      </c>
      <c r="AG378" s="110">
        <v>594</v>
      </c>
      <c r="AH378" s="110">
        <v>3</v>
      </c>
      <c r="AI378" s="110">
        <v>591</v>
      </c>
      <c r="AJ378" s="110">
        <v>1051</v>
      </c>
      <c r="AK378" s="93"/>
    </row>
    <row r="379" spans="1:37" ht="15">
      <c r="A379" s="113" t="s">
        <v>1190</v>
      </c>
      <c r="B379" s="114">
        <v>11024</v>
      </c>
      <c r="C379" s="114">
        <v>38</v>
      </c>
      <c r="D379" s="100" t="str">
        <f t="shared" si="5"/>
        <v>11024_38</v>
      </c>
      <c r="E379" s="109">
        <v>201212</v>
      </c>
      <c r="F379" s="110">
        <v>5112248</v>
      </c>
      <c r="G379" s="110">
        <v>79229</v>
      </c>
      <c r="H379" s="110">
        <v>79229</v>
      </c>
      <c r="I379" s="110">
        <v>0</v>
      </c>
      <c r="J379" s="110">
        <v>4871356</v>
      </c>
      <c r="K379" s="110">
        <v>0</v>
      </c>
      <c r="L379" s="110">
        <v>4767375</v>
      </c>
      <c r="M379" s="110">
        <v>103981</v>
      </c>
      <c r="N379" s="110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10">
        <v>0</v>
      </c>
      <c r="V379" s="110">
        <v>0</v>
      </c>
      <c r="W379" s="110">
        <v>104708</v>
      </c>
      <c r="X379" s="110">
        <v>0</v>
      </c>
      <c r="Y379" s="110">
        <v>104708</v>
      </c>
      <c r="Z379" s="110">
        <v>0</v>
      </c>
      <c r="AA379" s="110">
        <v>56956</v>
      </c>
      <c r="AB379" s="110">
        <v>5112248</v>
      </c>
      <c r="AC379" s="110">
        <v>0</v>
      </c>
      <c r="AD379" s="110">
        <v>0</v>
      </c>
      <c r="AE379" s="110">
        <v>0</v>
      </c>
      <c r="AF379" s="110">
        <v>5033275</v>
      </c>
      <c r="AG379" s="110">
        <v>0</v>
      </c>
      <c r="AH379" s="110">
        <v>0</v>
      </c>
      <c r="AI379" s="110">
        <v>0</v>
      </c>
      <c r="AJ379" s="110">
        <v>78973</v>
      </c>
      <c r="AK379" s="93"/>
    </row>
    <row r="380" spans="1:37" ht="15">
      <c r="A380" s="113" t="s">
        <v>1191</v>
      </c>
      <c r="B380" s="114">
        <v>11024</v>
      </c>
      <c r="C380" s="114">
        <v>39</v>
      </c>
      <c r="D380" s="100" t="str">
        <f t="shared" si="5"/>
        <v>11024_39</v>
      </c>
      <c r="E380" s="109">
        <v>201212</v>
      </c>
      <c r="F380" s="110">
        <v>443835</v>
      </c>
      <c r="G380" s="110">
        <v>15910</v>
      </c>
      <c r="H380" s="110">
        <v>15910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  <c r="N380" s="110">
        <v>411705</v>
      </c>
      <c r="O380" s="110">
        <v>0</v>
      </c>
      <c r="P380" s="110">
        <v>411705</v>
      </c>
      <c r="Q380" s="110">
        <v>0</v>
      </c>
      <c r="R380" s="110">
        <v>0</v>
      </c>
      <c r="S380" s="110">
        <v>0</v>
      </c>
      <c r="T380" s="110">
        <v>0</v>
      </c>
      <c r="U380" s="110">
        <v>0</v>
      </c>
      <c r="V380" s="110">
        <v>0</v>
      </c>
      <c r="W380" s="110">
        <v>0</v>
      </c>
      <c r="X380" s="110">
        <v>0</v>
      </c>
      <c r="Y380" s="110">
        <v>0</v>
      </c>
      <c r="Z380" s="110">
        <v>0</v>
      </c>
      <c r="AA380" s="110">
        <v>16220</v>
      </c>
      <c r="AB380" s="110">
        <v>443835</v>
      </c>
      <c r="AC380" s="110">
        <v>0</v>
      </c>
      <c r="AD380" s="110">
        <v>0</v>
      </c>
      <c r="AE380" s="110">
        <v>0</v>
      </c>
      <c r="AF380" s="110">
        <v>416098</v>
      </c>
      <c r="AG380" s="110">
        <v>0</v>
      </c>
      <c r="AH380" s="110">
        <v>0</v>
      </c>
      <c r="AI380" s="110">
        <v>0</v>
      </c>
      <c r="AJ380" s="110">
        <v>27738</v>
      </c>
      <c r="AK380" s="93"/>
    </row>
    <row r="381" spans="1:37" ht="15">
      <c r="A381" s="113" t="s">
        <v>1192</v>
      </c>
      <c r="B381" s="114">
        <v>11024</v>
      </c>
      <c r="C381" s="114">
        <v>40</v>
      </c>
      <c r="D381" s="100" t="str">
        <f t="shared" si="5"/>
        <v>11024_40</v>
      </c>
      <c r="E381" s="109">
        <v>201212</v>
      </c>
      <c r="F381" s="110">
        <v>3202645</v>
      </c>
      <c r="G381" s="110">
        <v>71736</v>
      </c>
      <c r="H381" s="110">
        <v>71736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  <c r="N381" s="110">
        <v>3119530</v>
      </c>
      <c r="O381" s="110">
        <v>0</v>
      </c>
      <c r="P381" s="110">
        <v>3119530</v>
      </c>
      <c r="Q381" s="110">
        <v>0</v>
      </c>
      <c r="R381" s="110">
        <v>0</v>
      </c>
      <c r="S381" s="110">
        <v>0</v>
      </c>
      <c r="T381" s="110">
        <v>0</v>
      </c>
      <c r="U381" s="110">
        <v>0</v>
      </c>
      <c r="V381" s="110">
        <v>0</v>
      </c>
      <c r="W381" s="110">
        <v>0</v>
      </c>
      <c r="X381" s="110">
        <v>0</v>
      </c>
      <c r="Y381" s="110">
        <v>0</v>
      </c>
      <c r="Z381" s="110">
        <v>0</v>
      </c>
      <c r="AA381" s="110">
        <v>11379</v>
      </c>
      <c r="AB381" s="110">
        <v>3202645</v>
      </c>
      <c r="AC381" s="110">
        <v>0</v>
      </c>
      <c r="AD381" s="110">
        <v>0</v>
      </c>
      <c r="AE381" s="110">
        <v>0</v>
      </c>
      <c r="AF381" s="110">
        <v>3186870</v>
      </c>
      <c r="AG381" s="110">
        <v>0</v>
      </c>
      <c r="AH381" s="110">
        <v>0</v>
      </c>
      <c r="AI381" s="110">
        <v>0</v>
      </c>
      <c r="AJ381" s="110">
        <v>15775</v>
      </c>
      <c r="AK381" s="93"/>
    </row>
    <row r="382" spans="1:37" ht="15">
      <c r="A382" s="113" t="s">
        <v>1193</v>
      </c>
      <c r="B382" s="114">
        <v>11024</v>
      </c>
      <c r="C382" s="114">
        <v>41</v>
      </c>
      <c r="D382" s="100" t="str">
        <f t="shared" si="5"/>
        <v>11024_41</v>
      </c>
      <c r="E382" s="109">
        <v>201212</v>
      </c>
      <c r="F382" s="110">
        <v>116397</v>
      </c>
      <c r="G382" s="110">
        <v>1312</v>
      </c>
      <c r="H382" s="110">
        <v>1312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  <c r="N382" s="110">
        <v>114956</v>
      </c>
      <c r="O382" s="110">
        <v>105040</v>
      </c>
      <c r="P382" s="110">
        <v>9917</v>
      </c>
      <c r="Q382" s="110">
        <v>0</v>
      </c>
      <c r="R382" s="110">
        <v>0</v>
      </c>
      <c r="S382" s="110">
        <v>0</v>
      </c>
      <c r="T382" s="110">
        <v>0</v>
      </c>
      <c r="U382" s="110">
        <v>0</v>
      </c>
      <c r="V382" s="110">
        <v>0</v>
      </c>
      <c r="W382" s="110">
        <v>0</v>
      </c>
      <c r="X382" s="110">
        <v>0</v>
      </c>
      <c r="Y382" s="110">
        <v>0</v>
      </c>
      <c r="Z382" s="110">
        <v>0</v>
      </c>
      <c r="AA382" s="110">
        <v>128</v>
      </c>
      <c r="AB382" s="110">
        <v>116397</v>
      </c>
      <c r="AC382" s="110">
        <v>0</v>
      </c>
      <c r="AD382" s="110">
        <v>0</v>
      </c>
      <c r="AE382" s="110">
        <v>0</v>
      </c>
      <c r="AF382" s="110">
        <v>115756</v>
      </c>
      <c r="AG382" s="110">
        <v>0</v>
      </c>
      <c r="AH382" s="110">
        <v>0</v>
      </c>
      <c r="AI382" s="110">
        <v>0</v>
      </c>
      <c r="AJ382" s="110">
        <v>640</v>
      </c>
      <c r="AK382" s="93"/>
    </row>
    <row r="383" spans="1:37" ht="15">
      <c r="A383" s="113" t="s">
        <v>1194</v>
      </c>
      <c r="B383" s="114">
        <v>11024</v>
      </c>
      <c r="C383" s="114">
        <v>42</v>
      </c>
      <c r="D383" s="100" t="str">
        <f t="shared" si="5"/>
        <v>11024_42</v>
      </c>
      <c r="E383" s="109">
        <v>201212</v>
      </c>
      <c r="F383" s="110">
        <v>1391430</v>
      </c>
      <c r="G383" s="110">
        <v>103240</v>
      </c>
      <c r="H383" s="110">
        <v>103240</v>
      </c>
      <c r="I383" s="110">
        <v>0</v>
      </c>
      <c r="J383" s="110">
        <v>407113</v>
      </c>
      <c r="K383" s="110">
        <v>201572</v>
      </c>
      <c r="L383" s="110">
        <v>204802</v>
      </c>
      <c r="M383" s="110">
        <v>740</v>
      </c>
      <c r="N383" s="110">
        <v>587494</v>
      </c>
      <c r="O383" s="110">
        <v>0</v>
      </c>
      <c r="P383" s="110">
        <v>587494</v>
      </c>
      <c r="Q383" s="110">
        <v>0</v>
      </c>
      <c r="R383" s="110">
        <v>0</v>
      </c>
      <c r="S383" s="110">
        <v>0</v>
      </c>
      <c r="T383" s="110">
        <v>286678</v>
      </c>
      <c r="U383" s="110">
        <v>84604</v>
      </c>
      <c r="V383" s="110">
        <v>202074</v>
      </c>
      <c r="W383" s="110">
        <v>3829</v>
      </c>
      <c r="X383" s="110">
        <v>0</v>
      </c>
      <c r="Y383" s="110">
        <v>3829</v>
      </c>
      <c r="Z383" s="110">
        <v>0</v>
      </c>
      <c r="AA383" s="110">
        <v>3075</v>
      </c>
      <c r="AB383" s="110">
        <v>1391430</v>
      </c>
      <c r="AC383" s="110">
        <v>71</v>
      </c>
      <c r="AD383" s="110">
        <v>71</v>
      </c>
      <c r="AE383" s="110">
        <v>0</v>
      </c>
      <c r="AF383" s="110">
        <v>1343125</v>
      </c>
      <c r="AG383" s="110">
        <v>752</v>
      </c>
      <c r="AH383" s="110">
        <v>0</v>
      </c>
      <c r="AI383" s="110">
        <v>752</v>
      </c>
      <c r="AJ383" s="110">
        <v>47483</v>
      </c>
      <c r="AK383" s="93"/>
    </row>
    <row r="384" spans="1:37" ht="15">
      <c r="A384" s="113" t="s">
        <v>1195</v>
      </c>
      <c r="B384" s="114">
        <v>11024</v>
      </c>
      <c r="C384" s="114">
        <v>43</v>
      </c>
      <c r="D384" s="100" t="str">
        <f t="shared" si="5"/>
        <v>11024_43</v>
      </c>
      <c r="E384" s="109">
        <v>201212</v>
      </c>
      <c r="F384" s="110">
        <v>4988973</v>
      </c>
      <c r="G384" s="110">
        <v>24185</v>
      </c>
      <c r="H384" s="110">
        <v>24185</v>
      </c>
      <c r="I384" s="110">
        <v>0</v>
      </c>
      <c r="J384" s="110">
        <v>4946368</v>
      </c>
      <c r="K384" s="110">
        <v>3997067</v>
      </c>
      <c r="L384" s="110">
        <v>927020</v>
      </c>
      <c r="M384" s="110">
        <v>22281</v>
      </c>
      <c r="N384" s="110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10">
        <v>0</v>
      </c>
      <c r="V384" s="110">
        <v>0</v>
      </c>
      <c r="W384" s="110">
        <v>0</v>
      </c>
      <c r="X384" s="110">
        <v>0</v>
      </c>
      <c r="Y384" s="110">
        <v>0</v>
      </c>
      <c r="Z384" s="110">
        <v>0</v>
      </c>
      <c r="AA384" s="110">
        <v>18420</v>
      </c>
      <c r="AB384" s="110">
        <v>4988973</v>
      </c>
      <c r="AC384" s="110">
        <v>0</v>
      </c>
      <c r="AD384" s="110">
        <v>0</v>
      </c>
      <c r="AE384" s="110">
        <v>0</v>
      </c>
      <c r="AF384" s="110">
        <v>4889917</v>
      </c>
      <c r="AG384" s="110">
        <v>305</v>
      </c>
      <c r="AH384" s="110">
        <v>0</v>
      </c>
      <c r="AI384" s="110">
        <v>305</v>
      </c>
      <c r="AJ384" s="110">
        <v>98751</v>
      </c>
      <c r="AK384" s="93"/>
    </row>
    <row r="385" spans="1:37" ht="15">
      <c r="A385" s="113" t="s">
        <v>1196</v>
      </c>
      <c r="B385" s="114">
        <v>11024</v>
      </c>
      <c r="C385" s="114">
        <v>44</v>
      </c>
      <c r="D385" s="100" t="str">
        <f t="shared" si="5"/>
        <v>11024_44</v>
      </c>
      <c r="E385" s="109">
        <v>201212</v>
      </c>
      <c r="F385" s="110">
        <v>4521587</v>
      </c>
      <c r="G385" s="110">
        <v>52006</v>
      </c>
      <c r="H385" s="110">
        <v>52006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  <c r="N385" s="110">
        <v>4446449</v>
      </c>
      <c r="O385" s="110">
        <v>0</v>
      </c>
      <c r="P385" s="110">
        <v>4446449</v>
      </c>
      <c r="Q385" s="110">
        <v>0</v>
      </c>
      <c r="R385" s="110">
        <v>0</v>
      </c>
      <c r="S385" s="110">
        <v>0</v>
      </c>
      <c r="T385" s="110">
        <v>0</v>
      </c>
      <c r="U385" s="110">
        <v>0</v>
      </c>
      <c r="V385" s="110">
        <v>0</v>
      </c>
      <c r="W385" s="110">
        <v>7982</v>
      </c>
      <c r="X385" s="110">
        <v>0</v>
      </c>
      <c r="Y385" s="110">
        <v>7982</v>
      </c>
      <c r="Z385" s="110">
        <v>0</v>
      </c>
      <c r="AA385" s="110">
        <v>15151</v>
      </c>
      <c r="AB385" s="110">
        <v>4521587</v>
      </c>
      <c r="AC385" s="110">
        <v>0</v>
      </c>
      <c r="AD385" s="110">
        <v>0</v>
      </c>
      <c r="AE385" s="110">
        <v>0</v>
      </c>
      <c r="AF385" s="110">
        <v>4481352</v>
      </c>
      <c r="AG385" s="110">
        <v>0</v>
      </c>
      <c r="AH385" s="110">
        <v>0</v>
      </c>
      <c r="AI385" s="110">
        <v>0</v>
      </c>
      <c r="AJ385" s="110">
        <v>40235</v>
      </c>
      <c r="AK385" s="93"/>
    </row>
    <row r="386" spans="1:37" ht="15">
      <c r="A386" s="113" t="s">
        <v>1197</v>
      </c>
      <c r="B386" s="114">
        <v>11024</v>
      </c>
      <c r="C386" s="114">
        <v>45</v>
      </c>
      <c r="D386" s="100" t="str">
        <f t="shared" si="5"/>
        <v>11024_45</v>
      </c>
      <c r="E386" s="109">
        <v>201212</v>
      </c>
      <c r="F386" s="110">
        <v>209037</v>
      </c>
      <c r="G386" s="110">
        <v>3067</v>
      </c>
      <c r="H386" s="110">
        <v>3067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  <c r="N386" s="110">
        <v>203635</v>
      </c>
      <c r="O386" s="110">
        <v>0</v>
      </c>
      <c r="P386" s="110">
        <v>203635</v>
      </c>
      <c r="Q386" s="110">
        <v>0</v>
      </c>
      <c r="R386" s="110">
        <v>0</v>
      </c>
      <c r="S386" s="110">
        <v>0</v>
      </c>
      <c r="T386" s="110">
        <v>0</v>
      </c>
      <c r="U386" s="110">
        <v>0</v>
      </c>
      <c r="V386" s="110">
        <v>0</v>
      </c>
      <c r="W386" s="110">
        <v>1827</v>
      </c>
      <c r="X386" s="110">
        <v>0</v>
      </c>
      <c r="Y386" s="110">
        <v>1827</v>
      </c>
      <c r="Z386" s="110">
        <v>0</v>
      </c>
      <c r="AA386" s="110">
        <v>508</v>
      </c>
      <c r="AB386" s="110">
        <v>209037</v>
      </c>
      <c r="AC386" s="110">
        <v>564</v>
      </c>
      <c r="AD386" s="110">
        <v>564</v>
      </c>
      <c r="AE386" s="110">
        <v>0</v>
      </c>
      <c r="AF386" s="110">
        <v>207561</v>
      </c>
      <c r="AG386" s="110">
        <v>138</v>
      </c>
      <c r="AH386" s="110">
        <v>0</v>
      </c>
      <c r="AI386" s="110">
        <v>138</v>
      </c>
      <c r="AJ386" s="110">
        <v>774</v>
      </c>
      <c r="AK386" s="93"/>
    </row>
    <row r="387" spans="1:37" ht="15">
      <c r="A387" s="113" t="s">
        <v>1198</v>
      </c>
      <c r="B387" s="114">
        <v>11024</v>
      </c>
      <c r="C387" s="114">
        <v>46</v>
      </c>
      <c r="D387" s="100" t="str">
        <f aca="true" t="shared" si="6" ref="D387:D450">B387&amp;"_"&amp;C387</f>
        <v>11024_46</v>
      </c>
      <c r="E387" s="109">
        <v>201212</v>
      </c>
      <c r="F387" s="110">
        <v>245945</v>
      </c>
      <c r="G387" s="110">
        <v>6149</v>
      </c>
      <c r="H387" s="110">
        <v>6149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  <c r="N387" s="110">
        <v>238389</v>
      </c>
      <c r="O387" s="110">
        <v>0</v>
      </c>
      <c r="P387" s="110">
        <v>238389</v>
      </c>
      <c r="Q387" s="110">
        <v>0</v>
      </c>
      <c r="R387" s="110">
        <v>0</v>
      </c>
      <c r="S387" s="110">
        <v>0</v>
      </c>
      <c r="T387" s="110">
        <v>0</v>
      </c>
      <c r="U387" s="110">
        <v>0</v>
      </c>
      <c r="V387" s="110">
        <v>0</v>
      </c>
      <c r="W387" s="110">
        <v>0</v>
      </c>
      <c r="X387" s="110">
        <v>0</v>
      </c>
      <c r="Y387" s="110">
        <v>0</v>
      </c>
      <c r="Z387" s="110">
        <v>0</v>
      </c>
      <c r="AA387" s="110">
        <v>1408</v>
      </c>
      <c r="AB387" s="110">
        <v>245945</v>
      </c>
      <c r="AC387" s="110">
        <v>0</v>
      </c>
      <c r="AD387" s="110">
        <v>0</v>
      </c>
      <c r="AE387" s="110">
        <v>0</v>
      </c>
      <c r="AF387" s="110">
        <v>244989</v>
      </c>
      <c r="AG387" s="110">
        <v>0</v>
      </c>
      <c r="AH387" s="110">
        <v>0</v>
      </c>
      <c r="AI387" s="110">
        <v>0</v>
      </c>
      <c r="AJ387" s="110">
        <v>957</v>
      </c>
      <c r="AK387" s="93"/>
    </row>
    <row r="388" spans="1:37" ht="15">
      <c r="A388" s="113" t="s">
        <v>1199</v>
      </c>
      <c r="B388" s="114">
        <v>11024</v>
      </c>
      <c r="C388" s="114">
        <v>47</v>
      </c>
      <c r="D388" s="100" t="str">
        <f t="shared" si="6"/>
        <v>11024_47</v>
      </c>
      <c r="E388" s="109">
        <v>201212</v>
      </c>
      <c r="F388" s="110">
        <v>213059</v>
      </c>
      <c r="G388" s="110">
        <v>4624</v>
      </c>
      <c r="H388" s="110">
        <v>4624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  <c r="N388" s="110">
        <v>208431</v>
      </c>
      <c r="O388" s="110">
        <v>27425</v>
      </c>
      <c r="P388" s="110">
        <v>181006</v>
      </c>
      <c r="Q388" s="110">
        <v>0</v>
      </c>
      <c r="R388" s="110">
        <v>0</v>
      </c>
      <c r="S388" s="110">
        <v>0</v>
      </c>
      <c r="T388" s="110">
        <v>0</v>
      </c>
      <c r="U388" s="110">
        <v>0</v>
      </c>
      <c r="V388" s="110">
        <v>0</v>
      </c>
      <c r="W388" s="110">
        <v>0</v>
      </c>
      <c r="X388" s="110">
        <v>0</v>
      </c>
      <c r="Y388" s="110">
        <v>0</v>
      </c>
      <c r="Z388" s="110">
        <v>0</v>
      </c>
      <c r="AA388" s="110">
        <v>4</v>
      </c>
      <c r="AB388" s="110">
        <v>213059</v>
      </c>
      <c r="AC388" s="110">
        <v>0</v>
      </c>
      <c r="AD388" s="110">
        <v>0</v>
      </c>
      <c r="AE388" s="110">
        <v>0</v>
      </c>
      <c r="AF388" s="110">
        <v>212401</v>
      </c>
      <c r="AG388" s="110">
        <v>0</v>
      </c>
      <c r="AH388" s="110">
        <v>0</v>
      </c>
      <c r="AI388" s="110">
        <v>0</v>
      </c>
      <c r="AJ388" s="110">
        <v>658</v>
      </c>
      <c r="AK388" s="93"/>
    </row>
    <row r="389" spans="1:37" ht="15">
      <c r="A389" s="113" t="s">
        <v>1200</v>
      </c>
      <c r="B389" s="114">
        <v>11024</v>
      </c>
      <c r="C389" s="114">
        <v>48</v>
      </c>
      <c r="D389" s="100" t="str">
        <f t="shared" si="6"/>
        <v>11024_48</v>
      </c>
      <c r="E389" s="109">
        <v>201212</v>
      </c>
      <c r="F389" s="110">
        <v>25028</v>
      </c>
      <c r="G389" s="110">
        <v>194</v>
      </c>
      <c r="H389" s="110">
        <v>194</v>
      </c>
      <c r="I389" s="110">
        <v>0</v>
      </c>
      <c r="J389" s="110">
        <v>24718</v>
      </c>
      <c r="K389" s="110">
        <v>7558</v>
      </c>
      <c r="L389" s="110">
        <v>15155</v>
      </c>
      <c r="M389" s="110">
        <v>2005</v>
      </c>
      <c r="N389" s="110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10">
        <v>0</v>
      </c>
      <c r="V389" s="110">
        <v>0</v>
      </c>
      <c r="W389" s="110">
        <v>0</v>
      </c>
      <c r="X389" s="110">
        <v>0</v>
      </c>
      <c r="Y389" s="110">
        <v>0</v>
      </c>
      <c r="Z389" s="110">
        <v>0</v>
      </c>
      <c r="AA389" s="110">
        <v>117</v>
      </c>
      <c r="AB389" s="110">
        <v>25028</v>
      </c>
      <c r="AC389" s="110">
        <v>0</v>
      </c>
      <c r="AD389" s="110">
        <v>0</v>
      </c>
      <c r="AE389" s="110">
        <v>0</v>
      </c>
      <c r="AF389" s="110">
        <v>24985</v>
      </c>
      <c r="AG389" s="110">
        <v>0</v>
      </c>
      <c r="AH389" s="110">
        <v>0</v>
      </c>
      <c r="AI389" s="110">
        <v>0</v>
      </c>
      <c r="AJ389" s="110">
        <v>43</v>
      </c>
      <c r="AK389" s="93"/>
    </row>
    <row r="390" spans="1:37" ht="15">
      <c r="A390" s="113" t="s">
        <v>1201</v>
      </c>
      <c r="B390" s="114">
        <v>11024</v>
      </c>
      <c r="C390" s="114">
        <v>49</v>
      </c>
      <c r="D390" s="100" t="str">
        <f t="shared" si="6"/>
        <v>11024_49</v>
      </c>
      <c r="E390" s="109">
        <v>201212</v>
      </c>
      <c r="F390" s="110">
        <v>515311</v>
      </c>
      <c r="G390" s="110">
        <v>39657</v>
      </c>
      <c r="H390" s="110">
        <v>39657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  <c r="N390" s="110">
        <v>454870</v>
      </c>
      <c r="O390" s="110">
        <v>0</v>
      </c>
      <c r="P390" s="110">
        <v>454870</v>
      </c>
      <c r="Q390" s="110">
        <v>0</v>
      </c>
      <c r="R390" s="110">
        <v>0</v>
      </c>
      <c r="S390" s="110">
        <v>0</v>
      </c>
      <c r="T390" s="110">
        <v>0</v>
      </c>
      <c r="U390" s="110">
        <v>0</v>
      </c>
      <c r="V390" s="110">
        <v>0</v>
      </c>
      <c r="W390" s="110">
        <v>0</v>
      </c>
      <c r="X390" s="110">
        <v>0</v>
      </c>
      <c r="Y390" s="110">
        <v>0</v>
      </c>
      <c r="Z390" s="110">
        <v>0</v>
      </c>
      <c r="AA390" s="110">
        <v>20784</v>
      </c>
      <c r="AB390" s="110">
        <v>515311</v>
      </c>
      <c r="AC390" s="110">
        <v>0</v>
      </c>
      <c r="AD390" s="110">
        <v>0</v>
      </c>
      <c r="AE390" s="110">
        <v>0</v>
      </c>
      <c r="AF390" s="110">
        <v>467662</v>
      </c>
      <c r="AG390" s="110">
        <v>0</v>
      </c>
      <c r="AH390" s="110">
        <v>0</v>
      </c>
      <c r="AI390" s="110">
        <v>0</v>
      </c>
      <c r="AJ390" s="110">
        <v>47650</v>
      </c>
      <c r="AK390" s="93"/>
    </row>
    <row r="391" spans="1:37" ht="15">
      <c r="A391" s="113" t="s">
        <v>1202</v>
      </c>
      <c r="B391" s="114">
        <v>11024</v>
      </c>
      <c r="C391" s="114">
        <v>50</v>
      </c>
      <c r="D391" s="100" t="str">
        <f t="shared" si="6"/>
        <v>11024_50</v>
      </c>
      <c r="E391" s="109">
        <v>201212</v>
      </c>
      <c r="F391" s="110">
        <v>163359</v>
      </c>
      <c r="G391" s="110">
        <v>25296</v>
      </c>
      <c r="H391" s="110">
        <v>25296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  <c r="N391" s="110">
        <v>136256</v>
      </c>
      <c r="O391" s="110">
        <v>0</v>
      </c>
      <c r="P391" s="110">
        <v>136256</v>
      </c>
      <c r="Q391" s="110">
        <v>0</v>
      </c>
      <c r="R391" s="110">
        <v>0</v>
      </c>
      <c r="S391" s="110">
        <v>0</v>
      </c>
      <c r="T391" s="110">
        <v>0</v>
      </c>
      <c r="U391" s="110">
        <v>0</v>
      </c>
      <c r="V391" s="110">
        <v>0</v>
      </c>
      <c r="W391" s="110">
        <v>0</v>
      </c>
      <c r="X391" s="110">
        <v>0</v>
      </c>
      <c r="Y391" s="110">
        <v>0</v>
      </c>
      <c r="Z391" s="110">
        <v>0</v>
      </c>
      <c r="AA391" s="110">
        <v>1807</v>
      </c>
      <c r="AB391" s="110">
        <v>163359</v>
      </c>
      <c r="AC391" s="110">
        <v>0</v>
      </c>
      <c r="AD391" s="110">
        <v>0</v>
      </c>
      <c r="AE391" s="110">
        <v>0</v>
      </c>
      <c r="AF391" s="110">
        <v>162568</v>
      </c>
      <c r="AG391" s="110">
        <v>0</v>
      </c>
      <c r="AH391" s="110">
        <v>0</v>
      </c>
      <c r="AI391" s="110">
        <v>0</v>
      </c>
      <c r="AJ391" s="110">
        <v>790</v>
      </c>
      <c r="AK391" s="93"/>
    </row>
    <row r="392" spans="1:37" ht="15">
      <c r="A392" s="113" t="s">
        <v>1203</v>
      </c>
      <c r="B392" s="114">
        <v>11024</v>
      </c>
      <c r="C392" s="114">
        <v>51</v>
      </c>
      <c r="D392" s="100" t="str">
        <f t="shared" si="6"/>
        <v>11024_51</v>
      </c>
      <c r="E392" s="109">
        <v>201212</v>
      </c>
      <c r="F392" s="110">
        <v>384592</v>
      </c>
      <c r="G392" s="110">
        <v>603</v>
      </c>
      <c r="H392" s="110">
        <v>603</v>
      </c>
      <c r="I392" s="110">
        <v>0</v>
      </c>
      <c r="J392" s="110">
        <v>383989</v>
      </c>
      <c r="K392" s="110">
        <v>383989</v>
      </c>
      <c r="L392" s="110">
        <v>0</v>
      </c>
      <c r="M392" s="110">
        <v>0</v>
      </c>
      <c r="N392" s="110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10">
        <v>0</v>
      </c>
      <c r="V392" s="110">
        <v>0</v>
      </c>
      <c r="W392" s="110">
        <v>0</v>
      </c>
      <c r="X392" s="110">
        <v>0</v>
      </c>
      <c r="Y392" s="110">
        <v>0</v>
      </c>
      <c r="Z392" s="110">
        <v>0</v>
      </c>
      <c r="AA392" s="110">
        <v>0</v>
      </c>
      <c r="AB392" s="110">
        <v>384592</v>
      </c>
      <c r="AC392" s="110">
        <v>0</v>
      </c>
      <c r="AD392" s="110">
        <v>0</v>
      </c>
      <c r="AE392" s="110">
        <v>0</v>
      </c>
      <c r="AF392" s="110">
        <v>384129</v>
      </c>
      <c r="AG392" s="110">
        <v>0</v>
      </c>
      <c r="AH392" s="110">
        <v>0</v>
      </c>
      <c r="AI392" s="110">
        <v>0</v>
      </c>
      <c r="AJ392" s="110">
        <v>462</v>
      </c>
      <c r="AK392" s="93"/>
    </row>
    <row r="393" spans="1:37" ht="15">
      <c r="A393" s="113" t="s">
        <v>1204</v>
      </c>
      <c r="B393" s="114">
        <v>11024</v>
      </c>
      <c r="C393" s="114">
        <v>52</v>
      </c>
      <c r="D393" s="100" t="str">
        <f t="shared" si="6"/>
        <v>11024_52</v>
      </c>
      <c r="E393" s="109">
        <v>201212</v>
      </c>
      <c r="F393" s="110">
        <v>136567</v>
      </c>
      <c r="G393" s="110">
        <v>600</v>
      </c>
      <c r="H393" s="110">
        <v>600</v>
      </c>
      <c r="I393" s="110">
        <v>0</v>
      </c>
      <c r="J393" s="110">
        <v>135967</v>
      </c>
      <c r="K393" s="110">
        <v>126563</v>
      </c>
      <c r="L393" s="110">
        <v>9404</v>
      </c>
      <c r="M393" s="110">
        <v>0</v>
      </c>
      <c r="N393" s="110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10">
        <v>0</v>
      </c>
      <c r="V393" s="110">
        <v>0</v>
      </c>
      <c r="W393" s="110">
        <v>0</v>
      </c>
      <c r="X393" s="110">
        <v>0</v>
      </c>
      <c r="Y393" s="110">
        <v>0</v>
      </c>
      <c r="Z393" s="110">
        <v>0</v>
      </c>
      <c r="AA393" s="110">
        <v>0</v>
      </c>
      <c r="AB393" s="110">
        <v>136567</v>
      </c>
      <c r="AC393" s="110">
        <v>0</v>
      </c>
      <c r="AD393" s="110">
        <v>0</v>
      </c>
      <c r="AE393" s="110">
        <v>0</v>
      </c>
      <c r="AF393" s="110">
        <v>136357</v>
      </c>
      <c r="AG393" s="110">
        <v>6</v>
      </c>
      <c r="AH393" s="110">
        <v>0</v>
      </c>
      <c r="AI393" s="110">
        <v>6</v>
      </c>
      <c r="AJ393" s="110">
        <v>204</v>
      </c>
      <c r="AK393" s="93"/>
    </row>
    <row r="394" spans="1:37" ht="15">
      <c r="A394" s="113" t="s">
        <v>1205</v>
      </c>
      <c r="B394" s="114">
        <v>11024</v>
      </c>
      <c r="C394" s="114">
        <v>53</v>
      </c>
      <c r="D394" s="100" t="str">
        <f t="shared" si="6"/>
        <v>11024_53</v>
      </c>
      <c r="E394" s="109">
        <v>201212</v>
      </c>
      <c r="F394" s="110">
        <v>123208</v>
      </c>
      <c r="G394" s="110">
        <v>3094</v>
      </c>
      <c r="H394" s="110">
        <v>3094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  <c r="N394" s="110">
        <v>119916</v>
      </c>
      <c r="O394" s="110">
        <v>0</v>
      </c>
      <c r="P394" s="110">
        <v>119916</v>
      </c>
      <c r="Q394" s="110">
        <v>0</v>
      </c>
      <c r="R394" s="110">
        <v>0</v>
      </c>
      <c r="S394" s="110">
        <v>0</v>
      </c>
      <c r="T394" s="110">
        <v>0</v>
      </c>
      <c r="U394" s="110">
        <v>0</v>
      </c>
      <c r="V394" s="110">
        <v>0</v>
      </c>
      <c r="W394" s="110">
        <v>0</v>
      </c>
      <c r="X394" s="110">
        <v>0</v>
      </c>
      <c r="Y394" s="110">
        <v>0</v>
      </c>
      <c r="Z394" s="110">
        <v>0</v>
      </c>
      <c r="AA394" s="110">
        <v>198</v>
      </c>
      <c r="AB394" s="110">
        <v>123208</v>
      </c>
      <c r="AC394" s="110">
        <v>0</v>
      </c>
      <c r="AD394" s="110">
        <v>0</v>
      </c>
      <c r="AE394" s="110">
        <v>0</v>
      </c>
      <c r="AF394" s="110">
        <v>122786</v>
      </c>
      <c r="AG394" s="110">
        <v>0</v>
      </c>
      <c r="AH394" s="110">
        <v>0</v>
      </c>
      <c r="AI394" s="110">
        <v>0</v>
      </c>
      <c r="AJ394" s="110">
        <v>422</v>
      </c>
      <c r="AK394" s="93"/>
    </row>
    <row r="395" spans="1:37" ht="15">
      <c r="A395" s="113" t="s">
        <v>1206</v>
      </c>
      <c r="B395" s="114">
        <v>11024</v>
      </c>
      <c r="C395" s="114">
        <v>57</v>
      </c>
      <c r="D395" s="100" t="str">
        <f t="shared" si="6"/>
        <v>11024_57</v>
      </c>
      <c r="E395" s="109">
        <v>201212</v>
      </c>
      <c r="F395" s="110">
        <v>2329248</v>
      </c>
      <c r="G395" s="110">
        <v>59705</v>
      </c>
      <c r="H395" s="110">
        <v>59705</v>
      </c>
      <c r="I395" s="110">
        <v>0</v>
      </c>
      <c r="J395" s="110">
        <v>2269543</v>
      </c>
      <c r="K395" s="110">
        <v>2086453</v>
      </c>
      <c r="L395" s="110">
        <v>183090</v>
      </c>
      <c r="M395" s="110">
        <v>0</v>
      </c>
      <c r="N395" s="110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10">
        <v>0</v>
      </c>
      <c r="V395" s="110">
        <v>0</v>
      </c>
      <c r="W395" s="110">
        <v>0</v>
      </c>
      <c r="X395" s="110">
        <v>0</v>
      </c>
      <c r="Y395" s="110">
        <v>0</v>
      </c>
      <c r="Z395" s="110">
        <v>0</v>
      </c>
      <c r="AA395" s="110">
        <v>0</v>
      </c>
      <c r="AB395" s="110">
        <v>2329248</v>
      </c>
      <c r="AC395" s="110">
        <v>0</v>
      </c>
      <c r="AD395" s="110">
        <v>0</v>
      </c>
      <c r="AE395" s="110">
        <v>0</v>
      </c>
      <c r="AF395" s="110">
        <v>2206296</v>
      </c>
      <c r="AG395" s="110">
        <v>40</v>
      </c>
      <c r="AH395" s="110">
        <v>0</v>
      </c>
      <c r="AI395" s="110">
        <v>40</v>
      </c>
      <c r="AJ395" s="110">
        <v>122912</v>
      </c>
      <c r="AK395" s="93"/>
    </row>
    <row r="396" spans="1:37" ht="15">
      <c r="A396" s="113" t="s">
        <v>1207</v>
      </c>
      <c r="B396" s="114">
        <v>11024</v>
      </c>
      <c r="C396" s="114">
        <v>58</v>
      </c>
      <c r="D396" s="100" t="str">
        <f t="shared" si="6"/>
        <v>11024_58</v>
      </c>
      <c r="E396" s="109">
        <v>201212</v>
      </c>
      <c r="F396" s="110">
        <v>1251599</v>
      </c>
      <c r="G396" s="110">
        <v>42239</v>
      </c>
      <c r="H396" s="110">
        <v>42239</v>
      </c>
      <c r="I396" s="110">
        <v>0</v>
      </c>
      <c r="J396" s="110">
        <v>775608</v>
      </c>
      <c r="K396" s="110">
        <v>32584</v>
      </c>
      <c r="L396" s="110">
        <v>736818</v>
      </c>
      <c r="M396" s="110">
        <v>6207</v>
      </c>
      <c r="N396" s="110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428498</v>
      </c>
      <c r="U396" s="110">
        <v>236630</v>
      </c>
      <c r="V396" s="110">
        <v>191868</v>
      </c>
      <c r="W396" s="110">
        <v>3260</v>
      </c>
      <c r="X396" s="110">
        <v>0</v>
      </c>
      <c r="Y396" s="110">
        <v>3260</v>
      </c>
      <c r="Z396" s="110">
        <v>0</v>
      </c>
      <c r="AA396" s="110">
        <v>1993</v>
      </c>
      <c r="AB396" s="110">
        <v>1251599</v>
      </c>
      <c r="AC396" s="110">
        <v>0</v>
      </c>
      <c r="AD396" s="110">
        <v>0</v>
      </c>
      <c r="AE396" s="110">
        <v>0</v>
      </c>
      <c r="AF396" s="110">
        <v>1241286</v>
      </c>
      <c r="AG396" s="110">
        <v>671</v>
      </c>
      <c r="AH396" s="110">
        <v>0</v>
      </c>
      <c r="AI396" s="110">
        <v>671</v>
      </c>
      <c r="AJ396" s="110">
        <v>9643</v>
      </c>
      <c r="AK396" s="93"/>
    </row>
    <row r="397" spans="1:37" ht="15">
      <c r="A397" s="113" t="s">
        <v>1208</v>
      </c>
      <c r="B397" s="114">
        <v>11024</v>
      </c>
      <c r="C397" s="114">
        <v>59</v>
      </c>
      <c r="D397" s="100" t="str">
        <f t="shared" si="6"/>
        <v>11024_59</v>
      </c>
      <c r="E397" s="109">
        <v>201212</v>
      </c>
      <c r="F397" s="110">
        <v>219946</v>
      </c>
      <c r="G397" s="110">
        <v>4538</v>
      </c>
      <c r="H397" s="110">
        <v>4538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  <c r="N397" s="110">
        <v>214781</v>
      </c>
      <c r="O397" s="110">
        <v>5766</v>
      </c>
      <c r="P397" s="110">
        <v>209015</v>
      </c>
      <c r="Q397" s="110">
        <v>0</v>
      </c>
      <c r="R397" s="110">
        <v>0</v>
      </c>
      <c r="S397" s="110">
        <v>0</v>
      </c>
      <c r="T397" s="110">
        <v>0</v>
      </c>
      <c r="U397" s="110">
        <v>0</v>
      </c>
      <c r="V397" s="110">
        <v>0</v>
      </c>
      <c r="W397" s="110">
        <v>0</v>
      </c>
      <c r="X397" s="110">
        <v>0</v>
      </c>
      <c r="Y397" s="110">
        <v>0</v>
      </c>
      <c r="Z397" s="110">
        <v>0</v>
      </c>
      <c r="AA397" s="110">
        <v>628</v>
      </c>
      <c r="AB397" s="110">
        <v>219946</v>
      </c>
      <c r="AC397" s="110">
        <v>4</v>
      </c>
      <c r="AD397" s="110">
        <v>4</v>
      </c>
      <c r="AE397" s="110">
        <v>0</v>
      </c>
      <c r="AF397" s="110">
        <v>218828</v>
      </c>
      <c r="AG397" s="110">
        <v>0</v>
      </c>
      <c r="AH397" s="110">
        <v>0</v>
      </c>
      <c r="AI397" s="110">
        <v>0</v>
      </c>
      <c r="AJ397" s="110">
        <v>1114</v>
      </c>
      <c r="AK397" s="93"/>
    </row>
    <row r="398" spans="1:37" ht="15">
      <c r="A398" s="113" t="s">
        <v>1209</v>
      </c>
      <c r="B398" s="114">
        <v>11024</v>
      </c>
      <c r="C398" s="114">
        <v>60</v>
      </c>
      <c r="D398" s="100" t="str">
        <f t="shared" si="6"/>
        <v>11024_60</v>
      </c>
      <c r="E398" s="109">
        <v>201212</v>
      </c>
      <c r="F398" s="110">
        <v>206798</v>
      </c>
      <c r="G398" s="110">
        <v>4628</v>
      </c>
      <c r="H398" s="110">
        <v>4628</v>
      </c>
      <c r="I398" s="110">
        <v>0</v>
      </c>
      <c r="J398" s="110">
        <v>202171</v>
      </c>
      <c r="K398" s="110">
        <v>147887</v>
      </c>
      <c r="L398" s="110">
        <v>54284</v>
      </c>
      <c r="M398" s="110">
        <v>0</v>
      </c>
      <c r="N398" s="110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10">
        <v>0</v>
      </c>
      <c r="V398" s="110">
        <v>0</v>
      </c>
      <c r="W398" s="110">
        <v>0</v>
      </c>
      <c r="X398" s="110">
        <v>0</v>
      </c>
      <c r="Y398" s="110">
        <v>0</v>
      </c>
      <c r="Z398" s="110">
        <v>0</v>
      </c>
      <c r="AA398" s="110">
        <v>0</v>
      </c>
      <c r="AB398" s="110">
        <v>206798</v>
      </c>
      <c r="AC398" s="110">
        <v>0</v>
      </c>
      <c r="AD398" s="110">
        <v>0</v>
      </c>
      <c r="AE398" s="110">
        <v>0</v>
      </c>
      <c r="AF398" s="110">
        <v>206544</v>
      </c>
      <c r="AG398" s="110">
        <v>0</v>
      </c>
      <c r="AH398" s="110">
        <v>0</v>
      </c>
      <c r="AI398" s="110">
        <v>0</v>
      </c>
      <c r="AJ398" s="110">
        <v>254</v>
      </c>
      <c r="AK398" s="93"/>
    </row>
    <row r="399" spans="1:37" ht="15">
      <c r="A399" s="113" t="s">
        <v>1210</v>
      </c>
      <c r="B399" s="114">
        <v>11024</v>
      </c>
      <c r="C399" s="114">
        <v>61</v>
      </c>
      <c r="D399" s="100" t="str">
        <f t="shared" si="6"/>
        <v>11024_61</v>
      </c>
      <c r="E399" s="109">
        <v>201212</v>
      </c>
      <c r="F399" s="110">
        <v>2045990</v>
      </c>
      <c r="G399" s="110">
        <v>74589</v>
      </c>
      <c r="H399" s="110">
        <v>74589</v>
      </c>
      <c r="I399" s="110">
        <v>0</v>
      </c>
      <c r="J399" s="110">
        <v>1969388</v>
      </c>
      <c r="K399" s="110">
        <v>65378</v>
      </c>
      <c r="L399" s="110">
        <v>1811389</v>
      </c>
      <c r="M399" s="110">
        <v>92621</v>
      </c>
      <c r="N399" s="110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10">
        <v>0</v>
      </c>
      <c r="V399" s="110">
        <v>0</v>
      </c>
      <c r="W399" s="110">
        <v>1645</v>
      </c>
      <c r="X399" s="110">
        <v>0</v>
      </c>
      <c r="Y399" s="110">
        <v>1645</v>
      </c>
      <c r="Z399" s="110">
        <v>0</v>
      </c>
      <c r="AA399" s="110">
        <v>369</v>
      </c>
      <c r="AB399" s="110">
        <v>2045990</v>
      </c>
      <c r="AC399" s="110">
        <v>1625</v>
      </c>
      <c r="AD399" s="110">
        <v>1625</v>
      </c>
      <c r="AE399" s="110">
        <v>0</v>
      </c>
      <c r="AF399" s="110">
        <v>2039625</v>
      </c>
      <c r="AG399" s="110">
        <v>340</v>
      </c>
      <c r="AH399" s="110">
        <v>0</v>
      </c>
      <c r="AI399" s="110">
        <v>340</v>
      </c>
      <c r="AJ399" s="110">
        <v>4400</v>
      </c>
      <c r="AK399" s="93"/>
    </row>
    <row r="400" spans="1:37" ht="15">
      <c r="A400" s="113" t="s">
        <v>1211</v>
      </c>
      <c r="B400" s="114">
        <v>11024</v>
      </c>
      <c r="C400" s="114">
        <v>62</v>
      </c>
      <c r="D400" s="100" t="str">
        <f t="shared" si="6"/>
        <v>11024_62</v>
      </c>
      <c r="E400" s="109">
        <v>201212</v>
      </c>
      <c r="F400" s="110">
        <v>222979</v>
      </c>
      <c r="G400" s="110">
        <v>1674</v>
      </c>
      <c r="H400" s="110">
        <v>1674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  <c r="N400" s="110">
        <v>218695</v>
      </c>
      <c r="O400" s="110">
        <v>202307</v>
      </c>
      <c r="P400" s="110">
        <v>16388</v>
      </c>
      <c r="Q400" s="110">
        <v>0</v>
      </c>
      <c r="R400" s="110">
        <v>0</v>
      </c>
      <c r="S400" s="110">
        <v>0</v>
      </c>
      <c r="T400" s="110">
        <v>0</v>
      </c>
      <c r="U400" s="110">
        <v>0</v>
      </c>
      <c r="V400" s="110">
        <v>0</v>
      </c>
      <c r="W400" s="110">
        <v>0</v>
      </c>
      <c r="X400" s="110">
        <v>0</v>
      </c>
      <c r="Y400" s="110">
        <v>0</v>
      </c>
      <c r="Z400" s="110">
        <v>0</v>
      </c>
      <c r="AA400" s="110">
        <v>2610</v>
      </c>
      <c r="AB400" s="110">
        <v>222979</v>
      </c>
      <c r="AC400" s="110">
        <v>9</v>
      </c>
      <c r="AD400" s="110">
        <v>9</v>
      </c>
      <c r="AE400" s="110">
        <v>0</v>
      </c>
      <c r="AF400" s="110">
        <v>219987</v>
      </c>
      <c r="AG400" s="110">
        <v>0</v>
      </c>
      <c r="AH400" s="110">
        <v>0</v>
      </c>
      <c r="AI400" s="110">
        <v>0</v>
      </c>
      <c r="AJ400" s="110">
        <v>2983</v>
      </c>
      <c r="AK400" s="93"/>
    </row>
    <row r="401" spans="1:37" ht="15">
      <c r="A401" s="113" t="s">
        <v>1212</v>
      </c>
      <c r="B401" s="114">
        <v>11024</v>
      </c>
      <c r="C401" s="114">
        <v>63</v>
      </c>
      <c r="D401" s="100" t="str">
        <f t="shared" si="6"/>
        <v>11024_63</v>
      </c>
      <c r="E401" s="109">
        <v>201212</v>
      </c>
      <c r="F401" s="110">
        <v>53060</v>
      </c>
      <c r="G401" s="110">
        <v>1433</v>
      </c>
      <c r="H401" s="110">
        <v>1433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  <c r="N401" s="110">
        <v>51557</v>
      </c>
      <c r="O401" s="110">
        <v>256</v>
      </c>
      <c r="P401" s="110">
        <v>51301</v>
      </c>
      <c r="Q401" s="110">
        <v>0</v>
      </c>
      <c r="R401" s="110">
        <v>0</v>
      </c>
      <c r="S401" s="110">
        <v>0</v>
      </c>
      <c r="T401" s="110">
        <v>0</v>
      </c>
      <c r="U401" s="110">
        <v>0</v>
      </c>
      <c r="V401" s="110">
        <v>0</v>
      </c>
      <c r="W401" s="110">
        <v>0</v>
      </c>
      <c r="X401" s="110">
        <v>0</v>
      </c>
      <c r="Y401" s="110">
        <v>0</v>
      </c>
      <c r="Z401" s="110">
        <v>0</v>
      </c>
      <c r="AA401" s="110">
        <v>70</v>
      </c>
      <c r="AB401" s="110">
        <v>53060</v>
      </c>
      <c r="AC401" s="110">
        <v>0</v>
      </c>
      <c r="AD401" s="110">
        <v>0</v>
      </c>
      <c r="AE401" s="110">
        <v>0</v>
      </c>
      <c r="AF401" s="110">
        <v>53003</v>
      </c>
      <c r="AG401" s="110">
        <v>0</v>
      </c>
      <c r="AH401" s="110">
        <v>0</v>
      </c>
      <c r="AI401" s="110">
        <v>0</v>
      </c>
      <c r="AJ401" s="110">
        <v>58</v>
      </c>
      <c r="AK401" s="93"/>
    </row>
    <row r="402" spans="1:37" ht="15">
      <c r="A402" s="113" t="s">
        <v>1213</v>
      </c>
      <c r="B402" s="114">
        <v>11024</v>
      </c>
      <c r="C402" s="114">
        <v>64</v>
      </c>
      <c r="D402" s="100" t="str">
        <f t="shared" si="6"/>
        <v>11024_64</v>
      </c>
      <c r="E402" s="109">
        <v>201212</v>
      </c>
      <c r="F402" s="110">
        <v>69228</v>
      </c>
      <c r="G402" s="110">
        <v>88</v>
      </c>
      <c r="H402" s="110">
        <v>88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59433</v>
      </c>
      <c r="U402" s="110">
        <v>59433</v>
      </c>
      <c r="V402" s="110">
        <v>0</v>
      </c>
      <c r="W402" s="110">
        <v>0</v>
      </c>
      <c r="X402" s="110">
        <v>0</v>
      </c>
      <c r="Y402" s="110">
        <v>0</v>
      </c>
      <c r="Z402" s="110">
        <v>0</v>
      </c>
      <c r="AA402" s="110">
        <v>9707</v>
      </c>
      <c r="AB402" s="110">
        <v>69228</v>
      </c>
      <c r="AC402" s="110">
        <v>0</v>
      </c>
      <c r="AD402" s="110">
        <v>0</v>
      </c>
      <c r="AE402" s="110">
        <v>0</v>
      </c>
      <c r="AF402" s="110">
        <v>63651</v>
      </c>
      <c r="AG402" s="110">
        <v>0</v>
      </c>
      <c r="AH402" s="110">
        <v>0</v>
      </c>
      <c r="AI402" s="110">
        <v>0</v>
      </c>
      <c r="AJ402" s="110">
        <v>5577</v>
      </c>
      <c r="AK402" s="93"/>
    </row>
    <row r="403" spans="1:37" ht="15">
      <c r="A403" s="113" t="s">
        <v>1214</v>
      </c>
      <c r="B403" s="114">
        <v>18021</v>
      </c>
      <c r="C403" s="114">
        <v>1</v>
      </c>
      <c r="D403" s="100" t="str">
        <f t="shared" si="6"/>
        <v>18021_1</v>
      </c>
      <c r="E403" s="109">
        <v>201212</v>
      </c>
      <c r="F403" s="110">
        <v>52346</v>
      </c>
      <c r="G403" s="110">
        <v>2128</v>
      </c>
      <c r="H403" s="110">
        <v>2128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  <c r="N403" s="110">
        <v>50113</v>
      </c>
      <c r="O403" s="110">
        <v>0</v>
      </c>
      <c r="P403" s="110">
        <v>50113</v>
      </c>
      <c r="Q403" s="110">
        <v>0</v>
      </c>
      <c r="R403" s="110">
        <v>0</v>
      </c>
      <c r="S403" s="110">
        <v>0</v>
      </c>
      <c r="T403" s="110">
        <v>0</v>
      </c>
      <c r="U403" s="110">
        <v>0</v>
      </c>
      <c r="V403" s="110">
        <v>0</v>
      </c>
      <c r="W403" s="110">
        <v>46</v>
      </c>
      <c r="X403" s="110">
        <v>0</v>
      </c>
      <c r="Y403" s="110">
        <v>46</v>
      </c>
      <c r="Z403" s="110">
        <v>0</v>
      </c>
      <c r="AA403" s="110">
        <v>59</v>
      </c>
      <c r="AB403" s="110">
        <v>52346</v>
      </c>
      <c r="AC403" s="110">
        <v>0</v>
      </c>
      <c r="AD403" s="110">
        <v>0</v>
      </c>
      <c r="AE403" s="110">
        <v>0</v>
      </c>
      <c r="AF403" s="110">
        <v>52079</v>
      </c>
      <c r="AG403" s="110">
        <v>194</v>
      </c>
      <c r="AH403" s="110">
        <v>0</v>
      </c>
      <c r="AI403" s="110">
        <v>194</v>
      </c>
      <c r="AJ403" s="110">
        <v>73</v>
      </c>
      <c r="AK403" s="93"/>
    </row>
    <row r="404" spans="1:37" ht="15">
      <c r="A404" s="113" t="s">
        <v>1215</v>
      </c>
      <c r="B404" s="114">
        <v>11114</v>
      </c>
      <c r="C404" s="114">
        <v>1</v>
      </c>
      <c r="D404" s="100" t="str">
        <f t="shared" si="6"/>
        <v>11114_1</v>
      </c>
      <c r="E404" s="109">
        <v>201212</v>
      </c>
      <c r="F404" s="110">
        <v>113958</v>
      </c>
      <c r="G404" s="110">
        <v>17857</v>
      </c>
      <c r="H404" s="110">
        <v>17857</v>
      </c>
      <c r="I404" s="110">
        <v>0</v>
      </c>
      <c r="J404" s="110">
        <v>96101</v>
      </c>
      <c r="K404" s="110">
        <v>92141</v>
      </c>
      <c r="L404" s="110">
        <v>3960</v>
      </c>
      <c r="M404" s="110">
        <v>0</v>
      </c>
      <c r="N404" s="110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10">
        <v>0</v>
      </c>
      <c r="V404" s="110">
        <v>0</v>
      </c>
      <c r="W404" s="110">
        <v>0</v>
      </c>
      <c r="X404" s="110">
        <v>0</v>
      </c>
      <c r="Y404" s="110">
        <v>0</v>
      </c>
      <c r="Z404" s="110">
        <v>0</v>
      </c>
      <c r="AA404" s="110">
        <v>0</v>
      </c>
      <c r="AB404" s="110">
        <v>113958</v>
      </c>
      <c r="AC404" s="110">
        <v>0</v>
      </c>
      <c r="AD404" s="110">
        <v>0</v>
      </c>
      <c r="AE404" s="110">
        <v>0</v>
      </c>
      <c r="AF404" s="110">
        <v>91583</v>
      </c>
      <c r="AG404" s="110">
        <v>0</v>
      </c>
      <c r="AH404" s="110">
        <v>0</v>
      </c>
      <c r="AI404" s="110">
        <v>0</v>
      </c>
      <c r="AJ404" s="110">
        <v>22375</v>
      </c>
      <c r="AK404" s="93"/>
    </row>
    <row r="405" spans="1:37" ht="15">
      <c r="A405" s="113" t="s">
        <v>1216</v>
      </c>
      <c r="B405" s="114">
        <v>11114</v>
      </c>
      <c r="C405" s="114">
        <v>2</v>
      </c>
      <c r="D405" s="100" t="str">
        <f t="shared" si="6"/>
        <v>11114_2</v>
      </c>
      <c r="E405" s="109">
        <v>201212</v>
      </c>
      <c r="F405" s="110">
        <v>84223</v>
      </c>
      <c r="G405" s="110">
        <v>3470</v>
      </c>
      <c r="H405" s="110">
        <v>3470</v>
      </c>
      <c r="I405" s="110">
        <v>0</v>
      </c>
      <c r="J405" s="110">
        <v>80752</v>
      </c>
      <c r="K405" s="110">
        <v>76792</v>
      </c>
      <c r="L405" s="110">
        <v>3960</v>
      </c>
      <c r="M405" s="110">
        <v>0</v>
      </c>
      <c r="N405" s="110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10">
        <v>0</v>
      </c>
      <c r="V405" s="110">
        <v>0</v>
      </c>
      <c r="W405" s="110">
        <v>0</v>
      </c>
      <c r="X405" s="110">
        <v>0</v>
      </c>
      <c r="Y405" s="110">
        <v>0</v>
      </c>
      <c r="Z405" s="110">
        <v>0</v>
      </c>
      <c r="AA405" s="110">
        <v>0</v>
      </c>
      <c r="AB405" s="110">
        <v>84223</v>
      </c>
      <c r="AC405" s="110">
        <v>0</v>
      </c>
      <c r="AD405" s="110">
        <v>0</v>
      </c>
      <c r="AE405" s="110">
        <v>0</v>
      </c>
      <c r="AF405" s="110">
        <v>78792</v>
      </c>
      <c r="AG405" s="110">
        <v>0</v>
      </c>
      <c r="AH405" s="110">
        <v>0</v>
      </c>
      <c r="AI405" s="110">
        <v>0</v>
      </c>
      <c r="AJ405" s="110">
        <v>5431</v>
      </c>
      <c r="AK405" s="93"/>
    </row>
    <row r="406" spans="1:37" ht="15">
      <c r="A406" s="113" t="s">
        <v>1217</v>
      </c>
      <c r="B406" s="114">
        <v>11054</v>
      </c>
      <c r="C406" s="114">
        <v>29</v>
      </c>
      <c r="D406" s="100" t="str">
        <f t="shared" si="6"/>
        <v>11054_29</v>
      </c>
      <c r="E406" s="109">
        <v>201212</v>
      </c>
      <c r="F406" s="110">
        <v>669312</v>
      </c>
      <c r="G406" s="110">
        <v>6286</v>
      </c>
      <c r="H406" s="110">
        <v>6286</v>
      </c>
      <c r="I406" s="110">
        <v>0</v>
      </c>
      <c r="J406" s="110">
        <v>663025</v>
      </c>
      <c r="K406" s="110">
        <v>663025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10">
        <v>0</v>
      </c>
      <c r="V406" s="110">
        <v>0</v>
      </c>
      <c r="W406" s="110">
        <v>0</v>
      </c>
      <c r="X406" s="110">
        <v>0</v>
      </c>
      <c r="Y406" s="110">
        <v>0</v>
      </c>
      <c r="Z406" s="110">
        <v>0</v>
      </c>
      <c r="AA406" s="110">
        <v>0</v>
      </c>
      <c r="AB406" s="110">
        <v>669312</v>
      </c>
      <c r="AC406" s="110">
        <v>0</v>
      </c>
      <c r="AD406" s="110">
        <v>0</v>
      </c>
      <c r="AE406" s="110">
        <v>0</v>
      </c>
      <c r="AF406" s="110">
        <v>669205</v>
      </c>
      <c r="AG406" s="110">
        <v>0</v>
      </c>
      <c r="AH406" s="110">
        <v>0</v>
      </c>
      <c r="AI406" s="110">
        <v>0</v>
      </c>
      <c r="AJ406" s="110">
        <v>107</v>
      </c>
      <c r="AK406" s="93"/>
    </row>
    <row r="407" spans="1:37" ht="15">
      <c r="A407" s="113" t="s">
        <v>1218</v>
      </c>
      <c r="B407" s="114">
        <v>11054</v>
      </c>
      <c r="C407" s="114">
        <v>30</v>
      </c>
      <c r="D407" s="100" t="str">
        <f t="shared" si="6"/>
        <v>11054_30</v>
      </c>
      <c r="E407" s="109">
        <v>201212</v>
      </c>
      <c r="F407" s="110">
        <v>3717029</v>
      </c>
      <c r="G407" s="110">
        <v>109260</v>
      </c>
      <c r="H407" s="110">
        <v>109260</v>
      </c>
      <c r="I407" s="110">
        <v>0</v>
      </c>
      <c r="J407" s="110">
        <v>3530844</v>
      </c>
      <c r="K407" s="110">
        <v>0</v>
      </c>
      <c r="L407" s="110">
        <v>3432292</v>
      </c>
      <c r="M407" s="110">
        <v>98552</v>
      </c>
      <c r="N407" s="110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10">
        <v>0</v>
      </c>
      <c r="V407" s="110">
        <v>0</v>
      </c>
      <c r="W407" s="110">
        <v>76925</v>
      </c>
      <c r="X407" s="110">
        <v>0</v>
      </c>
      <c r="Y407" s="110">
        <v>76925</v>
      </c>
      <c r="Z407" s="110">
        <v>0</v>
      </c>
      <c r="AA407" s="110">
        <v>0</v>
      </c>
      <c r="AB407" s="110">
        <v>3717029</v>
      </c>
      <c r="AC407" s="110">
        <v>0</v>
      </c>
      <c r="AD407" s="110">
        <v>0</v>
      </c>
      <c r="AE407" s="110">
        <v>0</v>
      </c>
      <c r="AF407" s="110">
        <v>3673300</v>
      </c>
      <c r="AG407" s="110">
        <v>38595</v>
      </c>
      <c r="AH407" s="110">
        <v>0</v>
      </c>
      <c r="AI407" s="110">
        <v>38595</v>
      </c>
      <c r="AJ407" s="110">
        <v>5133</v>
      </c>
      <c r="AK407" s="93"/>
    </row>
    <row r="408" spans="1:37" ht="15">
      <c r="A408" s="113" t="s">
        <v>1219</v>
      </c>
      <c r="B408" s="114">
        <v>11054</v>
      </c>
      <c r="C408" s="114">
        <v>31</v>
      </c>
      <c r="D408" s="100" t="str">
        <f t="shared" si="6"/>
        <v>11054_31</v>
      </c>
      <c r="E408" s="109">
        <v>201212</v>
      </c>
      <c r="F408" s="110">
        <v>1485076</v>
      </c>
      <c r="G408" s="110">
        <v>21572</v>
      </c>
      <c r="H408" s="110">
        <v>21572</v>
      </c>
      <c r="I408" s="110">
        <v>0</v>
      </c>
      <c r="J408" s="110">
        <v>1418588</v>
      </c>
      <c r="K408" s="110">
        <v>0</v>
      </c>
      <c r="L408" s="110">
        <v>1395009</v>
      </c>
      <c r="M408" s="110">
        <v>23579</v>
      </c>
      <c r="N408" s="110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10">
        <v>0</v>
      </c>
      <c r="V408" s="110">
        <v>0</v>
      </c>
      <c r="W408" s="110">
        <v>29387</v>
      </c>
      <c r="X408" s="110">
        <v>0</v>
      </c>
      <c r="Y408" s="110">
        <v>29387</v>
      </c>
      <c r="Z408" s="110">
        <v>0</v>
      </c>
      <c r="AA408" s="110">
        <v>15529</v>
      </c>
      <c r="AB408" s="110">
        <v>1485076</v>
      </c>
      <c r="AC408" s="110">
        <v>0</v>
      </c>
      <c r="AD408" s="110">
        <v>0</v>
      </c>
      <c r="AE408" s="110">
        <v>0</v>
      </c>
      <c r="AF408" s="110">
        <v>1466852</v>
      </c>
      <c r="AG408" s="110">
        <v>133</v>
      </c>
      <c r="AH408" s="110">
        <v>0</v>
      </c>
      <c r="AI408" s="110">
        <v>133</v>
      </c>
      <c r="AJ408" s="110">
        <v>18091</v>
      </c>
      <c r="AK408" s="93"/>
    </row>
    <row r="409" spans="1:37" ht="15">
      <c r="A409" s="113" t="s">
        <v>1220</v>
      </c>
      <c r="B409" s="114">
        <v>11054</v>
      </c>
      <c r="C409" s="114">
        <v>40</v>
      </c>
      <c r="D409" s="100" t="str">
        <f t="shared" si="6"/>
        <v>11054_40</v>
      </c>
      <c r="E409" s="109">
        <v>201212</v>
      </c>
      <c r="F409" s="110">
        <v>277862</v>
      </c>
      <c r="G409" s="110">
        <v>3253</v>
      </c>
      <c r="H409" s="110">
        <v>3253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  <c r="N409" s="110">
        <v>273182</v>
      </c>
      <c r="O409" s="110">
        <v>0</v>
      </c>
      <c r="P409" s="110">
        <v>273182</v>
      </c>
      <c r="Q409" s="110">
        <v>0</v>
      </c>
      <c r="R409" s="110">
        <v>0</v>
      </c>
      <c r="S409" s="110">
        <v>0</v>
      </c>
      <c r="T409" s="110">
        <v>0</v>
      </c>
      <c r="U409" s="110">
        <v>0</v>
      </c>
      <c r="V409" s="110">
        <v>0</v>
      </c>
      <c r="W409" s="110">
        <v>929</v>
      </c>
      <c r="X409" s="110">
        <v>0</v>
      </c>
      <c r="Y409" s="110">
        <v>929</v>
      </c>
      <c r="Z409" s="110">
        <v>0</v>
      </c>
      <c r="AA409" s="110">
        <v>498</v>
      </c>
      <c r="AB409" s="110">
        <v>277862</v>
      </c>
      <c r="AC409" s="110">
        <v>0</v>
      </c>
      <c r="AD409" s="110">
        <v>0</v>
      </c>
      <c r="AE409" s="110">
        <v>0</v>
      </c>
      <c r="AF409" s="110">
        <v>277449</v>
      </c>
      <c r="AG409" s="110">
        <v>34</v>
      </c>
      <c r="AH409" s="110">
        <v>0</v>
      </c>
      <c r="AI409" s="110">
        <v>34</v>
      </c>
      <c r="AJ409" s="110">
        <v>379</v>
      </c>
      <c r="AK409" s="93"/>
    </row>
    <row r="410" spans="1:37" ht="15">
      <c r="A410" s="113" t="s">
        <v>1221</v>
      </c>
      <c r="B410" s="114">
        <v>11054</v>
      </c>
      <c r="C410" s="114">
        <v>42</v>
      </c>
      <c r="D410" s="100" t="str">
        <f t="shared" si="6"/>
        <v>11054_42</v>
      </c>
      <c r="E410" s="109">
        <v>201212</v>
      </c>
      <c r="F410" s="110">
        <v>207094</v>
      </c>
      <c r="G410" s="110">
        <v>3642</v>
      </c>
      <c r="H410" s="110">
        <v>3642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  <c r="N410" s="110">
        <v>203259</v>
      </c>
      <c r="O410" s="110">
        <v>617</v>
      </c>
      <c r="P410" s="110">
        <v>202642</v>
      </c>
      <c r="Q410" s="110">
        <v>0</v>
      </c>
      <c r="R410" s="110">
        <v>0</v>
      </c>
      <c r="S410" s="110">
        <v>0</v>
      </c>
      <c r="T410" s="110">
        <v>0</v>
      </c>
      <c r="U410" s="110">
        <v>0</v>
      </c>
      <c r="V410" s="110">
        <v>0</v>
      </c>
      <c r="W410" s="110">
        <v>0</v>
      </c>
      <c r="X410" s="110">
        <v>0</v>
      </c>
      <c r="Y410" s="110">
        <v>0</v>
      </c>
      <c r="Z410" s="110">
        <v>0</v>
      </c>
      <c r="AA410" s="110">
        <v>193</v>
      </c>
      <c r="AB410" s="110">
        <v>207094</v>
      </c>
      <c r="AC410" s="110">
        <v>0</v>
      </c>
      <c r="AD410" s="110">
        <v>0</v>
      </c>
      <c r="AE410" s="110">
        <v>0</v>
      </c>
      <c r="AF410" s="110">
        <v>206840</v>
      </c>
      <c r="AG410" s="110">
        <v>0</v>
      </c>
      <c r="AH410" s="110">
        <v>0</v>
      </c>
      <c r="AI410" s="110">
        <v>0</v>
      </c>
      <c r="AJ410" s="110">
        <v>254</v>
      </c>
      <c r="AK410" s="93"/>
    </row>
    <row r="411" spans="1:37" ht="15">
      <c r="A411" s="113" t="s">
        <v>1222</v>
      </c>
      <c r="B411" s="114">
        <v>11054</v>
      </c>
      <c r="C411" s="114">
        <v>43</v>
      </c>
      <c r="D411" s="100" t="str">
        <f t="shared" si="6"/>
        <v>11054_43</v>
      </c>
      <c r="E411" s="109">
        <v>201212</v>
      </c>
      <c r="F411" s="110">
        <v>630208</v>
      </c>
      <c r="G411" s="110">
        <v>8560</v>
      </c>
      <c r="H411" s="110">
        <v>8560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  <c r="N411" s="110">
        <v>612280</v>
      </c>
      <c r="O411" s="110">
        <v>0</v>
      </c>
      <c r="P411" s="110">
        <v>612280</v>
      </c>
      <c r="Q411" s="110">
        <v>0</v>
      </c>
      <c r="R411" s="110">
        <v>0</v>
      </c>
      <c r="S411" s="110">
        <v>0</v>
      </c>
      <c r="T411" s="110">
        <v>0</v>
      </c>
      <c r="U411" s="110">
        <v>0</v>
      </c>
      <c r="V411" s="110">
        <v>0</v>
      </c>
      <c r="W411" s="110">
        <v>5244</v>
      </c>
      <c r="X411" s="110">
        <v>0</v>
      </c>
      <c r="Y411" s="110">
        <v>5244</v>
      </c>
      <c r="Z411" s="110">
        <v>0</v>
      </c>
      <c r="AA411" s="110">
        <v>4124</v>
      </c>
      <c r="AB411" s="110">
        <v>630208</v>
      </c>
      <c r="AC411" s="110">
        <v>0</v>
      </c>
      <c r="AD411" s="110">
        <v>0</v>
      </c>
      <c r="AE411" s="110">
        <v>0</v>
      </c>
      <c r="AF411" s="110">
        <v>626877</v>
      </c>
      <c r="AG411" s="110">
        <v>432</v>
      </c>
      <c r="AH411" s="110">
        <v>0</v>
      </c>
      <c r="AI411" s="110">
        <v>432</v>
      </c>
      <c r="AJ411" s="110">
        <v>2900</v>
      </c>
      <c r="AK411" s="93"/>
    </row>
    <row r="412" spans="1:37" ht="15">
      <c r="A412" s="113" t="s">
        <v>1223</v>
      </c>
      <c r="B412" s="114">
        <v>11054</v>
      </c>
      <c r="C412" s="114">
        <v>44</v>
      </c>
      <c r="D412" s="100" t="str">
        <f t="shared" si="6"/>
        <v>11054_44</v>
      </c>
      <c r="E412" s="109">
        <v>201212</v>
      </c>
      <c r="F412" s="110">
        <v>9763043</v>
      </c>
      <c r="G412" s="110">
        <v>175296</v>
      </c>
      <c r="H412" s="110">
        <v>175296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  <c r="N412" s="110">
        <v>9578740</v>
      </c>
      <c r="O412" s="110">
        <v>28538</v>
      </c>
      <c r="P412" s="110">
        <v>9550202</v>
      </c>
      <c r="Q412" s="110">
        <v>0</v>
      </c>
      <c r="R412" s="110">
        <v>0</v>
      </c>
      <c r="S412" s="110">
        <v>0</v>
      </c>
      <c r="T412" s="110">
        <v>0</v>
      </c>
      <c r="U412" s="110">
        <v>0</v>
      </c>
      <c r="V412" s="110">
        <v>0</v>
      </c>
      <c r="W412" s="110">
        <v>0</v>
      </c>
      <c r="X412" s="110">
        <v>0</v>
      </c>
      <c r="Y412" s="110">
        <v>0</v>
      </c>
      <c r="Z412" s="110">
        <v>0</v>
      </c>
      <c r="AA412" s="110">
        <v>9006</v>
      </c>
      <c r="AB412" s="110">
        <v>9763043</v>
      </c>
      <c r="AC412" s="110">
        <v>0</v>
      </c>
      <c r="AD412" s="110">
        <v>0</v>
      </c>
      <c r="AE412" s="110">
        <v>0</v>
      </c>
      <c r="AF412" s="110">
        <v>9751464</v>
      </c>
      <c r="AG412" s="110">
        <v>0</v>
      </c>
      <c r="AH412" s="110">
        <v>0</v>
      </c>
      <c r="AI412" s="110">
        <v>0</v>
      </c>
      <c r="AJ412" s="110">
        <v>11579</v>
      </c>
      <c r="AK412" s="93"/>
    </row>
    <row r="413" spans="1:37" ht="15">
      <c r="A413" s="113" t="s">
        <v>1224</v>
      </c>
      <c r="B413" s="114">
        <v>11054</v>
      </c>
      <c r="C413" s="114">
        <v>45</v>
      </c>
      <c r="D413" s="100" t="str">
        <f t="shared" si="6"/>
        <v>11054_45</v>
      </c>
      <c r="E413" s="109">
        <v>201212</v>
      </c>
      <c r="F413" s="110">
        <v>265008</v>
      </c>
      <c r="G413" s="110">
        <v>1895</v>
      </c>
      <c r="H413" s="110">
        <v>1895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  <c r="N413" s="110">
        <v>262463</v>
      </c>
      <c r="O413" s="110">
        <v>5569</v>
      </c>
      <c r="P413" s="110">
        <v>256894</v>
      </c>
      <c r="Q413" s="110">
        <v>0</v>
      </c>
      <c r="R413" s="110">
        <v>0</v>
      </c>
      <c r="S413" s="110">
        <v>0</v>
      </c>
      <c r="T413" s="110">
        <v>0</v>
      </c>
      <c r="U413" s="110">
        <v>0</v>
      </c>
      <c r="V413" s="110">
        <v>0</v>
      </c>
      <c r="W413" s="110">
        <v>0</v>
      </c>
      <c r="X413" s="110">
        <v>0</v>
      </c>
      <c r="Y413" s="110">
        <v>0</v>
      </c>
      <c r="Z413" s="110">
        <v>0</v>
      </c>
      <c r="AA413" s="110">
        <v>649</v>
      </c>
      <c r="AB413" s="110">
        <v>265008</v>
      </c>
      <c r="AC413" s="110">
        <v>0</v>
      </c>
      <c r="AD413" s="110">
        <v>0</v>
      </c>
      <c r="AE413" s="110">
        <v>0</v>
      </c>
      <c r="AF413" s="110">
        <v>264661</v>
      </c>
      <c r="AG413" s="110">
        <v>0</v>
      </c>
      <c r="AH413" s="110">
        <v>0</v>
      </c>
      <c r="AI413" s="110">
        <v>0</v>
      </c>
      <c r="AJ413" s="110">
        <v>346</v>
      </c>
      <c r="AK413" s="93"/>
    </row>
    <row r="414" spans="1:37" ht="15">
      <c r="A414" s="113" t="s">
        <v>1225</v>
      </c>
      <c r="B414" s="114">
        <v>11054</v>
      </c>
      <c r="C414" s="114">
        <v>48</v>
      </c>
      <c r="D414" s="100" t="str">
        <f t="shared" si="6"/>
        <v>11054_48</v>
      </c>
      <c r="E414" s="109">
        <v>201212</v>
      </c>
      <c r="F414" s="110">
        <v>3586745</v>
      </c>
      <c r="G414" s="110">
        <v>55342</v>
      </c>
      <c r="H414" s="110">
        <v>55342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  <c r="N414" s="110">
        <v>3513919</v>
      </c>
      <c r="O414" s="110">
        <v>0</v>
      </c>
      <c r="P414" s="110">
        <v>3513919</v>
      </c>
      <c r="Q414" s="110">
        <v>0</v>
      </c>
      <c r="R414" s="110">
        <v>0</v>
      </c>
      <c r="S414" s="110">
        <v>0</v>
      </c>
      <c r="T414" s="110">
        <v>0</v>
      </c>
      <c r="U414" s="110">
        <v>0</v>
      </c>
      <c r="V414" s="110">
        <v>0</v>
      </c>
      <c r="W414" s="110">
        <v>12028</v>
      </c>
      <c r="X414" s="110">
        <v>0</v>
      </c>
      <c r="Y414" s="110">
        <v>12028</v>
      </c>
      <c r="Z414" s="110">
        <v>0</v>
      </c>
      <c r="AA414" s="110">
        <v>5456</v>
      </c>
      <c r="AB414" s="110">
        <v>3586745</v>
      </c>
      <c r="AC414" s="110">
        <v>0</v>
      </c>
      <c r="AD414" s="110">
        <v>0</v>
      </c>
      <c r="AE414" s="110">
        <v>0</v>
      </c>
      <c r="AF414" s="110">
        <v>3581056</v>
      </c>
      <c r="AG414" s="110">
        <v>982</v>
      </c>
      <c r="AH414" s="110">
        <v>0</v>
      </c>
      <c r="AI414" s="110">
        <v>982</v>
      </c>
      <c r="AJ414" s="110">
        <v>4707</v>
      </c>
      <c r="AK414" s="93"/>
    </row>
    <row r="415" spans="1:37" ht="15">
      <c r="A415" s="113" t="s">
        <v>1226</v>
      </c>
      <c r="B415" s="114">
        <v>11054</v>
      </c>
      <c r="C415" s="114">
        <v>49</v>
      </c>
      <c r="D415" s="100" t="str">
        <f t="shared" si="6"/>
        <v>11054_49</v>
      </c>
      <c r="E415" s="109">
        <v>201212</v>
      </c>
      <c r="F415" s="110">
        <v>736969</v>
      </c>
      <c r="G415" s="110">
        <v>127358</v>
      </c>
      <c r="H415" s="110">
        <v>127358</v>
      </c>
      <c r="I415" s="110">
        <v>0</v>
      </c>
      <c r="J415" s="110">
        <v>609611</v>
      </c>
      <c r="K415" s="110">
        <v>605651</v>
      </c>
      <c r="L415" s="110">
        <v>3960</v>
      </c>
      <c r="M415" s="110">
        <v>0</v>
      </c>
      <c r="N415" s="110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10">
        <v>0</v>
      </c>
      <c r="V415" s="110">
        <v>0</v>
      </c>
      <c r="W415" s="110">
        <v>0</v>
      </c>
      <c r="X415" s="110">
        <v>0</v>
      </c>
      <c r="Y415" s="110">
        <v>0</v>
      </c>
      <c r="Z415" s="110">
        <v>0</v>
      </c>
      <c r="AA415" s="110">
        <v>0</v>
      </c>
      <c r="AB415" s="110">
        <v>736969</v>
      </c>
      <c r="AC415" s="110">
        <v>0</v>
      </c>
      <c r="AD415" s="110">
        <v>0</v>
      </c>
      <c r="AE415" s="110">
        <v>0</v>
      </c>
      <c r="AF415" s="110">
        <v>638510</v>
      </c>
      <c r="AG415" s="110">
        <v>0</v>
      </c>
      <c r="AH415" s="110">
        <v>0</v>
      </c>
      <c r="AI415" s="110">
        <v>0</v>
      </c>
      <c r="AJ415" s="110">
        <v>98459</v>
      </c>
      <c r="AK415" s="93"/>
    </row>
    <row r="416" spans="1:37" ht="15">
      <c r="A416" s="113" t="s">
        <v>1227</v>
      </c>
      <c r="B416" s="114">
        <v>11054</v>
      </c>
      <c r="C416" s="114">
        <v>50</v>
      </c>
      <c r="D416" s="100" t="str">
        <f t="shared" si="6"/>
        <v>11054_50</v>
      </c>
      <c r="E416" s="109">
        <v>201212</v>
      </c>
      <c r="F416" s="110">
        <v>926650</v>
      </c>
      <c r="G416" s="110">
        <v>40400</v>
      </c>
      <c r="H416" s="110">
        <v>40400</v>
      </c>
      <c r="I416" s="110">
        <v>0</v>
      </c>
      <c r="J416" s="110">
        <v>886251</v>
      </c>
      <c r="K416" s="110">
        <v>870411</v>
      </c>
      <c r="L416" s="110">
        <v>15840</v>
      </c>
      <c r="M416" s="110">
        <v>0</v>
      </c>
      <c r="N416" s="110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10">
        <v>0</v>
      </c>
      <c r="V416" s="110">
        <v>0</v>
      </c>
      <c r="W416" s="110">
        <v>0</v>
      </c>
      <c r="X416" s="110">
        <v>0</v>
      </c>
      <c r="Y416" s="110">
        <v>0</v>
      </c>
      <c r="Z416" s="110">
        <v>0</v>
      </c>
      <c r="AA416" s="110">
        <v>0</v>
      </c>
      <c r="AB416" s="110">
        <v>926650</v>
      </c>
      <c r="AC416" s="110">
        <v>0</v>
      </c>
      <c r="AD416" s="110">
        <v>0</v>
      </c>
      <c r="AE416" s="110">
        <v>0</v>
      </c>
      <c r="AF416" s="110">
        <v>873919</v>
      </c>
      <c r="AG416" s="110">
        <v>0</v>
      </c>
      <c r="AH416" s="110">
        <v>0</v>
      </c>
      <c r="AI416" s="110">
        <v>0</v>
      </c>
      <c r="AJ416" s="110">
        <v>52732</v>
      </c>
      <c r="AK416" s="93"/>
    </row>
    <row r="417" spans="1:37" ht="15">
      <c r="A417" s="113" t="s">
        <v>1228</v>
      </c>
      <c r="B417" s="114">
        <v>11054</v>
      </c>
      <c r="C417" s="114">
        <v>51</v>
      </c>
      <c r="D417" s="100" t="str">
        <f t="shared" si="6"/>
        <v>11054_51</v>
      </c>
      <c r="E417" s="109">
        <v>201212</v>
      </c>
      <c r="F417" s="110">
        <v>307249</v>
      </c>
      <c r="G417" s="110">
        <v>7619</v>
      </c>
      <c r="H417" s="110">
        <v>7619</v>
      </c>
      <c r="I417" s="110">
        <v>0</v>
      </c>
      <c r="J417" s="110">
        <v>299615</v>
      </c>
      <c r="K417" s="110">
        <v>6950</v>
      </c>
      <c r="L417" s="110">
        <v>292665</v>
      </c>
      <c r="M417" s="110">
        <v>0</v>
      </c>
      <c r="N417" s="110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10">
        <v>0</v>
      </c>
      <c r="V417" s="110">
        <v>0</v>
      </c>
      <c r="W417" s="110">
        <v>0</v>
      </c>
      <c r="X417" s="110">
        <v>0</v>
      </c>
      <c r="Y417" s="110">
        <v>0</v>
      </c>
      <c r="Z417" s="110">
        <v>0</v>
      </c>
      <c r="AA417" s="110">
        <v>15</v>
      </c>
      <c r="AB417" s="110">
        <v>307249</v>
      </c>
      <c r="AC417" s="110">
        <v>1</v>
      </c>
      <c r="AD417" s="110">
        <v>1</v>
      </c>
      <c r="AE417" s="110">
        <v>0</v>
      </c>
      <c r="AF417" s="110">
        <v>307135</v>
      </c>
      <c r="AG417" s="110">
        <v>0</v>
      </c>
      <c r="AH417" s="110">
        <v>0</v>
      </c>
      <c r="AI417" s="110">
        <v>0</v>
      </c>
      <c r="AJ417" s="110">
        <v>113</v>
      </c>
      <c r="AK417" s="93"/>
    </row>
    <row r="418" spans="1:37" ht="15">
      <c r="A418" s="113" t="s">
        <v>1229</v>
      </c>
      <c r="B418" s="114">
        <v>11054</v>
      </c>
      <c r="C418" s="114">
        <v>52</v>
      </c>
      <c r="D418" s="100" t="str">
        <f t="shared" si="6"/>
        <v>11054_52</v>
      </c>
      <c r="E418" s="109">
        <v>201212</v>
      </c>
      <c r="F418" s="110">
        <v>1335524</v>
      </c>
      <c r="G418" s="110">
        <v>23961</v>
      </c>
      <c r="H418" s="110">
        <v>23961</v>
      </c>
      <c r="I418" s="110">
        <v>0</v>
      </c>
      <c r="J418" s="110">
        <v>1311379</v>
      </c>
      <c r="K418" s="110">
        <v>71324</v>
      </c>
      <c r="L418" s="110">
        <v>1235618</v>
      </c>
      <c r="M418" s="110">
        <v>4437</v>
      </c>
      <c r="N418" s="110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10">
        <v>0</v>
      </c>
      <c r="V418" s="110">
        <v>0</v>
      </c>
      <c r="W418" s="110">
        <v>0</v>
      </c>
      <c r="X418" s="110">
        <v>0</v>
      </c>
      <c r="Y418" s="110">
        <v>0</v>
      </c>
      <c r="Z418" s="110">
        <v>0</v>
      </c>
      <c r="AA418" s="110">
        <v>184</v>
      </c>
      <c r="AB418" s="110">
        <v>1335524</v>
      </c>
      <c r="AC418" s="110">
        <v>0</v>
      </c>
      <c r="AD418" s="110">
        <v>0</v>
      </c>
      <c r="AE418" s="110">
        <v>0</v>
      </c>
      <c r="AF418" s="110">
        <v>1326466</v>
      </c>
      <c r="AG418" s="110">
        <v>0</v>
      </c>
      <c r="AH418" s="110">
        <v>0</v>
      </c>
      <c r="AI418" s="110">
        <v>0</v>
      </c>
      <c r="AJ418" s="110">
        <v>9058</v>
      </c>
      <c r="AK418" s="93"/>
    </row>
    <row r="419" spans="1:37" ht="15">
      <c r="A419" s="113" t="s">
        <v>1230</v>
      </c>
      <c r="B419" s="114">
        <v>11126</v>
      </c>
      <c r="C419" s="114">
        <v>1</v>
      </c>
      <c r="D419" s="100" t="str">
        <f t="shared" si="6"/>
        <v>11126_1</v>
      </c>
      <c r="E419" s="109">
        <v>201212</v>
      </c>
      <c r="F419" s="110">
        <v>563919</v>
      </c>
      <c r="G419" s="110">
        <v>150043</v>
      </c>
      <c r="H419" s="110">
        <v>150043</v>
      </c>
      <c r="I419" s="110">
        <v>0</v>
      </c>
      <c r="J419" s="110">
        <v>413877</v>
      </c>
      <c r="K419" s="110">
        <v>383781</v>
      </c>
      <c r="L419" s="110">
        <v>30096</v>
      </c>
      <c r="M419" s="110">
        <v>0</v>
      </c>
      <c r="N419" s="110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10">
        <v>0</v>
      </c>
      <c r="V419" s="110">
        <v>0</v>
      </c>
      <c r="W419" s="110">
        <v>0</v>
      </c>
      <c r="X419" s="110">
        <v>0</v>
      </c>
      <c r="Y419" s="110">
        <v>0</v>
      </c>
      <c r="Z419" s="110">
        <v>0</v>
      </c>
      <c r="AA419" s="110">
        <v>0</v>
      </c>
      <c r="AB419" s="110">
        <v>563919</v>
      </c>
      <c r="AC419" s="110">
        <v>0</v>
      </c>
      <c r="AD419" s="110">
        <v>0</v>
      </c>
      <c r="AE419" s="110">
        <v>0</v>
      </c>
      <c r="AF419" s="110">
        <v>410708</v>
      </c>
      <c r="AG419" s="110">
        <v>0</v>
      </c>
      <c r="AH419" s="110">
        <v>0</v>
      </c>
      <c r="AI419" s="110">
        <v>0</v>
      </c>
      <c r="AJ419" s="110">
        <v>153212</v>
      </c>
      <c r="AK419" s="93"/>
    </row>
    <row r="420" spans="1:37" ht="15">
      <c r="A420" s="113" t="s">
        <v>1231</v>
      </c>
      <c r="B420" s="114">
        <v>11126</v>
      </c>
      <c r="C420" s="114">
        <v>2</v>
      </c>
      <c r="D420" s="100" t="str">
        <f t="shared" si="6"/>
        <v>11126_2</v>
      </c>
      <c r="E420" s="109">
        <v>201212</v>
      </c>
      <c r="F420" s="110">
        <v>299138</v>
      </c>
      <c r="G420" s="110">
        <v>9184</v>
      </c>
      <c r="H420" s="110">
        <v>9184</v>
      </c>
      <c r="I420" s="110">
        <v>0</v>
      </c>
      <c r="J420" s="110">
        <v>289954</v>
      </c>
      <c r="K420" s="110">
        <v>276589</v>
      </c>
      <c r="L420" s="110">
        <v>13365</v>
      </c>
      <c r="M420" s="110">
        <v>0</v>
      </c>
      <c r="N420" s="110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10">
        <v>0</v>
      </c>
      <c r="V420" s="110">
        <v>0</v>
      </c>
      <c r="W420" s="110">
        <v>0</v>
      </c>
      <c r="X420" s="110">
        <v>0</v>
      </c>
      <c r="Y420" s="110">
        <v>0</v>
      </c>
      <c r="Z420" s="110">
        <v>0</v>
      </c>
      <c r="AA420" s="110">
        <v>0</v>
      </c>
      <c r="AB420" s="110">
        <v>299138</v>
      </c>
      <c r="AC420" s="110">
        <v>0</v>
      </c>
      <c r="AD420" s="110">
        <v>0</v>
      </c>
      <c r="AE420" s="110">
        <v>0</v>
      </c>
      <c r="AF420" s="110">
        <v>280548</v>
      </c>
      <c r="AG420" s="110">
        <v>0</v>
      </c>
      <c r="AH420" s="110">
        <v>0</v>
      </c>
      <c r="AI420" s="110">
        <v>0</v>
      </c>
      <c r="AJ420" s="110">
        <v>18591</v>
      </c>
      <c r="AK420" s="93"/>
    </row>
    <row r="421" spans="1:37" ht="15">
      <c r="A421" s="113" t="s">
        <v>1232</v>
      </c>
      <c r="B421" s="114">
        <v>11172</v>
      </c>
      <c r="C421" s="114">
        <v>1</v>
      </c>
      <c r="D421" s="100" t="str">
        <f t="shared" si="6"/>
        <v>11172_1</v>
      </c>
      <c r="E421" s="109">
        <v>201212</v>
      </c>
      <c r="F421" s="110">
        <v>1250838</v>
      </c>
      <c r="G421" s="110">
        <v>25266</v>
      </c>
      <c r="H421" s="110">
        <v>25266</v>
      </c>
      <c r="I421" s="110">
        <v>0</v>
      </c>
      <c r="J421" s="110">
        <v>1213043</v>
      </c>
      <c r="K421" s="110">
        <v>1067195</v>
      </c>
      <c r="L421" s="110">
        <v>145848</v>
      </c>
      <c r="M421" s="110">
        <v>0</v>
      </c>
      <c r="N421" s="110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10">
        <v>0</v>
      </c>
      <c r="V421" s="110">
        <v>0</v>
      </c>
      <c r="W421" s="110">
        <v>0</v>
      </c>
      <c r="X421" s="110">
        <v>0</v>
      </c>
      <c r="Y421" s="110">
        <v>0</v>
      </c>
      <c r="Z421" s="110">
        <v>0</v>
      </c>
      <c r="AA421" s="110">
        <v>12529</v>
      </c>
      <c r="AB421" s="110">
        <v>1250838</v>
      </c>
      <c r="AC421" s="110">
        <v>0</v>
      </c>
      <c r="AD421" s="110">
        <v>0</v>
      </c>
      <c r="AE421" s="110">
        <v>0</v>
      </c>
      <c r="AF421" s="110">
        <v>1234643</v>
      </c>
      <c r="AG421" s="110">
        <v>65</v>
      </c>
      <c r="AH421" s="110">
        <v>0</v>
      </c>
      <c r="AI421" s="110">
        <v>65</v>
      </c>
      <c r="AJ421" s="110">
        <v>16131</v>
      </c>
      <c r="AK421" s="93"/>
    </row>
    <row r="422" spans="1:37" ht="15">
      <c r="A422" s="113" t="s">
        <v>1233</v>
      </c>
      <c r="B422" s="114">
        <v>11172</v>
      </c>
      <c r="C422" s="114">
        <v>2</v>
      </c>
      <c r="D422" s="100" t="str">
        <f t="shared" si="6"/>
        <v>11172_2</v>
      </c>
      <c r="E422" s="109">
        <v>201212</v>
      </c>
      <c r="F422" s="110">
        <v>1921194</v>
      </c>
      <c r="G422" s="110">
        <v>18849</v>
      </c>
      <c r="H422" s="110">
        <v>18849</v>
      </c>
      <c r="I422" s="110">
        <v>0</v>
      </c>
      <c r="J422" s="110">
        <v>1881349</v>
      </c>
      <c r="K422" s="110">
        <v>1794900</v>
      </c>
      <c r="L422" s="110">
        <v>86449</v>
      </c>
      <c r="M422" s="110">
        <v>0</v>
      </c>
      <c r="N422" s="110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10">
        <v>0</v>
      </c>
      <c r="V422" s="110">
        <v>0</v>
      </c>
      <c r="W422" s="110">
        <v>0</v>
      </c>
      <c r="X422" s="110">
        <v>0</v>
      </c>
      <c r="Y422" s="110">
        <v>0</v>
      </c>
      <c r="Z422" s="110">
        <v>0</v>
      </c>
      <c r="AA422" s="110">
        <v>20996</v>
      </c>
      <c r="AB422" s="110">
        <v>1921194</v>
      </c>
      <c r="AC422" s="110">
        <v>11</v>
      </c>
      <c r="AD422" s="110">
        <v>11</v>
      </c>
      <c r="AE422" s="110">
        <v>0</v>
      </c>
      <c r="AF422" s="110">
        <v>1919017</v>
      </c>
      <c r="AG422" s="110">
        <v>58</v>
      </c>
      <c r="AH422" s="110">
        <v>0</v>
      </c>
      <c r="AI422" s="110">
        <v>58</v>
      </c>
      <c r="AJ422" s="110">
        <v>2109</v>
      </c>
      <c r="AK422" s="93"/>
    </row>
    <row r="423" spans="1:37" ht="15">
      <c r="A423" s="113" t="s">
        <v>1234</v>
      </c>
      <c r="B423" s="114">
        <v>11172</v>
      </c>
      <c r="C423" s="114">
        <v>3</v>
      </c>
      <c r="D423" s="100" t="str">
        <f t="shared" si="6"/>
        <v>11172_3</v>
      </c>
      <c r="E423" s="109">
        <v>201212</v>
      </c>
      <c r="F423" s="110">
        <v>2091326</v>
      </c>
      <c r="G423" s="110">
        <v>78815</v>
      </c>
      <c r="H423" s="110">
        <v>78815</v>
      </c>
      <c r="I423" s="110">
        <v>0</v>
      </c>
      <c r="J423" s="110">
        <v>1686354</v>
      </c>
      <c r="K423" s="110">
        <v>47570</v>
      </c>
      <c r="L423" s="110">
        <v>1617265</v>
      </c>
      <c r="M423" s="110">
        <v>21519</v>
      </c>
      <c r="N423" s="110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299100</v>
      </c>
      <c r="U423" s="110">
        <v>299100</v>
      </c>
      <c r="V423" s="110">
        <v>0</v>
      </c>
      <c r="W423" s="110">
        <v>1883</v>
      </c>
      <c r="X423" s="110">
        <v>0</v>
      </c>
      <c r="Y423" s="110">
        <v>1883</v>
      </c>
      <c r="Z423" s="110">
        <v>0</v>
      </c>
      <c r="AA423" s="110">
        <v>25174</v>
      </c>
      <c r="AB423" s="110">
        <v>2091326</v>
      </c>
      <c r="AC423" s="110">
        <v>0</v>
      </c>
      <c r="AD423" s="110">
        <v>0</v>
      </c>
      <c r="AE423" s="110">
        <v>0</v>
      </c>
      <c r="AF423" s="110">
        <v>2077600</v>
      </c>
      <c r="AG423" s="110">
        <v>294</v>
      </c>
      <c r="AH423" s="110">
        <v>0</v>
      </c>
      <c r="AI423" s="110">
        <v>294</v>
      </c>
      <c r="AJ423" s="110">
        <v>13432</v>
      </c>
      <c r="AK423" s="93"/>
    </row>
    <row r="424" spans="1:37" ht="15">
      <c r="A424" s="113" t="s">
        <v>1235</v>
      </c>
      <c r="B424" s="114">
        <v>11172</v>
      </c>
      <c r="C424" s="114">
        <v>4</v>
      </c>
      <c r="D424" s="100" t="str">
        <f t="shared" si="6"/>
        <v>11172_4</v>
      </c>
      <c r="E424" s="109">
        <v>201212</v>
      </c>
      <c r="F424" s="110">
        <v>1811030</v>
      </c>
      <c r="G424" s="110">
        <v>53480</v>
      </c>
      <c r="H424" s="110">
        <v>53480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  <c r="N424" s="110">
        <v>1146442</v>
      </c>
      <c r="O424" s="110">
        <v>407250</v>
      </c>
      <c r="P424" s="110">
        <v>739192</v>
      </c>
      <c r="Q424" s="110">
        <v>0</v>
      </c>
      <c r="R424" s="110">
        <v>0</v>
      </c>
      <c r="S424" s="110">
        <v>0</v>
      </c>
      <c r="T424" s="110">
        <v>591519</v>
      </c>
      <c r="U424" s="110">
        <v>504335</v>
      </c>
      <c r="V424" s="110">
        <v>87184</v>
      </c>
      <c r="W424" s="110">
        <v>0</v>
      </c>
      <c r="X424" s="110">
        <v>0</v>
      </c>
      <c r="Y424" s="110">
        <v>0</v>
      </c>
      <c r="Z424" s="110">
        <v>0</v>
      </c>
      <c r="AA424" s="110">
        <v>19588</v>
      </c>
      <c r="AB424" s="110">
        <v>1811030</v>
      </c>
      <c r="AC424" s="110">
        <v>11</v>
      </c>
      <c r="AD424" s="110">
        <v>11</v>
      </c>
      <c r="AE424" s="110">
        <v>0</v>
      </c>
      <c r="AF424" s="110">
        <v>1797738</v>
      </c>
      <c r="AG424" s="110">
        <v>0</v>
      </c>
      <c r="AH424" s="110">
        <v>0</v>
      </c>
      <c r="AI424" s="110">
        <v>0</v>
      </c>
      <c r="AJ424" s="110">
        <v>13281</v>
      </c>
      <c r="AK424" s="93"/>
    </row>
    <row r="425" spans="1:37" ht="15">
      <c r="A425" s="113" t="s">
        <v>1236</v>
      </c>
      <c r="B425" s="114">
        <v>11172</v>
      </c>
      <c r="C425" s="114">
        <v>5</v>
      </c>
      <c r="D425" s="100" t="str">
        <f t="shared" si="6"/>
        <v>11172_5</v>
      </c>
      <c r="E425" s="109">
        <v>201212</v>
      </c>
      <c r="F425" s="110">
        <v>849454</v>
      </c>
      <c r="G425" s="110">
        <v>24862</v>
      </c>
      <c r="H425" s="110">
        <v>24862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  <c r="N425" s="110">
        <v>418936</v>
      </c>
      <c r="O425" s="110">
        <v>1255</v>
      </c>
      <c r="P425" s="110">
        <v>417681</v>
      </c>
      <c r="Q425" s="110">
        <v>0</v>
      </c>
      <c r="R425" s="110">
        <v>0</v>
      </c>
      <c r="S425" s="110">
        <v>0</v>
      </c>
      <c r="T425" s="110">
        <v>392551</v>
      </c>
      <c r="U425" s="110">
        <v>318796</v>
      </c>
      <c r="V425" s="110">
        <v>73755</v>
      </c>
      <c r="W425" s="110">
        <v>0</v>
      </c>
      <c r="X425" s="110">
        <v>0</v>
      </c>
      <c r="Y425" s="110">
        <v>0</v>
      </c>
      <c r="Z425" s="110">
        <v>0</v>
      </c>
      <c r="AA425" s="110">
        <v>13104</v>
      </c>
      <c r="AB425" s="110">
        <v>849454</v>
      </c>
      <c r="AC425" s="110">
        <v>0</v>
      </c>
      <c r="AD425" s="110">
        <v>0</v>
      </c>
      <c r="AE425" s="110">
        <v>0</v>
      </c>
      <c r="AF425" s="110">
        <v>847170</v>
      </c>
      <c r="AG425" s="110">
        <v>0</v>
      </c>
      <c r="AH425" s="110">
        <v>0</v>
      </c>
      <c r="AI425" s="110">
        <v>0</v>
      </c>
      <c r="AJ425" s="110">
        <v>2284</v>
      </c>
      <c r="AK425" s="93"/>
    </row>
    <row r="426" spans="1:37" ht="15">
      <c r="A426" s="113" t="s">
        <v>1237</v>
      </c>
      <c r="B426" s="114">
        <v>11172</v>
      </c>
      <c r="C426" s="114">
        <v>6</v>
      </c>
      <c r="D426" s="100" t="str">
        <f t="shared" si="6"/>
        <v>11172_6</v>
      </c>
      <c r="E426" s="109">
        <v>201212</v>
      </c>
      <c r="F426" s="110">
        <v>460623</v>
      </c>
      <c r="G426" s="110">
        <v>16606</v>
      </c>
      <c r="H426" s="110">
        <v>16606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  <c r="N426" s="110">
        <v>437655</v>
      </c>
      <c r="O426" s="110">
        <v>398324</v>
      </c>
      <c r="P426" s="110">
        <v>39330</v>
      </c>
      <c r="Q426" s="110">
        <v>0</v>
      </c>
      <c r="R426" s="110">
        <v>0</v>
      </c>
      <c r="S426" s="110">
        <v>0</v>
      </c>
      <c r="T426" s="110">
        <v>0</v>
      </c>
      <c r="U426" s="110">
        <v>0</v>
      </c>
      <c r="V426" s="110">
        <v>0</v>
      </c>
      <c r="W426" s="110">
        <v>0</v>
      </c>
      <c r="X426" s="110">
        <v>0</v>
      </c>
      <c r="Y426" s="110">
        <v>0</v>
      </c>
      <c r="Z426" s="110">
        <v>0</v>
      </c>
      <c r="AA426" s="110">
        <v>6362</v>
      </c>
      <c r="AB426" s="110">
        <v>460623</v>
      </c>
      <c r="AC426" s="110">
        <v>1</v>
      </c>
      <c r="AD426" s="110">
        <v>1</v>
      </c>
      <c r="AE426" s="110">
        <v>0</v>
      </c>
      <c r="AF426" s="110">
        <v>450503</v>
      </c>
      <c r="AG426" s="110">
        <v>0</v>
      </c>
      <c r="AH426" s="110">
        <v>0</v>
      </c>
      <c r="AI426" s="110">
        <v>0</v>
      </c>
      <c r="AJ426" s="110">
        <v>10119</v>
      </c>
      <c r="AK426" s="93"/>
    </row>
    <row r="427" spans="1:37" ht="15">
      <c r="A427" s="113" t="s">
        <v>1238</v>
      </c>
      <c r="B427" s="114">
        <v>11172</v>
      </c>
      <c r="C427" s="114">
        <v>7</v>
      </c>
      <c r="D427" s="100" t="str">
        <f t="shared" si="6"/>
        <v>11172_7</v>
      </c>
      <c r="E427" s="109">
        <v>201212</v>
      </c>
      <c r="F427" s="110">
        <v>225610</v>
      </c>
      <c r="G427" s="110">
        <v>4525</v>
      </c>
      <c r="H427" s="110">
        <v>4525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  <c r="N427" s="110">
        <v>217764</v>
      </c>
      <c r="O427" s="110">
        <v>1797</v>
      </c>
      <c r="P427" s="110">
        <v>215967</v>
      </c>
      <c r="Q427" s="110">
        <v>0</v>
      </c>
      <c r="R427" s="110">
        <v>0</v>
      </c>
      <c r="S427" s="110">
        <v>0</v>
      </c>
      <c r="T427" s="110">
        <v>0</v>
      </c>
      <c r="U427" s="110">
        <v>0</v>
      </c>
      <c r="V427" s="110">
        <v>0</v>
      </c>
      <c r="W427" s="110">
        <v>0</v>
      </c>
      <c r="X427" s="110">
        <v>0</v>
      </c>
      <c r="Y427" s="110">
        <v>0</v>
      </c>
      <c r="Z427" s="110">
        <v>0</v>
      </c>
      <c r="AA427" s="110">
        <v>3321</v>
      </c>
      <c r="AB427" s="110">
        <v>225610</v>
      </c>
      <c r="AC427" s="110">
        <v>1</v>
      </c>
      <c r="AD427" s="110">
        <v>1</v>
      </c>
      <c r="AE427" s="110">
        <v>0</v>
      </c>
      <c r="AF427" s="110">
        <v>224904</v>
      </c>
      <c r="AG427" s="110">
        <v>0</v>
      </c>
      <c r="AH427" s="110">
        <v>0</v>
      </c>
      <c r="AI427" s="110">
        <v>0</v>
      </c>
      <c r="AJ427" s="110">
        <v>706</v>
      </c>
      <c r="AK427" s="93"/>
    </row>
    <row r="428" spans="1:37" ht="15">
      <c r="A428" s="113" t="s">
        <v>1239</v>
      </c>
      <c r="B428" s="114">
        <v>11172</v>
      </c>
      <c r="C428" s="114">
        <v>8</v>
      </c>
      <c r="D428" s="100" t="str">
        <f t="shared" si="6"/>
        <v>11172_8</v>
      </c>
      <c r="E428" s="109">
        <v>201212</v>
      </c>
      <c r="F428" s="110">
        <v>128122</v>
      </c>
      <c r="G428" s="110">
        <v>3015</v>
      </c>
      <c r="H428" s="110">
        <v>3015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  <c r="N428" s="110">
        <v>97498</v>
      </c>
      <c r="O428" s="110">
        <v>0</v>
      </c>
      <c r="P428" s="110">
        <v>97498</v>
      </c>
      <c r="Q428" s="110">
        <v>0</v>
      </c>
      <c r="R428" s="110">
        <v>0</v>
      </c>
      <c r="S428" s="110">
        <v>0</v>
      </c>
      <c r="T428" s="110">
        <v>25562</v>
      </c>
      <c r="U428" s="110">
        <v>24153</v>
      </c>
      <c r="V428" s="110">
        <v>1410</v>
      </c>
      <c r="W428" s="110">
        <v>0</v>
      </c>
      <c r="X428" s="110">
        <v>0</v>
      </c>
      <c r="Y428" s="110">
        <v>0</v>
      </c>
      <c r="Z428" s="110">
        <v>0</v>
      </c>
      <c r="AA428" s="110">
        <v>2046</v>
      </c>
      <c r="AB428" s="110">
        <v>128122</v>
      </c>
      <c r="AC428" s="110">
        <v>0</v>
      </c>
      <c r="AD428" s="110">
        <v>0</v>
      </c>
      <c r="AE428" s="110">
        <v>0</v>
      </c>
      <c r="AF428" s="110">
        <v>127701</v>
      </c>
      <c r="AG428" s="110">
        <v>0</v>
      </c>
      <c r="AH428" s="110">
        <v>0</v>
      </c>
      <c r="AI428" s="110">
        <v>0</v>
      </c>
      <c r="AJ428" s="110">
        <v>421</v>
      </c>
      <c r="AK428" s="93"/>
    </row>
    <row r="429" spans="1:37" ht="15">
      <c r="A429" s="113" t="s">
        <v>1240</v>
      </c>
      <c r="B429" s="114">
        <v>19014</v>
      </c>
      <c r="C429" s="114">
        <v>1</v>
      </c>
      <c r="D429" s="100" t="str">
        <f t="shared" si="6"/>
        <v>19014_1</v>
      </c>
      <c r="E429" s="109">
        <v>201212</v>
      </c>
      <c r="F429" s="110">
        <v>947041</v>
      </c>
      <c r="G429" s="110">
        <v>633347</v>
      </c>
      <c r="H429" s="110">
        <v>633347</v>
      </c>
      <c r="I429" s="110">
        <v>0</v>
      </c>
      <c r="J429" s="110">
        <v>149392</v>
      </c>
      <c r="K429" s="110">
        <v>149392</v>
      </c>
      <c r="L429" s="110">
        <v>0</v>
      </c>
      <c r="M429" s="110">
        <v>0</v>
      </c>
      <c r="N429" s="110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127122</v>
      </c>
      <c r="U429" s="110">
        <v>0</v>
      </c>
      <c r="V429" s="110">
        <v>127122</v>
      </c>
      <c r="W429" s="110">
        <v>2194</v>
      </c>
      <c r="X429" s="110">
        <v>0</v>
      </c>
      <c r="Y429" s="110">
        <v>2194</v>
      </c>
      <c r="Z429" s="110">
        <v>0</v>
      </c>
      <c r="AA429" s="110">
        <v>34986</v>
      </c>
      <c r="AB429" s="110">
        <v>947041</v>
      </c>
      <c r="AC429" s="110">
        <v>16917</v>
      </c>
      <c r="AD429" s="110">
        <v>16917</v>
      </c>
      <c r="AE429" s="110">
        <v>0</v>
      </c>
      <c r="AF429" s="110">
        <v>902996</v>
      </c>
      <c r="AG429" s="110">
        <v>23934</v>
      </c>
      <c r="AH429" s="110">
        <v>70</v>
      </c>
      <c r="AI429" s="110">
        <v>23865</v>
      </c>
      <c r="AJ429" s="110">
        <v>3193</v>
      </c>
      <c r="AK429" s="93"/>
    </row>
    <row r="430" spans="1:37" ht="15">
      <c r="A430" s="113" t="s">
        <v>1241</v>
      </c>
      <c r="B430" s="114">
        <v>16077</v>
      </c>
      <c r="C430" s="114">
        <v>1</v>
      </c>
      <c r="D430" s="100" t="str">
        <f t="shared" si="6"/>
        <v>16077_1</v>
      </c>
      <c r="E430" s="109">
        <v>201212</v>
      </c>
      <c r="F430" s="110">
        <v>152077</v>
      </c>
      <c r="G430" s="110">
        <v>2457</v>
      </c>
      <c r="H430" s="110">
        <v>2457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147790</v>
      </c>
      <c r="U430" s="110">
        <v>129488</v>
      </c>
      <c r="V430" s="110">
        <v>18302</v>
      </c>
      <c r="W430" s="110">
        <v>0</v>
      </c>
      <c r="X430" s="110">
        <v>0</v>
      </c>
      <c r="Y430" s="110">
        <v>0</v>
      </c>
      <c r="Z430" s="110">
        <v>0</v>
      </c>
      <c r="AA430" s="110">
        <v>1830</v>
      </c>
      <c r="AB430" s="110">
        <v>152077</v>
      </c>
      <c r="AC430" s="110">
        <v>0</v>
      </c>
      <c r="AD430" s="110">
        <v>0</v>
      </c>
      <c r="AE430" s="110">
        <v>0</v>
      </c>
      <c r="AF430" s="110">
        <v>152023</v>
      </c>
      <c r="AG430" s="110">
        <v>0</v>
      </c>
      <c r="AH430" s="110">
        <v>0</v>
      </c>
      <c r="AI430" s="110">
        <v>0</v>
      </c>
      <c r="AJ430" s="110">
        <v>54</v>
      </c>
      <c r="AK430" s="93"/>
    </row>
    <row r="431" spans="1:37" ht="15">
      <c r="A431" s="113" t="s">
        <v>1242</v>
      </c>
      <c r="B431" s="114">
        <v>18004</v>
      </c>
      <c r="C431" s="114">
        <v>7</v>
      </c>
      <c r="D431" s="100" t="str">
        <f t="shared" si="6"/>
        <v>18004_7</v>
      </c>
      <c r="E431" s="109">
        <v>201212</v>
      </c>
      <c r="F431" s="110">
        <v>100111</v>
      </c>
      <c r="G431" s="110">
        <v>0</v>
      </c>
      <c r="H431" s="110">
        <v>0</v>
      </c>
      <c r="I431" s="110">
        <v>0</v>
      </c>
      <c r="J431" s="110">
        <v>92641</v>
      </c>
      <c r="K431" s="110">
        <v>91156</v>
      </c>
      <c r="L431" s="110">
        <v>1485</v>
      </c>
      <c r="M431" s="110">
        <v>0</v>
      </c>
      <c r="N431" s="110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4738</v>
      </c>
      <c r="U431" s="110">
        <v>4738</v>
      </c>
      <c r="V431" s="110">
        <v>0</v>
      </c>
      <c r="W431" s="110">
        <v>0</v>
      </c>
      <c r="X431" s="110">
        <v>0</v>
      </c>
      <c r="Y431" s="110">
        <v>0</v>
      </c>
      <c r="Z431" s="110">
        <v>0</v>
      </c>
      <c r="AA431" s="110">
        <v>2732</v>
      </c>
      <c r="AB431" s="110">
        <v>100111</v>
      </c>
      <c r="AC431" s="110">
        <v>2118</v>
      </c>
      <c r="AD431" s="110">
        <v>2118</v>
      </c>
      <c r="AE431" s="110">
        <v>0</v>
      </c>
      <c r="AF431" s="110">
        <v>97993</v>
      </c>
      <c r="AG431" s="110">
        <v>0</v>
      </c>
      <c r="AH431" s="110">
        <v>0</v>
      </c>
      <c r="AI431" s="110">
        <v>0</v>
      </c>
      <c r="AJ431" s="110">
        <v>0</v>
      </c>
      <c r="AK431" s="93"/>
    </row>
    <row r="432" spans="1:37" ht="15">
      <c r="A432" s="113" t="s">
        <v>1243</v>
      </c>
      <c r="B432" s="114">
        <v>16011</v>
      </c>
      <c r="C432" s="114">
        <v>1</v>
      </c>
      <c r="D432" s="100" t="str">
        <f t="shared" si="6"/>
        <v>16011_1</v>
      </c>
      <c r="E432" s="109">
        <v>201212</v>
      </c>
      <c r="F432" s="110">
        <v>92578</v>
      </c>
      <c r="G432" s="110">
        <v>3964</v>
      </c>
      <c r="H432" s="110">
        <v>3964</v>
      </c>
      <c r="I432" s="110">
        <v>0</v>
      </c>
      <c r="J432" s="110">
        <v>88613</v>
      </c>
      <c r="K432" s="110">
        <v>88613</v>
      </c>
      <c r="L432" s="110">
        <v>0</v>
      </c>
      <c r="M432" s="110">
        <v>0</v>
      </c>
      <c r="N432" s="110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10">
        <v>0</v>
      </c>
      <c r="V432" s="110">
        <v>0</v>
      </c>
      <c r="W432" s="110">
        <v>0</v>
      </c>
      <c r="X432" s="110">
        <v>0</v>
      </c>
      <c r="Y432" s="110">
        <v>0</v>
      </c>
      <c r="Z432" s="110">
        <v>0</v>
      </c>
      <c r="AA432" s="110">
        <v>0</v>
      </c>
      <c r="AB432" s="110">
        <v>92578</v>
      </c>
      <c r="AC432" s="110">
        <v>0</v>
      </c>
      <c r="AD432" s="110">
        <v>0</v>
      </c>
      <c r="AE432" s="110">
        <v>0</v>
      </c>
      <c r="AF432" s="110">
        <v>92465</v>
      </c>
      <c r="AG432" s="110">
        <v>0</v>
      </c>
      <c r="AH432" s="110">
        <v>0</v>
      </c>
      <c r="AI432" s="110">
        <v>0</v>
      </c>
      <c r="AJ432" s="110">
        <v>113</v>
      </c>
      <c r="AK432" s="93"/>
    </row>
    <row r="433" spans="1:37" ht="15">
      <c r="A433" s="113" t="s">
        <v>1244</v>
      </c>
      <c r="B433" s="114">
        <v>19012</v>
      </c>
      <c r="C433" s="114">
        <v>4</v>
      </c>
      <c r="D433" s="100" t="str">
        <f t="shared" si="6"/>
        <v>19012_4</v>
      </c>
      <c r="E433" s="109">
        <v>201212</v>
      </c>
      <c r="F433" s="110">
        <v>729767</v>
      </c>
      <c r="G433" s="110">
        <v>28571</v>
      </c>
      <c r="H433" s="110">
        <v>19604</v>
      </c>
      <c r="I433" s="110">
        <v>8967</v>
      </c>
      <c r="J433" s="110">
        <v>701196</v>
      </c>
      <c r="K433" s="110">
        <v>701196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10">
        <v>0</v>
      </c>
      <c r="V433" s="110">
        <v>0</v>
      </c>
      <c r="W433" s="110">
        <v>0</v>
      </c>
      <c r="X433" s="110">
        <v>0</v>
      </c>
      <c r="Y433" s="110">
        <v>0</v>
      </c>
      <c r="Z433" s="110">
        <v>0</v>
      </c>
      <c r="AA433" s="110">
        <v>0</v>
      </c>
      <c r="AB433" s="110">
        <v>729767</v>
      </c>
      <c r="AC433" s="110">
        <v>613635</v>
      </c>
      <c r="AD433" s="110">
        <v>982</v>
      </c>
      <c r="AE433" s="110">
        <v>612653</v>
      </c>
      <c r="AF433" s="110">
        <v>107663</v>
      </c>
      <c r="AG433" s="110">
        <v>0</v>
      </c>
      <c r="AH433" s="110">
        <v>0</v>
      </c>
      <c r="AI433" s="110">
        <v>0</v>
      </c>
      <c r="AJ433" s="110">
        <v>8470</v>
      </c>
      <c r="AK433" s="93"/>
    </row>
    <row r="434" spans="1:37" ht="15">
      <c r="A434" s="113" t="e">
        <v>#N/A</v>
      </c>
      <c r="B434" s="114">
        <v>19012</v>
      </c>
      <c r="C434" s="114">
        <v>5</v>
      </c>
      <c r="D434" s="100" t="str">
        <f t="shared" si="6"/>
        <v>19012_5</v>
      </c>
      <c r="E434" s="109">
        <v>201212</v>
      </c>
      <c r="F434" s="110">
        <v>151539</v>
      </c>
      <c r="G434" s="110">
        <v>73</v>
      </c>
      <c r="H434" s="110">
        <v>73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151461</v>
      </c>
      <c r="U434" s="110">
        <v>0</v>
      </c>
      <c r="V434" s="110">
        <v>151461</v>
      </c>
      <c r="W434" s="110">
        <v>0</v>
      </c>
      <c r="X434" s="110">
        <v>0</v>
      </c>
      <c r="Y434" s="110">
        <v>0</v>
      </c>
      <c r="Z434" s="110">
        <v>0</v>
      </c>
      <c r="AA434" s="110">
        <v>4</v>
      </c>
      <c r="AB434" s="110">
        <v>151539</v>
      </c>
      <c r="AC434" s="110">
        <v>471</v>
      </c>
      <c r="AD434" s="110">
        <v>471</v>
      </c>
      <c r="AE434" s="110">
        <v>0</v>
      </c>
      <c r="AF434" s="110">
        <v>151068</v>
      </c>
      <c r="AG434" s="110">
        <v>0</v>
      </c>
      <c r="AH434" s="110">
        <v>0</v>
      </c>
      <c r="AI434" s="110">
        <v>0</v>
      </c>
      <c r="AJ434" s="110">
        <v>0</v>
      </c>
      <c r="AK434" s="93"/>
    </row>
    <row r="435" spans="1:37" ht="15">
      <c r="A435" s="113" t="s">
        <v>1245</v>
      </c>
      <c r="B435" s="114">
        <v>11122</v>
      </c>
      <c r="C435" s="114">
        <v>3</v>
      </c>
      <c r="D435" s="100" t="str">
        <f t="shared" si="6"/>
        <v>11122_3</v>
      </c>
      <c r="E435" s="109">
        <v>201212</v>
      </c>
      <c r="F435" s="110">
        <v>835746</v>
      </c>
      <c r="G435" s="110">
        <v>96407</v>
      </c>
      <c r="H435" s="110">
        <v>96407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  <c r="N435" s="110">
        <v>737405</v>
      </c>
      <c r="O435" s="110">
        <v>4049</v>
      </c>
      <c r="P435" s="110">
        <v>734026</v>
      </c>
      <c r="Q435" s="110">
        <v>0</v>
      </c>
      <c r="R435" s="110">
        <v>-669</v>
      </c>
      <c r="S435" s="110">
        <v>0</v>
      </c>
      <c r="T435" s="110">
        <v>0</v>
      </c>
      <c r="U435" s="110">
        <v>0</v>
      </c>
      <c r="V435" s="110">
        <v>0</v>
      </c>
      <c r="W435" s="110">
        <v>0</v>
      </c>
      <c r="X435" s="110">
        <v>0</v>
      </c>
      <c r="Y435" s="110">
        <v>0</v>
      </c>
      <c r="Z435" s="110">
        <v>0</v>
      </c>
      <c r="AA435" s="110">
        <v>1934</v>
      </c>
      <c r="AB435" s="110">
        <v>835746</v>
      </c>
      <c r="AC435" s="110">
        <v>93617</v>
      </c>
      <c r="AD435" s="110">
        <v>93617</v>
      </c>
      <c r="AE435" s="110">
        <v>0</v>
      </c>
      <c r="AF435" s="110">
        <v>739992</v>
      </c>
      <c r="AG435" s="110">
        <v>0</v>
      </c>
      <c r="AH435" s="110">
        <v>0</v>
      </c>
      <c r="AI435" s="110">
        <v>0</v>
      </c>
      <c r="AJ435" s="110">
        <v>2138</v>
      </c>
      <c r="AK435" s="93"/>
    </row>
    <row r="436" spans="1:37" ht="15">
      <c r="A436" s="113" t="s">
        <v>1246</v>
      </c>
      <c r="B436" s="114">
        <v>11122</v>
      </c>
      <c r="C436" s="114">
        <v>6</v>
      </c>
      <c r="D436" s="100" t="str">
        <f t="shared" si="6"/>
        <v>11122_6</v>
      </c>
      <c r="E436" s="109">
        <v>201212</v>
      </c>
      <c r="F436" s="110">
        <v>803455</v>
      </c>
      <c r="G436" s="110">
        <v>16367</v>
      </c>
      <c r="H436" s="110">
        <v>16367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  <c r="N436" s="110">
        <v>778045</v>
      </c>
      <c r="O436" s="110">
        <v>718562</v>
      </c>
      <c r="P436" s="110">
        <v>59483</v>
      </c>
      <c r="Q436" s="110">
        <v>0</v>
      </c>
      <c r="R436" s="110">
        <v>0</v>
      </c>
      <c r="S436" s="110">
        <v>0</v>
      </c>
      <c r="T436" s="110">
        <v>0</v>
      </c>
      <c r="U436" s="110">
        <v>0</v>
      </c>
      <c r="V436" s="110">
        <v>0</v>
      </c>
      <c r="W436" s="110">
        <v>0</v>
      </c>
      <c r="X436" s="110">
        <v>0</v>
      </c>
      <c r="Y436" s="110">
        <v>0</v>
      </c>
      <c r="Z436" s="110">
        <v>0</v>
      </c>
      <c r="AA436" s="110">
        <v>9043</v>
      </c>
      <c r="AB436" s="110">
        <v>803455</v>
      </c>
      <c r="AC436" s="110">
        <v>17357</v>
      </c>
      <c r="AD436" s="110">
        <v>17357</v>
      </c>
      <c r="AE436" s="110">
        <v>0</v>
      </c>
      <c r="AF436" s="110">
        <v>778061</v>
      </c>
      <c r="AG436" s="110">
        <v>0</v>
      </c>
      <c r="AH436" s="110">
        <v>0</v>
      </c>
      <c r="AI436" s="110">
        <v>0</v>
      </c>
      <c r="AJ436" s="110">
        <v>8036</v>
      </c>
      <c r="AK436" s="93"/>
    </row>
    <row r="437" spans="1:37" ht="15">
      <c r="A437" s="113" t="s">
        <v>1247</v>
      </c>
      <c r="B437" s="114">
        <v>11122</v>
      </c>
      <c r="C437" s="114">
        <v>7</v>
      </c>
      <c r="D437" s="100" t="str">
        <f t="shared" si="6"/>
        <v>11122_7</v>
      </c>
      <c r="E437" s="109">
        <v>201212</v>
      </c>
      <c r="F437" s="110">
        <v>3247484</v>
      </c>
      <c r="G437" s="110">
        <v>211823</v>
      </c>
      <c r="H437" s="110">
        <v>211823</v>
      </c>
      <c r="I437" s="110">
        <v>0</v>
      </c>
      <c r="J437" s="110">
        <v>2792694</v>
      </c>
      <c r="K437" s="110">
        <v>2470560</v>
      </c>
      <c r="L437" s="110">
        <v>322134</v>
      </c>
      <c r="M437" s="110">
        <v>0</v>
      </c>
      <c r="N437" s="110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10">
        <v>0</v>
      </c>
      <c r="V437" s="110">
        <v>0</v>
      </c>
      <c r="W437" s="110">
        <v>69</v>
      </c>
      <c r="X437" s="110">
        <v>69</v>
      </c>
      <c r="Y437" s="110">
        <v>0</v>
      </c>
      <c r="Z437" s="110">
        <v>0</v>
      </c>
      <c r="AA437" s="110">
        <v>242899</v>
      </c>
      <c r="AB437" s="110">
        <v>3247484</v>
      </c>
      <c r="AC437" s="110">
        <v>1120968</v>
      </c>
      <c r="AD437" s="110">
        <v>1480</v>
      </c>
      <c r="AE437" s="110">
        <v>1119488</v>
      </c>
      <c r="AF437" s="110">
        <v>2079056</v>
      </c>
      <c r="AG437" s="110">
        <v>79</v>
      </c>
      <c r="AH437" s="110">
        <v>79</v>
      </c>
      <c r="AI437" s="110">
        <v>0</v>
      </c>
      <c r="AJ437" s="110">
        <v>47381</v>
      </c>
      <c r="AK437" s="93"/>
    </row>
    <row r="438" spans="1:37" ht="15">
      <c r="A438" s="113" t="s">
        <v>1248</v>
      </c>
      <c r="B438" s="114">
        <v>11122</v>
      </c>
      <c r="C438" s="114">
        <v>8</v>
      </c>
      <c r="D438" s="100" t="str">
        <f t="shared" si="6"/>
        <v>11122_8</v>
      </c>
      <c r="E438" s="109">
        <v>201212</v>
      </c>
      <c r="F438" s="110">
        <v>7303221</v>
      </c>
      <c r="G438" s="110">
        <v>424710</v>
      </c>
      <c r="H438" s="110">
        <v>394660</v>
      </c>
      <c r="I438" s="110">
        <v>30050</v>
      </c>
      <c r="J438" s="110">
        <v>6853385</v>
      </c>
      <c r="K438" s="110">
        <v>6841672</v>
      </c>
      <c r="L438" s="110">
        <v>11713</v>
      </c>
      <c r="M438" s="110">
        <v>0</v>
      </c>
      <c r="N438" s="110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10">
        <v>0</v>
      </c>
      <c r="V438" s="110">
        <v>0</v>
      </c>
      <c r="W438" s="110">
        <v>11</v>
      </c>
      <c r="X438" s="110">
        <v>11</v>
      </c>
      <c r="Y438" s="110">
        <v>0</v>
      </c>
      <c r="Z438" s="110">
        <v>0</v>
      </c>
      <c r="AA438" s="110">
        <v>25115</v>
      </c>
      <c r="AB438" s="110">
        <v>7303221</v>
      </c>
      <c r="AC438" s="110">
        <v>2495185</v>
      </c>
      <c r="AD438" s="110">
        <v>4948</v>
      </c>
      <c r="AE438" s="110">
        <v>2490237</v>
      </c>
      <c r="AF438" s="110">
        <v>4777987</v>
      </c>
      <c r="AG438" s="110">
        <v>0</v>
      </c>
      <c r="AH438" s="110">
        <v>0</v>
      </c>
      <c r="AI438" s="110">
        <v>0</v>
      </c>
      <c r="AJ438" s="110">
        <v>30048</v>
      </c>
      <c r="AK438" s="93"/>
    </row>
    <row r="439" spans="1:37" ht="15">
      <c r="A439" s="113" t="s">
        <v>1249</v>
      </c>
      <c r="B439" s="114">
        <v>11122</v>
      </c>
      <c r="C439" s="114">
        <v>10</v>
      </c>
      <c r="D439" s="100" t="str">
        <f t="shared" si="6"/>
        <v>11122_10</v>
      </c>
      <c r="E439" s="109">
        <v>201212</v>
      </c>
      <c r="F439" s="110">
        <v>977132</v>
      </c>
      <c r="G439" s="110">
        <v>70608</v>
      </c>
      <c r="H439" s="110">
        <v>54805</v>
      </c>
      <c r="I439" s="110">
        <v>15803</v>
      </c>
      <c r="J439" s="110">
        <v>906520</v>
      </c>
      <c r="K439" s="110">
        <v>784853</v>
      </c>
      <c r="L439" s="110">
        <v>121667</v>
      </c>
      <c r="M439" s="110">
        <v>0</v>
      </c>
      <c r="N439" s="110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10">
        <v>0</v>
      </c>
      <c r="V439" s="110">
        <v>0</v>
      </c>
      <c r="W439" s="110">
        <v>4</v>
      </c>
      <c r="X439" s="110">
        <v>4</v>
      </c>
      <c r="Y439" s="110">
        <v>0</v>
      </c>
      <c r="Z439" s="110">
        <v>0</v>
      </c>
      <c r="AA439" s="110">
        <v>0</v>
      </c>
      <c r="AB439" s="110">
        <v>977132</v>
      </c>
      <c r="AC439" s="110">
        <v>331832</v>
      </c>
      <c r="AD439" s="110">
        <v>523</v>
      </c>
      <c r="AE439" s="110">
        <v>331308</v>
      </c>
      <c r="AF439" s="110">
        <v>645300</v>
      </c>
      <c r="AG439" s="110">
        <v>0</v>
      </c>
      <c r="AH439" s="110">
        <v>0</v>
      </c>
      <c r="AI439" s="110">
        <v>0</v>
      </c>
      <c r="AJ439" s="110">
        <v>0</v>
      </c>
      <c r="AK439" s="93"/>
    </row>
    <row r="440" spans="1:37" ht="15">
      <c r="A440" s="113" t="s">
        <v>1250</v>
      </c>
      <c r="B440" s="114">
        <v>11122</v>
      </c>
      <c r="C440" s="114">
        <v>11</v>
      </c>
      <c r="D440" s="100" t="str">
        <f t="shared" si="6"/>
        <v>11122_11</v>
      </c>
      <c r="E440" s="109">
        <v>201212</v>
      </c>
      <c r="F440" s="110">
        <v>5073903</v>
      </c>
      <c r="G440" s="110">
        <v>289731</v>
      </c>
      <c r="H440" s="110">
        <v>250186</v>
      </c>
      <c r="I440" s="110">
        <v>39545</v>
      </c>
      <c r="J440" s="110">
        <v>4782773</v>
      </c>
      <c r="K440" s="110">
        <v>4703672</v>
      </c>
      <c r="L440" s="110">
        <v>79102</v>
      </c>
      <c r="M440" s="110">
        <v>0</v>
      </c>
      <c r="N440" s="110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10">
        <v>0</v>
      </c>
      <c r="V440" s="110">
        <v>0</v>
      </c>
      <c r="W440" s="110">
        <v>5</v>
      </c>
      <c r="X440" s="110">
        <v>5</v>
      </c>
      <c r="Y440" s="110">
        <v>0</v>
      </c>
      <c r="Z440" s="110">
        <v>0</v>
      </c>
      <c r="AA440" s="110">
        <v>1393</v>
      </c>
      <c r="AB440" s="110">
        <v>5073903</v>
      </c>
      <c r="AC440" s="110">
        <v>1938057</v>
      </c>
      <c r="AD440" s="110">
        <v>3236</v>
      </c>
      <c r="AE440" s="110">
        <v>1934821</v>
      </c>
      <c r="AF440" s="110">
        <v>3095634</v>
      </c>
      <c r="AG440" s="110">
        <v>0</v>
      </c>
      <c r="AH440" s="110">
        <v>0</v>
      </c>
      <c r="AI440" s="110">
        <v>0</v>
      </c>
      <c r="AJ440" s="110">
        <v>40211</v>
      </c>
      <c r="AK440" s="93"/>
    </row>
    <row r="441" spans="1:37" ht="15">
      <c r="A441" s="113" t="s">
        <v>1251</v>
      </c>
      <c r="B441" s="114">
        <v>11122</v>
      </c>
      <c r="C441" s="114">
        <v>13</v>
      </c>
      <c r="D441" s="100" t="str">
        <f t="shared" si="6"/>
        <v>11122_13</v>
      </c>
      <c r="E441" s="109">
        <v>201212</v>
      </c>
      <c r="F441" s="110">
        <v>368511</v>
      </c>
      <c r="G441" s="110">
        <v>583</v>
      </c>
      <c r="H441" s="110">
        <v>583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  <c r="N441" s="110">
        <v>363786</v>
      </c>
      <c r="O441" s="110">
        <v>336555</v>
      </c>
      <c r="P441" s="110">
        <v>27232</v>
      </c>
      <c r="Q441" s="110">
        <v>0</v>
      </c>
      <c r="R441" s="110">
        <v>0</v>
      </c>
      <c r="S441" s="110">
        <v>0</v>
      </c>
      <c r="T441" s="110">
        <v>0</v>
      </c>
      <c r="U441" s="110">
        <v>0</v>
      </c>
      <c r="V441" s="110">
        <v>0</v>
      </c>
      <c r="W441" s="110">
        <v>0</v>
      </c>
      <c r="X441" s="110">
        <v>0</v>
      </c>
      <c r="Y441" s="110">
        <v>0</v>
      </c>
      <c r="Z441" s="110">
        <v>0</v>
      </c>
      <c r="AA441" s="110">
        <v>4142</v>
      </c>
      <c r="AB441" s="110">
        <v>368511</v>
      </c>
      <c r="AC441" s="110">
        <v>969</v>
      </c>
      <c r="AD441" s="110">
        <v>969</v>
      </c>
      <c r="AE441" s="110">
        <v>0</v>
      </c>
      <c r="AF441" s="110">
        <v>363883</v>
      </c>
      <c r="AG441" s="110">
        <v>0</v>
      </c>
      <c r="AH441" s="110">
        <v>0</v>
      </c>
      <c r="AI441" s="110">
        <v>0</v>
      </c>
      <c r="AJ441" s="110">
        <v>3659</v>
      </c>
      <c r="AK441" s="93"/>
    </row>
    <row r="442" spans="1:37" ht="15">
      <c r="A442" s="113" t="s">
        <v>1252</v>
      </c>
      <c r="B442" s="114">
        <v>11122</v>
      </c>
      <c r="C442" s="114">
        <v>14</v>
      </c>
      <c r="D442" s="100" t="str">
        <f t="shared" si="6"/>
        <v>11122_14</v>
      </c>
      <c r="E442" s="109">
        <v>201212</v>
      </c>
      <c r="F442" s="110">
        <v>194739</v>
      </c>
      <c r="G442" s="110">
        <v>10802</v>
      </c>
      <c r="H442" s="110">
        <v>10802</v>
      </c>
      <c r="I442" s="110">
        <v>0</v>
      </c>
      <c r="J442" s="110">
        <v>51732</v>
      </c>
      <c r="K442" s="110">
        <v>51732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132205</v>
      </c>
      <c r="U442" s="110">
        <v>132205</v>
      </c>
      <c r="V442" s="110">
        <v>0</v>
      </c>
      <c r="W442" s="110">
        <v>0</v>
      </c>
      <c r="X442" s="110">
        <v>0</v>
      </c>
      <c r="Y442" s="110">
        <v>0</v>
      </c>
      <c r="Z442" s="110">
        <v>0</v>
      </c>
      <c r="AA442" s="110">
        <v>0</v>
      </c>
      <c r="AB442" s="110">
        <v>194739</v>
      </c>
      <c r="AC442" s="110">
        <v>840</v>
      </c>
      <c r="AD442" s="110">
        <v>840</v>
      </c>
      <c r="AE442" s="110">
        <v>0</v>
      </c>
      <c r="AF442" s="110">
        <v>193899</v>
      </c>
      <c r="AG442" s="110">
        <v>0</v>
      </c>
      <c r="AH442" s="110">
        <v>0</v>
      </c>
      <c r="AI442" s="110">
        <v>0</v>
      </c>
      <c r="AJ442" s="110">
        <v>0</v>
      </c>
      <c r="AK442" s="93"/>
    </row>
    <row r="443" spans="1:37" ht="15">
      <c r="A443" s="113" t="s">
        <v>1253</v>
      </c>
      <c r="B443" s="114">
        <v>11122</v>
      </c>
      <c r="C443" s="114">
        <v>15</v>
      </c>
      <c r="D443" s="100" t="str">
        <f t="shared" si="6"/>
        <v>11122_15</v>
      </c>
      <c r="E443" s="109">
        <v>201212</v>
      </c>
      <c r="F443" s="110">
        <v>264622</v>
      </c>
      <c r="G443" s="110">
        <v>4726</v>
      </c>
      <c r="H443" s="110">
        <v>4726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  <c r="N443" s="110">
        <v>258617</v>
      </c>
      <c r="O443" s="110">
        <v>5107</v>
      </c>
      <c r="P443" s="110">
        <v>253510</v>
      </c>
      <c r="Q443" s="110">
        <v>0</v>
      </c>
      <c r="R443" s="110">
        <v>0</v>
      </c>
      <c r="S443" s="110">
        <v>0</v>
      </c>
      <c r="T443" s="110">
        <v>0</v>
      </c>
      <c r="U443" s="110">
        <v>0</v>
      </c>
      <c r="V443" s="110">
        <v>0</v>
      </c>
      <c r="W443" s="110">
        <v>0</v>
      </c>
      <c r="X443" s="110">
        <v>0</v>
      </c>
      <c r="Y443" s="110">
        <v>0</v>
      </c>
      <c r="Z443" s="110">
        <v>0</v>
      </c>
      <c r="AA443" s="110">
        <v>1279</v>
      </c>
      <c r="AB443" s="110">
        <v>264622</v>
      </c>
      <c r="AC443" s="110">
        <v>3330</v>
      </c>
      <c r="AD443" s="110">
        <v>3330</v>
      </c>
      <c r="AE443" s="110">
        <v>0</v>
      </c>
      <c r="AF443" s="110">
        <v>261292</v>
      </c>
      <c r="AG443" s="110">
        <v>0</v>
      </c>
      <c r="AH443" s="110">
        <v>0</v>
      </c>
      <c r="AI443" s="110">
        <v>0</v>
      </c>
      <c r="AJ443" s="110">
        <v>0</v>
      </c>
      <c r="AK443" s="93"/>
    </row>
    <row r="444" spans="1:37" ht="15">
      <c r="A444" s="113" t="s">
        <v>1254</v>
      </c>
      <c r="B444" s="114">
        <v>11122</v>
      </c>
      <c r="C444" s="114">
        <v>16</v>
      </c>
      <c r="D444" s="100" t="str">
        <f t="shared" si="6"/>
        <v>11122_16</v>
      </c>
      <c r="E444" s="109">
        <v>201212</v>
      </c>
      <c r="F444" s="110">
        <v>553068</v>
      </c>
      <c r="G444" s="110">
        <v>14146</v>
      </c>
      <c r="H444" s="110">
        <v>14146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  <c r="N444" s="110">
        <v>537675</v>
      </c>
      <c r="O444" s="110">
        <v>0</v>
      </c>
      <c r="P444" s="110">
        <v>544024</v>
      </c>
      <c r="Q444" s="110">
        <v>0</v>
      </c>
      <c r="R444" s="110">
        <v>-6349</v>
      </c>
      <c r="S444" s="110">
        <v>0</v>
      </c>
      <c r="T444" s="110">
        <v>0</v>
      </c>
      <c r="U444" s="110">
        <v>0</v>
      </c>
      <c r="V444" s="110">
        <v>0</v>
      </c>
      <c r="W444" s="110">
        <v>0</v>
      </c>
      <c r="X444" s="110">
        <v>0</v>
      </c>
      <c r="Y444" s="110">
        <v>0</v>
      </c>
      <c r="Z444" s="110">
        <v>0</v>
      </c>
      <c r="AA444" s="110">
        <v>1247</v>
      </c>
      <c r="AB444" s="110">
        <v>553068</v>
      </c>
      <c r="AC444" s="110">
        <v>1639</v>
      </c>
      <c r="AD444" s="110">
        <v>1639</v>
      </c>
      <c r="AE444" s="110">
        <v>0</v>
      </c>
      <c r="AF444" s="110">
        <v>551429</v>
      </c>
      <c r="AG444" s="110">
        <v>0</v>
      </c>
      <c r="AH444" s="110">
        <v>0</v>
      </c>
      <c r="AI444" s="110">
        <v>0</v>
      </c>
      <c r="AJ444" s="110">
        <v>0</v>
      </c>
      <c r="AK444" s="93"/>
    </row>
    <row r="445" spans="1:37" ht="15">
      <c r="A445" s="113" t="s">
        <v>1255</v>
      </c>
      <c r="B445" s="114">
        <v>11122</v>
      </c>
      <c r="C445" s="114">
        <v>17</v>
      </c>
      <c r="D445" s="100" t="str">
        <f t="shared" si="6"/>
        <v>11122_17</v>
      </c>
      <c r="E445" s="109">
        <v>201212</v>
      </c>
      <c r="F445" s="110">
        <v>62093</v>
      </c>
      <c r="G445" s="110">
        <v>1856</v>
      </c>
      <c r="H445" s="110">
        <v>1856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  <c r="N445" s="110">
        <v>60031</v>
      </c>
      <c r="O445" s="110">
        <v>1178</v>
      </c>
      <c r="P445" s="110">
        <v>58853</v>
      </c>
      <c r="Q445" s="110">
        <v>0</v>
      </c>
      <c r="R445" s="110">
        <v>0</v>
      </c>
      <c r="S445" s="110">
        <v>0</v>
      </c>
      <c r="T445" s="110">
        <v>0</v>
      </c>
      <c r="U445" s="110">
        <v>0</v>
      </c>
      <c r="V445" s="110">
        <v>0</v>
      </c>
      <c r="W445" s="110">
        <v>0</v>
      </c>
      <c r="X445" s="110">
        <v>0</v>
      </c>
      <c r="Y445" s="110">
        <v>0</v>
      </c>
      <c r="Z445" s="110">
        <v>0</v>
      </c>
      <c r="AA445" s="110">
        <v>206</v>
      </c>
      <c r="AB445" s="110">
        <v>62093</v>
      </c>
      <c r="AC445" s="110">
        <v>178</v>
      </c>
      <c r="AD445" s="110">
        <v>178</v>
      </c>
      <c r="AE445" s="110">
        <v>0</v>
      </c>
      <c r="AF445" s="110">
        <v>61914</v>
      </c>
      <c r="AG445" s="110">
        <v>0</v>
      </c>
      <c r="AH445" s="110">
        <v>0</v>
      </c>
      <c r="AI445" s="110">
        <v>0</v>
      </c>
      <c r="AJ445" s="110">
        <v>0</v>
      </c>
      <c r="AK445" s="93"/>
    </row>
    <row r="446" spans="1:37" ht="15">
      <c r="A446" s="113" t="s">
        <v>1256</v>
      </c>
      <c r="B446" s="114">
        <v>11122</v>
      </c>
      <c r="C446" s="114">
        <v>19</v>
      </c>
      <c r="D446" s="100" t="str">
        <f t="shared" si="6"/>
        <v>11122_19</v>
      </c>
      <c r="E446" s="109">
        <v>201212</v>
      </c>
      <c r="F446" s="110">
        <v>40979</v>
      </c>
      <c r="G446" s="110">
        <v>1986</v>
      </c>
      <c r="H446" s="110">
        <v>1986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  <c r="N446" s="110">
        <v>38930</v>
      </c>
      <c r="O446" s="110">
        <v>0</v>
      </c>
      <c r="P446" s="110">
        <v>38930</v>
      </c>
      <c r="Q446" s="110">
        <v>0</v>
      </c>
      <c r="R446" s="110">
        <v>0</v>
      </c>
      <c r="S446" s="110">
        <v>0</v>
      </c>
      <c r="T446" s="110">
        <v>0</v>
      </c>
      <c r="U446" s="110">
        <v>0</v>
      </c>
      <c r="V446" s="110">
        <v>0</v>
      </c>
      <c r="W446" s="110">
        <v>1</v>
      </c>
      <c r="X446" s="110">
        <v>0</v>
      </c>
      <c r="Y446" s="110">
        <v>1</v>
      </c>
      <c r="Z446" s="110">
        <v>0</v>
      </c>
      <c r="AA446" s="110">
        <v>61</v>
      </c>
      <c r="AB446" s="110">
        <v>40979</v>
      </c>
      <c r="AC446" s="110">
        <v>1602</v>
      </c>
      <c r="AD446" s="110">
        <v>1602</v>
      </c>
      <c r="AE446" s="110">
        <v>0</v>
      </c>
      <c r="AF446" s="110">
        <v>39345</v>
      </c>
      <c r="AG446" s="110">
        <v>0</v>
      </c>
      <c r="AH446" s="110">
        <v>0</v>
      </c>
      <c r="AI446" s="110">
        <v>0</v>
      </c>
      <c r="AJ446" s="110">
        <v>32</v>
      </c>
      <c r="AK446" s="93"/>
    </row>
    <row r="447" spans="1:37" ht="15">
      <c r="A447" s="113" t="s">
        <v>1257</v>
      </c>
      <c r="B447" s="114">
        <v>11122</v>
      </c>
      <c r="C447" s="114">
        <v>20</v>
      </c>
      <c r="D447" s="100" t="str">
        <f t="shared" si="6"/>
        <v>11122_20</v>
      </c>
      <c r="E447" s="109">
        <v>201212</v>
      </c>
      <c r="F447" s="110">
        <v>77092</v>
      </c>
      <c r="G447" s="110">
        <v>1590</v>
      </c>
      <c r="H447" s="110">
        <v>1590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  <c r="N447" s="110">
        <v>75085</v>
      </c>
      <c r="O447" s="110">
        <v>22712</v>
      </c>
      <c r="P447" s="110">
        <v>52374</v>
      </c>
      <c r="Q447" s="110">
        <v>0</v>
      </c>
      <c r="R447" s="110">
        <v>0</v>
      </c>
      <c r="S447" s="110">
        <v>0</v>
      </c>
      <c r="T447" s="110">
        <v>0</v>
      </c>
      <c r="U447" s="110">
        <v>0</v>
      </c>
      <c r="V447" s="110">
        <v>0</v>
      </c>
      <c r="W447" s="110">
        <v>0</v>
      </c>
      <c r="X447" s="110">
        <v>0</v>
      </c>
      <c r="Y447" s="110">
        <v>0</v>
      </c>
      <c r="Z447" s="110">
        <v>0</v>
      </c>
      <c r="AA447" s="110">
        <v>417</v>
      </c>
      <c r="AB447" s="110">
        <v>77092</v>
      </c>
      <c r="AC447" s="110">
        <v>1280</v>
      </c>
      <c r="AD447" s="110">
        <v>1280</v>
      </c>
      <c r="AE447" s="110">
        <v>0</v>
      </c>
      <c r="AF447" s="110">
        <v>75812</v>
      </c>
      <c r="AG447" s="110">
        <v>0</v>
      </c>
      <c r="AH447" s="110">
        <v>0</v>
      </c>
      <c r="AI447" s="110">
        <v>0</v>
      </c>
      <c r="AJ447" s="110">
        <v>0</v>
      </c>
      <c r="AK447" s="93"/>
    </row>
    <row r="448" spans="1:37" ht="15">
      <c r="A448" s="113" t="s">
        <v>1258</v>
      </c>
      <c r="B448" s="114">
        <v>11122</v>
      </c>
      <c r="C448" s="114">
        <v>21</v>
      </c>
      <c r="D448" s="100" t="str">
        <f t="shared" si="6"/>
        <v>11122_21</v>
      </c>
      <c r="E448" s="109">
        <v>201212</v>
      </c>
      <c r="F448" s="110">
        <v>199837</v>
      </c>
      <c r="G448" s="110">
        <v>3424</v>
      </c>
      <c r="H448" s="110">
        <v>3424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  <c r="N448" s="110">
        <v>196193</v>
      </c>
      <c r="O448" s="110">
        <v>4518</v>
      </c>
      <c r="P448" s="110">
        <v>191675</v>
      </c>
      <c r="Q448" s="110">
        <v>0</v>
      </c>
      <c r="R448" s="110">
        <v>0</v>
      </c>
      <c r="S448" s="110">
        <v>0</v>
      </c>
      <c r="T448" s="110">
        <v>0</v>
      </c>
      <c r="U448" s="110">
        <v>0</v>
      </c>
      <c r="V448" s="110">
        <v>0</v>
      </c>
      <c r="W448" s="110">
        <v>0</v>
      </c>
      <c r="X448" s="110">
        <v>0</v>
      </c>
      <c r="Y448" s="110">
        <v>0</v>
      </c>
      <c r="Z448" s="110">
        <v>0</v>
      </c>
      <c r="AA448" s="110">
        <v>219</v>
      </c>
      <c r="AB448" s="110">
        <v>199837</v>
      </c>
      <c r="AC448" s="110">
        <v>1317</v>
      </c>
      <c r="AD448" s="110">
        <v>1317</v>
      </c>
      <c r="AE448" s="110">
        <v>0</v>
      </c>
      <c r="AF448" s="110">
        <v>198520</v>
      </c>
      <c r="AG448" s="110">
        <v>0</v>
      </c>
      <c r="AH448" s="110">
        <v>0</v>
      </c>
      <c r="AI448" s="110">
        <v>0</v>
      </c>
      <c r="AJ448" s="110">
        <v>0</v>
      </c>
      <c r="AK448" s="93"/>
    </row>
    <row r="449" spans="1:37" ht="15">
      <c r="A449" s="113" t="s">
        <v>1259</v>
      </c>
      <c r="B449" s="114">
        <v>11122</v>
      </c>
      <c r="C449" s="114">
        <v>22</v>
      </c>
      <c r="D449" s="100" t="str">
        <f t="shared" si="6"/>
        <v>11122_22</v>
      </c>
      <c r="E449" s="109">
        <v>201212</v>
      </c>
      <c r="F449" s="110">
        <v>2063943</v>
      </c>
      <c r="G449" s="110">
        <v>249289</v>
      </c>
      <c r="H449" s="110">
        <v>249289</v>
      </c>
      <c r="I449" s="110">
        <v>0</v>
      </c>
      <c r="J449" s="110">
        <v>480130</v>
      </c>
      <c r="K449" s="110">
        <v>480130</v>
      </c>
      <c r="L449" s="110">
        <v>0</v>
      </c>
      <c r="M449" s="110">
        <v>0</v>
      </c>
      <c r="N449" s="110">
        <v>1332449</v>
      </c>
      <c r="O449" s="110">
        <v>6681</v>
      </c>
      <c r="P449" s="110">
        <v>1327795</v>
      </c>
      <c r="Q449" s="110">
        <v>0</v>
      </c>
      <c r="R449" s="110">
        <v>-2027</v>
      </c>
      <c r="S449" s="110">
        <v>0</v>
      </c>
      <c r="T449" s="110">
        <v>0</v>
      </c>
      <c r="U449" s="110">
        <v>0</v>
      </c>
      <c r="V449" s="110">
        <v>0</v>
      </c>
      <c r="W449" s="110">
        <v>0</v>
      </c>
      <c r="X449" s="110">
        <v>0</v>
      </c>
      <c r="Y449" s="110">
        <v>0</v>
      </c>
      <c r="Z449" s="110">
        <v>0</v>
      </c>
      <c r="AA449" s="110">
        <v>2076</v>
      </c>
      <c r="AB449" s="110">
        <v>2063943</v>
      </c>
      <c r="AC449" s="110">
        <v>248492</v>
      </c>
      <c r="AD449" s="110">
        <v>4984</v>
      </c>
      <c r="AE449" s="110">
        <v>243508</v>
      </c>
      <c r="AF449" s="110">
        <v>1815446</v>
      </c>
      <c r="AG449" s="110">
        <v>5</v>
      </c>
      <c r="AH449" s="110">
        <v>5</v>
      </c>
      <c r="AI449" s="110">
        <v>0</v>
      </c>
      <c r="AJ449" s="110">
        <v>0</v>
      </c>
      <c r="AK449" s="93"/>
    </row>
    <row r="450" spans="1:37" ht="15">
      <c r="A450" s="113" t="s">
        <v>1260</v>
      </c>
      <c r="B450" s="114">
        <v>11122</v>
      </c>
      <c r="C450" s="114">
        <v>23</v>
      </c>
      <c r="D450" s="100" t="str">
        <f t="shared" si="6"/>
        <v>11122_23</v>
      </c>
      <c r="E450" s="109">
        <v>201212</v>
      </c>
      <c r="F450" s="110">
        <v>752625</v>
      </c>
      <c r="G450" s="110">
        <v>19881</v>
      </c>
      <c r="H450" s="110">
        <v>19881</v>
      </c>
      <c r="I450" s="110">
        <v>0</v>
      </c>
      <c r="J450" s="110">
        <v>732745</v>
      </c>
      <c r="K450" s="110">
        <v>103988</v>
      </c>
      <c r="L450" s="110">
        <v>627756</v>
      </c>
      <c r="M450" s="110">
        <v>1001</v>
      </c>
      <c r="N450" s="110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10">
        <v>0</v>
      </c>
      <c r="V450" s="110">
        <v>0</v>
      </c>
      <c r="W450" s="110">
        <v>0</v>
      </c>
      <c r="X450" s="110">
        <v>0</v>
      </c>
      <c r="Y450" s="110">
        <v>0</v>
      </c>
      <c r="Z450" s="110">
        <v>0</v>
      </c>
      <c r="AA450" s="110">
        <v>0</v>
      </c>
      <c r="AB450" s="110">
        <v>752625</v>
      </c>
      <c r="AC450" s="110">
        <v>1293</v>
      </c>
      <c r="AD450" s="110">
        <v>1293</v>
      </c>
      <c r="AE450" s="110">
        <v>0</v>
      </c>
      <c r="AF450" s="110">
        <v>751333</v>
      </c>
      <c r="AG450" s="110">
        <v>0</v>
      </c>
      <c r="AH450" s="110">
        <v>0</v>
      </c>
      <c r="AI450" s="110">
        <v>0</v>
      </c>
      <c r="AJ450" s="110">
        <v>0</v>
      </c>
      <c r="AK450" s="93"/>
    </row>
    <row r="451" spans="1:37" ht="15">
      <c r="A451" s="113" t="s">
        <v>1261</v>
      </c>
      <c r="B451" s="114">
        <v>16059</v>
      </c>
      <c r="C451" s="114">
        <v>1</v>
      </c>
      <c r="D451" s="100" t="str">
        <f aca="true" t="shared" si="7" ref="D451:D514">B451&amp;"_"&amp;C451</f>
        <v>16059_1</v>
      </c>
      <c r="E451" s="109">
        <v>201212</v>
      </c>
      <c r="F451" s="110">
        <v>3732419</v>
      </c>
      <c r="G451" s="110">
        <v>836</v>
      </c>
      <c r="H451" s="110">
        <v>836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  <c r="N451" s="110">
        <v>139973</v>
      </c>
      <c r="O451" s="110">
        <v>0</v>
      </c>
      <c r="P451" s="110">
        <v>0</v>
      </c>
      <c r="Q451" s="110">
        <v>139973</v>
      </c>
      <c r="R451" s="110">
        <v>0</v>
      </c>
      <c r="S451" s="110">
        <v>0</v>
      </c>
      <c r="T451" s="110">
        <v>3591610</v>
      </c>
      <c r="U451" s="110">
        <v>3591610</v>
      </c>
      <c r="V451" s="110">
        <v>0</v>
      </c>
      <c r="W451" s="110">
        <v>0</v>
      </c>
      <c r="X451" s="110">
        <v>0</v>
      </c>
      <c r="Y451" s="110">
        <v>0</v>
      </c>
      <c r="Z451" s="110">
        <v>0</v>
      </c>
      <c r="AA451" s="110">
        <v>0</v>
      </c>
      <c r="AB451" s="110">
        <v>3732419</v>
      </c>
      <c r="AC451" s="110">
        <v>1454</v>
      </c>
      <c r="AD451" s="110">
        <v>1454</v>
      </c>
      <c r="AE451" s="110">
        <v>0</v>
      </c>
      <c r="AF451" s="110">
        <v>3730966</v>
      </c>
      <c r="AG451" s="110">
        <v>0</v>
      </c>
      <c r="AH451" s="110">
        <v>0</v>
      </c>
      <c r="AI451" s="110">
        <v>0</v>
      </c>
      <c r="AJ451" s="110">
        <v>0</v>
      </c>
      <c r="AK451" s="93"/>
    </row>
    <row r="452" spans="1:37" ht="15">
      <c r="A452" s="113" t="s">
        <v>1262</v>
      </c>
      <c r="B452" s="114">
        <v>16059</v>
      </c>
      <c r="C452" s="114">
        <v>2</v>
      </c>
      <c r="D452" s="100" t="str">
        <f t="shared" si="7"/>
        <v>16059_2</v>
      </c>
      <c r="E452" s="109">
        <v>201212</v>
      </c>
      <c r="F452" s="110">
        <v>2985703</v>
      </c>
      <c r="G452" s="110">
        <v>1441</v>
      </c>
      <c r="H452" s="110">
        <v>1441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  <c r="N452" s="110">
        <v>109979</v>
      </c>
      <c r="O452" s="110">
        <v>0</v>
      </c>
      <c r="P452" s="110">
        <v>0</v>
      </c>
      <c r="Q452" s="110">
        <v>109979</v>
      </c>
      <c r="R452" s="110">
        <v>0</v>
      </c>
      <c r="S452" s="110">
        <v>0</v>
      </c>
      <c r="T452" s="110">
        <v>2874283</v>
      </c>
      <c r="U452" s="110">
        <v>2874283</v>
      </c>
      <c r="V452" s="110">
        <v>0</v>
      </c>
      <c r="W452" s="110">
        <v>0</v>
      </c>
      <c r="X452" s="110">
        <v>0</v>
      </c>
      <c r="Y452" s="110">
        <v>0</v>
      </c>
      <c r="Z452" s="110">
        <v>0</v>
      </c>
      <c r="AA452" s="110">
        <v>0</v>
      </c>
      <c r="AB452" s="110">
        <v>2985703</v>
      </c>
      <c r="AC452" s="110">
        <v>1171</v>
      </c>
      <c r="AD452" s="110">
        <v>1171</v>
      </c>
      <c r="AE452" s="110">
        <v>0</v>
      </c>
      <c r="AF452" s="110">
        <v>2984532</v>
      </c>
      <c r="AG452" s="110">
        <v>0</v>
      </c>
      <c r="AH452" s="110">
        <v>0</v>
      </c>
      <c r="AI452" s="110">
        <v>0</v>
      </c>
      <c r="AJ452" s="110">
        <v>0</v>
      </c>
      <c r="AK452" s="93"/>
    </row>
    <row r="453" spans="1:37" ht="15">
      <c r="A453" s="113" t="s">
        <v>1263</v>
      </c>
      <c r="B453" s="114">
        <v>16059</v>
      </c>
      <c r="C453" s="114">
        <v>3</v>
      </c>
      <c r="D453" s="100" t="str">
        <f t="shared" si="7"/>
        <v>16059_3</v>
      </c>
      <c r="E453" s="109">
        <v>201212</v>
      </c>
      <c r="F453" s="110">
        <v>15969</v>
      </c>
      <c r="G453" s="110">
        <v>34</v>
      </c>
      <c r="H453" s="110">
        <v>34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  <c r="N453" s="110">
        <v>1565</v>
      </c>
      <c r="O453" s="110">
        <v>0</v>
      </c>
      <c r="P453" s="110">
        <v>0</v>
      </c>
      <c r="Q453" s="110">
        <v>1565</v>
      </c>
      <c r="R453" s="110">
        <v>0</v>
      </c>
      <c r="S453" s="110">
        <v>0</v>
      </c>
      <c r="T453" s="110">
        <v>13362</v>
      </c>
      <c r="U453" s="110">
        <v>13362</v>
      </c>
      <c r="V453" s="110">
        <v>0</v>
      </c>
      <c r="W453" s="110">
        <v>0</v>
      </c>
      <c r="X453" s="110">
        <v>0</v>
      </c>
      <c r="Y453" s="110">
        <v>0</v>
      </c>
      <c r="Z453" s="110">
        <v>0</v>
      </c>
      <c r="AA453" s="110">
        <v>1009</v>
      </c>
      <c r="AB453" s="110">
        <v>15969</v>
      </c>
      <c r="AC453" s="110">
        <v>36</v>
      </c>
      <c r="AD453" s="110">
        <v>36</v>
      </c>
      <c r="AE453" s="110">
        <v>0</v>
      </c>
      <c r="AF453" s="110">
        <v>14937</v>
      </c>
      <c r="AG453" s="110">
        <v>0</v>
      </c>
      <c r="AH453" s="110">
        <v>0</v>
      </c>
      <c r="AI453" s="110">
        <v>0</v>
      </c>
      <c r="AJ453" s="110">
        <v>996</v>
      </c>
      <c r="AK453" s="93"/>
    </row>
    <row r="454" spans="1:37" ht="15">
      <c r="A454" s="113" t="s">
        <v>1264</v>
      </c>
      <c r="B454" s="114">
        <v>11115</v>
      </c>
      <c r="C454" s="114">
        <v>1</v>
      </c>
      <c r="D454" s="100" t="str">
        <f t="shared" si="7"/>
        <v>11115_1</v>
      </c>
      <c r="E454" s="109">
        <v>201212</v>
      </c>
      <c r="F454" s="110">
        <v>190395</v>
      </c>
      <c r="G454" s="110">
        <v>20623</v>
      </c>
      <c r="H454" s="110">
        <v>20623</v>
      </c>
      <c r="I454" s="110">
        <v>0</v>
      </c>
      <c r="J454" s="110">
        <v>169758</v>
      </c>
      <c r="K454" s="110">
        <v>169758</v>
      </c>
      <c r="L454" s="110">
        <v>0</v>
      </c>
      <c r="M454" s="110">
        <v>0</v>
      </c>
      <c r="N454" s="110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10">
        <v>0</v>
      </c>
      <c r="V454" s="110">
        <v>0</v>
      </c>
      <c r="W454" s="110">
        <v>14</v>
      </c>
      <c r="X454" s="110">
        <v>0</v>
      </c>
      <c r="Y454" s="110">
        <v>14</v>
      </c>
      <c r="Z454" s="110">
        <v>0</v>
      </c>
      <c r="AA454" s="110">
        <v>0</v>
      </c>
      <c r="AB454" s="110">
        <v>190395</v>
      </c>
      <c r="AC454" s="110">
        <v>150</v>
      </c>
      <c r="AD454" s="110">
        <v>150</v>
      </c>
      <c r="AE454" s="110">
        <v>0</v>
      </c>
      <c r="AF454" s="110">
        <v>190218</v>
      </c>
      <c r="AG454" s="110">
        <v>27</v>
      </c>
      <c r="AH454" s="110">
        <v>0</v>
      </c>
      <c r="AI454" s="110">
        <v>27</v>
      </c>
      <c r="AJ454" s="110">
        <v>0</v>
      </c>
      <c r="AK454" s="93"/>
    </row>
    <row r="455" spans="1:37" ht="15">
      <c r="A455" s="113" t="s">
        <v>1265</v>
      </c>
      <c r="B455" s="114">
        <v>11115</v>
      </c>
      <c r="C455" s="114">
        <v>2</v>
      </c>
      <c r="D455" s="100" t="str">
        <f t="shared" si="7"/>
        <v>11115_2</v>
      </c>
      <c r="E455" s="109">
        <v>201212</v>
      </c>
      <c r="F455" s="110">
        <v>330107</v>
      </c>
      <c r="G455" s="110">
        <v>9</v>
      </c>
      <c r="H455" s="110">
        <v>9</v>
      </c>
      <c r="I455" s="110">
        <v>0</v>
      </c>
      <c r="J455" s="110">
        <v>330099</v>
      </c>
      <c r="K455" s="110">
        <v>330099</v>
      </c>
      <c r="L455" s="110">
        <v>0</v>
      </c>
      <c r="M455" s="110">
        <v>0</v>
      </c>
      <c r="N455" s="110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10">
        <v>0</v>
      </c>
      <c r="V455" s="110">
        <v>0</v>
      </c>
      <c r="W455" s="110">
        <v>0</v>
      </c>
      <c r="X455" s="110">
        <v>0</v>
      </c>
      <c r="Y455" s="110">
        <v>0</v>
      </c>
      <c r="Z455" s="110">
        <v>0</v>
      </c>
      <c r="AA455" s="110">
        <v>0</v>
      </c>
      <c r="AB455" s="110">
        <v>330107</v>
      </c>
      <c r="AC455" s="110">
        <v>230</v>
      </c>
      <c r="AD455" s="110">
        <v>230</v>
      </c>
      <c r="AE455" s="110">
        <v>0</v>
      </c>
      <c r="AF455" s="110">
        <v>329877</v>
      </c>
      <c r="AG455" s="110">
        <v>0</v>
      </c>
      <c r="AH455" s="110">
        <v>0</v>
      </c>
      <c r="AI455" s="110">
        <v>0</v>
      </c>
      <c r="AJ455" s="110">
        <v>0</v>
      </c>
      <c r="AK455" s="93"/>
    </row>
    <row r="456" spans="1:37" ht="15">
      <c r="A456" s="113" t="s">
        <v>1266</v>
      </c>
      <c r="B456" s="114">
        <v>11149</v>
      </c>
      <c r="C456" s="114">
        <v>1</v>
      </c>
      <c r="D456" s="100" t="str">
        <f t="shared" si="7"/>
        <v>11149_1</v>
      </c>
      <c r="E456" s="109">
        <v>201212</v>
      </c>
      <c r="F456" s="110">
        <v>1072350.4356</v>
      </c>
      <c r="G456" s="110">
        <v>111.906</v>
      </c>
      <c r="H456" s="110">
        <v>111.906</v>
      </c>
      <c r="I456" s="110">
        <v>0</v>
      </c>
      <c r="J456" s="110">
        <v>1067478.7944</v>
      </c>
      <c r="K456" s="110">
        <v>74551.7772</v>
      </c>
      <c r="L456" s="110">
        <v>992927.0172</v>
      </c>
      <c r="M456" s="110">
        <v>0</v>
      </c>
      <c r="N456" s="110">
        <v>4759.7352</v>
      </c>
      <c r="O456" s="110">
        <v>0</v>
      </c>
      <c r="P456" s="110">
        <v>0</v>
      </c>
      <c r="Q456" s="110">
        <v>0</v>
      </c>
      <c r="R456" s="110">
        <v>4759.7352</v>
      </c>
      <c r="S456" s="110">
        <v>0</v>
      </c>
      <c r="T456" s="110">
        <v>0</v>
      </c>
      <c r="U456" s="110">
        <v>0</v>
      </c>
      <c r="V456" s="110">
        <v>0</v>
      </c>
      <c r="W456" s="110">
        <v>0</v>
      </c>
      <c r="X456" s="110">
        <v>0</v>
      </c>
      <c r="Y456" s="110">
        <v>0</v>
      </c>
      <c r="Z456" s="110">
        <v>0</v>
      </c>
      <c r="AA456" s="110">
        <v>0</v>
      </c>
      <c r="AB456" s="110">
        <v>1072350.4356</v>
      </c>
      <c r="AC456" s="110">
        <v>760.9608000000001</v>
      </c>
      <c r="AD456" s="110">
        <v>760.9608000000001</v>
      </c>
      <c r="AE456" s="110">
        <v>0</v>
      </c>
      <c r="AF456" s="110">
        <v>1071582.0144</v>
      </c>
      <c r="AG456" s="110">
        <v>0</v>
      </c>
      <c r="AH456" s="110">
        <v>0</v>
      </c>
      <c r="AI456" s="110">
        <v>0</v>
      </c>
      <c r="AJ456" s="110">
        <v>0</v>
      </c>
      <c r="AK456" s="93"/>
    </row>
    <row r="457" spans="1:37" ht="15">
      <c r="A457" s="113" t="s">
        <v>1267</v>
      </c>
      <c r="B457" s="114">
        <v>11149</v>
      </c>
      <c r="C457" s="114">
        <v>3</v>
      </c>
      <c r="D457" s="100" t="str">
        <f t="shared" si="7"/>
        <v>11149_3</v>
      </c>
      <c r="E457" s="109">
        <v>201212</v>
      </c>
      <c r="F457" s="110">
        <v>1275117</v>
      </c>
      <c r="G457" s="110">
        <v>1388</v>
      </c>
      <c r="H457" s="110">
        <v>1388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  <c r="N457" s="110">
        <v>1272261</v>
      </c>
      <c r="O457" s="110">
        <v>0</v>
      </c>
      <c r="P457" s="110">
        <v>1215958</v>
      </c>
      <c r="Q457" s="110">
        <v>0</v>
      </c>
      <c r="R457" s="110">
        <v>56303</v>
      </c>
      <c r="S457" s="110">
        <v>0</v>
      </c>
      <c r="T457" s="110">
        <v>0</v>
      </c>
      <c r="U457" s="110">
        <v>0</v>
      </c>
      <c r="V457" s="110">
        <v>0</v>
      </c>
      <c r="W457" s="110">
        <v>0</v>
      </c>
      <c r="X457" s="110">
        <v>0</v>
      </c>
      <c r="Y457" s="110">
        <v>0</v>
      </c>
      <c r="Z457" s="110">
        <v>0</v>
      </c>
      <c r="AA457" s="110">
        <v>1468</v>
      </c>
      <c r="AB457" s="110">
        <v>1275117</v>
      </c>
      <c r="AC457" s="110">
        <v>2230</v>
      </c>
      <c r="AD457" s="110">
        <v>2230</v>
      </c>
      <c r="AE457" s="110">
        <v>0</v>
      </c>
      <c r="AF457" s="110">
        <v>1272696</v>
      </c>
      <c r="AG457" s="110">
        <v>1</v>
      </c>
      <c r="AH457" s="110">
        <v>0</v>
      </c>
      <c r="AI457" s="110">
        <v>1</v>
      </c>
      <c r="AJ457" s="110">
        <v>190</v>
      </c>
      <c r="AK457" s="93"/>
    </row>
    <row r="458" spans="1:37" ht="15">
      <c r="A458" s="113" t="s">
        <v>1268</v>
      </c>
      <c r="B458" s="114">
        <v>11149</v>
      </c>
      <c r="C458" s="114">
        <v>4</v>
      </c>
      <c r="D458" s="100" t="str">
        <f t="shared" si="7"/>
        <v>11149_4</v>
      </c>
      <c r="E458" s="109">
        <v>201212</v>
      </c>
      <c r="F458" s="110">
        <v>539110</v>
      </c>
      <c r="G458" s="110">
        <v>651</v>
      </c>
      <c r="H458" s="110">
        <v>651</v>
      </c>
      <c r="I458" s="110">
        <v>0</v>
      </c>
      <c r="J458" s="110">
        <v>538271</v>
      </c>
      <c r="K458" s="110">
        <v>0</v>
      </c>
      <c r="L458" s="110">
        <v>538271</v>
      </c>
      <c r="M458" s="110">
        <v>0</v>
      </c>
      <c r="N458" s="110">
        <v>188</v>
      </c>
      <c r="O458" s="110">
        <v>0</v>
      </c>
      <c r="P458" s="110">
        <v>0</v>
      </c>
      <c r="Q458" s="110">
        <v>0</v>
      </c>
      <c r="R458" s="110">
        <v>188</v>
      </c>
      <c r="S458" s="110">
        <v>0</v>
      </c>
      <c r="T458" s="110">
        <v>0</v>
      </c>
      <c r="U458" s="110">
        <v>0</v>
      </c>
      <c r="V458" s="110">
        <v>0</v>
      </c>
      <c r="W458" s="110">
        <v>0</v>
      </c>
      <c r="X458" s="110">
        <v>0</v>
      </c>
      <c r="Y458" s="110">
        <v>0</v>
      </c>
      <c r="Z458" s="110">
        <v>0</v>
      </c>
      <c r="AA458" s="110">
        <v>0</v>
      </c>
      <c r="AB458" s="110">
        <v>539110</v>
      </c>
      <c r="AC458" s="110">
        <v>598</v>
      </c>
      <c r="AD458" s="110">
        <v>598</v>
      </c>
      <c r="AE458" s="110">
        <v>0</v>
      </c>
      <c r="AF458" s="110">
        <v>538512</v>
      </c>
      <c r="AG458" s="110">
        <v>0</v>
      </c>
      <c r="AH458" s="110">
        <v>0</v>
      </c>
      <c r="AI458" s="110">
        <v>0</v>
      </c>
      <c r="AJ458" s="110">
        <v>0</v>
      </c>
      <c r="AK458" s="93"/>
    </row>
    <row r="459" spans="1:37" ht="15">
      <c r="A459" s="113" t="s">
        <v>1269</v>
      </c>
      <c r="B459" s="114">
        <v>11149</v>
      </c>
      <c r="C459" s="114">
        <v>5</v>
      </c>
      <c r="D459" s="100" t="str">
        <f t="shared" si="7"/>
        <v>11149_5</v>
      </c>
      <c r="E459" s="109">
        <v>201212</v>
      </c>
      <c r="F459" s="110">
        <v>3083488</v>
      </c>
      <c r="G459" s="110">
        <v>152749</v>
      </c>
      <c r="H459" s="110">
        <v>85452</v>
      </c>
      <c r="I459" s="110">
        <v>67297</v>
      </c>
      <c r="J459" s="110">
        <v>2866644</v>
      </c>
      <c r="K459" s="110">
        <v>2807469</v>
      </c>
      <c r="L459" s="110">
        <v>59175</v>
      </c>
      <c r="M459" s="110">
        <v>0</v>
      </c>
      <c r="N459" s="110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10">
        <v>0</v>
      </c>
      <c r="V459" s="110">
        <v>0</v>
      </c>
      <c r="W459" s="110">
        <v>0</v>
      </c>
      <c r="X459" s="110">
        <v>0</v>
      </c>
      <c r="Y459" s="110">
        <v>0</v>
      </c>
      <c r="Z459" s="110">
        <v>0</v>
      </c>
      <c r="AA459" s="110">
        <v>64095</v>
      </c>
      <c r="AB459" s="110">
        <v>3083488</v>
      </c>
      <c r="AC459" s="110">
        <v>932029</v>
      </c>
      <c r="AD459" s="110">
        <v>819</v>
      </c>
      <c r="AE459" s="110">
        <v>931211</v>
      </c>
      <c r="AF459" s="110">
        <v>2084791</v>
      </c>
      <c r="AG459" s="110">
        <v>0</v>
      </c>
      <c r="AH459" s="110">
        <v>0</v>
      </c>
      <c r="AI459" s="110">
        <v>0</v>
      </c>
      <c r="AJ459" s="110">
        <v>66668</v>
      </c>
      <c r="AK459" s="93"/>
    </row>
    <row r="460" spans="1:37" ht="15">
      <c r="A460" s="113" t="s">
        <v>1270</v>
      </c>
      <c r="B460" s="114">
        <v>11149</v>
      </c>
      <c r="C460" s="114">
        <v>8</v>
      </c>
      <c r="D460" s="100" t="str">
        <f t="shared" si="7"/>
        <v>11149_8</v>
      </c>
      <c r="E460" s="109">
        <v>201212</v>
      </c>
      <c r="F460" s="110">
        <v>488984</v>
      </c>
      <c r="G460" s="110">
        <v>500</v>
      </c>
      <c r="H460" s="110">
        <v>500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  <c r="N460" s="110">
        <v>485697</v>
      </c>
      <c r="O460" s="110">
        <v>0</v>
      </c>
      <c r="P460" s="110">
        <v>484003</v>
      </c>
      <c r="Q460" s="110">
        <v>0</v>
      </c>
      <c r="R460" s="110">
        <v>1693</v>
      </c>
      <c r="S460" s="110">
        <v>0</v>
      </c>
      <c r="T460" s="110">
        <v>0</v>
      </c>
      <c r="U460" s="110">
        <v>0</v>
      </c>
      <c r="V460" s="110">
        <v>0</v>
      </c>
      <c r="W460" s="110">
        <v>0</v>
      </c>
      <c r="X460" s="110">
        <v>0</v>
      </c>
      <c r="Y460" s="110">
        <v>0</v>
      </c>
      <c r="Z460" s="110">
        <v>0</v>
      </c>
      <c r="AA460" s="110">
        <v>2787</v>
      </c>
      <c r="AB460" s="110">
        <v>488984</v>
      </c>
      <c r="AC460" s="110">
        <v>1139</v>
      </c>
      <c r="AD460" s="110">
        <v>1139</v>
      </c>
      <c r="AE460" s="110">
        <v>0</v>
      </c>
      <c r="AF460" s="110">
        <v>487232</v>
      </c>
      <c r="AG460" s="110">
        <v>0</v>
      </c>
      <c r="AH460" s="110">
        <v>0</v>
      </c>
      <c r="AI460" s="110">
        <v>0</v>
      </c>
      <c r="AJ460" s="110">
        <v>613</v>
      </c>
      <c r="AK460" s="93"/>
    </row>
    <row r="461" spans="1:37" ht="15">
      <c r="A461" s="113" t="s">
        <v>1271</v>
      </c>
      <c r="B461" s="114">
        <v>11149</v>
      </c>
      <c r="C461" s="114">
        <v>9</v>
      </c>
      <c r="D461" s="100" t="str">
        <f t="shared" si="7"/>
        <v>11149_9</v>
      </c>
      <c r="E461" s="109">
        <v>201212</v>
      </c>
      <c r="F461" s="110">
        <v>99978</v>
      </c>
      <c r="G461" s="110">
        <v>178</v>
      </c>
      <c r="H461" s="110">
        <v>178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  <c r="N461" s="110">
        <v>98225</v>
      </c>
      <c r="O461" s="110">
        <v>91161</v>
      </c>
      <c r="P461" s="110">
        <v>7064</v>
      </c>
      <c r="Q461" s="110">
        <v>0</v>
      </c>
      <c r="R461" s="110">
        <v>0</v>
      </c>
      <c r="S461" s="110">
        <v>0</v>
      </c>
      <c r="T461" s="110">
        <v>0</v>
      </c>
      <c r="U461" s="110">
        <v>0</v>
      </c>
      <c r="V461" s="110">
        <v>0</v>
      </c>
      <c r="W461" s="110">
        <v>0</v>
      </c>
      <c r="X461" s="110">
        <v>0</v>
      </c>
      <c r="Y461" s="110">
        <v>0</v>
      </c>
      <c r="Z461" s="110">
        <v>0</v>
      </c>
      <c r="AA461" s="110">
        <v>1575</v>
      </c>
      <c r="AB461" s="110">
        <v>99978</v>
      </c>
      <c r="AC461" s="110">
        <v>377</v>
      </c>
      <c r="AD461" s="110">
        <v>377</v>
      </c>
      <c r="AE461" s="110">
        <v>0</v>
      </c>
      <c r="AF461" s="110">
        <v>98621</v>
      </c>
      <c r="AG461" s="110">
        <v>0</v>
      </c>
      <c r="AH461" s="110">
        <v>0</v>
      </c>
      <c r="AI461" s="110">
        <v>0</v>
      </c>
      <c r="AJ461" s="110">
        <v>980</v>
      </c>
      <c r="AK461" s="93"/>
    </row>
    <row r="462" spans="1:37" ht="15">
      <c r="A462" s="113" t="s">
        <v>1272</v>
      </c>
      <c r="B462" s="114">
        <v>11149</v>
      </c>
      <c r="C462" s="114">
        <v>10</v>
      </c>
      <c r="D462" s="100" t="str">
        <f t="shared" si="7"/>
        <v>11149_10</v>
      </c>
      <c r="E462" s="109">
        <v>201212</v>
      </c>
      <c r="F462" s="110">
        <v>506914</v>
      </c>
      <c r="G462" s="110">
        <v>313</v>
      </c>
      <c r="H462" s="110">
        <v>313</v>
      </c>
      <c r="I462" s="110">
        <v>0</v>
      </c>
      <c r="J462" s="110">
        <v>506601</v>
      </c>
      <c r="K462" s="110">
        <v>506601</v>
      </c>
      <c r="L462" s="110">
        <v>0</v>
      </c>
      <c r="M462" s="110">
        <v>0</v>
      </c>
      <c r="N462" s="110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10">
        <v>0</v>
      </c>
      <c r="V462" s="110">
        <v>0</v>
      </c>
      <c r="W462" s="110">
        <v>0</v>
      </c>
      <c r="X462" s="110">
        <v>0</v>
      </c>
      <c r="Y462" s="110">
        <v>0</v>
      </c>
      <c r="Z462" s="110">
        <v>0</v>
      </c>
      <c r="AA462" s="110">
        <v>0</v>
      </c>
      <c r="AB462" s="110">
        <v>506914</v>
      </c>
      <c r="AC462" s="110">
        <v>144</v>
      </c>
      <c r="AD462" s="110">
        <v>144</v>
      </c>
      <c r="AE462" s="110">
        <v>0</v>
      </c>
      <c r="AF462" s="110">
        <v>506770</v>
      </c>
      <c r="AG462" s="110">
        <v>0</v>
      </c>
      <c r="AH462" s="110">
        <v>0</v>
      </c>
      <c r="AI462" s="110">
        <v>0</v>
      </c>
      <c r="AJ462" s="110">
        <v>0</v>
      </c>
      <c r="AK462" s="93"/>
    </row>
    <row r="463" spans="1:37" ht="15">
      <c r="A463" s="113" t="s">
        <v>1273</v>
      </c>
      <c r="B463" s="114">
        <v>11149</v>
      </c>
      <c r="C463" s="114">
        <v>11</v>
      </c>
      <c r="D463" s="100" t="str">
        <f t="shared" si="7"/>
        <v>11149_11</v>
      </c>
      <c r="E463" s="109">
        <v>201212</v>
      </c>
      <c r="F463" s="110">
        <v>162218.9376</v>
      </c>
      <c r="G463" s="110">
        <v>857.946</v>
      </c>
      <c r="H463" s="110">
        <v>857.946</v>
      </c>
      <c r="I463" s="110">
        <v>0</v>
      </c>
      <c r="J463" s="110">
        <v>159190.0152</v>
      </c>
      <c r="K463" s="110">
        <v>30013.1892</v>
      </c>
      <c r="L463" s="110">
        <v>77610.5412</v>
      </c>
      <c r="M463" s="110">
        <v>51558.8244</v>
      </c>
      <c r="N463" s="110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10">
        <v>0</v>
      </c>
      <c r="V463" s="110">
        <v>0</v>
      </c>
      <c r="W463" s="110">
        <v>2170.9764</v>
      </c>
      <c r="X463" s="110">
        <v>0</v>
      </c>
      <c r="Y463" s="110">
        <v>2170.9764</v>
      </c>
      <c r="Z463" s="110">
        <v>0</v>
      </c>
      <c r="AA463" s="110">
        <v>0</v>
      </c>
      <c r="AB463" s="110">
        <v>162218.9376</v>
      </c>
      <c r="AC463" s="110">
        <v>111.906</v>
      </c>
      <c r="AD463" s="110">
        <v>111.906</v>
      </c>
      <c r="AE463" s="110">
        <v>0</v>
      </c>
      <c r="AF463" s="110">
        <v>162077.19</v>
      </c>
      <c r="AG463" s="110">
        <v>29.8416</v>
      </c>
      <c r="AH463" s="110">
        <v>0</v>
      </c>
      <c r="AI463" s="110">
        <v>29.8416</v>
      </c>
      <c r="AJ463" s="110">
        <v>0</v>
      </c>
      <c r="AK463" s="93"/>
    </row>
    <row r="464" spans="1:37" ht="15">
      <c r="A464" s="113" t="s">
        <v>1274</v>
      </c>
      <c r="B464" s="114">
        <v>11149</v>
      </c>
      <c r="C464" s="114">
        <v>13</v>
      </c>
      <c r="D464" s="100" t="str">
        <f t="shared" si="7"/>
        <v>11149_13</v>
      </c>
      <c r="E464" s="109">
        <v>201212</v>
      </c>
      <c r="F464" s="110">
        <v>95358</v>
      </c>
      <c r="G464" s="110">
        <v>164</v>
      </c>
      <c r="H464" s="110">
        <v>164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  <c r="N464" s="110">
        <v>13345</v>
      </c>
      <c r="O464" s="110">
        <v>0</v>
      </c>
      <c r="P464" s="110">
        <v>13345</v>
      </c>
      <c r="Q464" s="110">
        <v>0</v>
      </c>
      <c r="R464" s="110">
        <v>0</v>
      </c>
      <c r="S464" s="110">
        <v>0</v>
      </c>
      <c r="T464" s="110">
        <v>81799</v>
      </c>
      <c r="U464" s="110">
        <v>0</v>
      </c>
      <c r="V464" s="110">
        <v>81799</v>
      </c>
      <c r="W464" s="110">
        <v>0</v>
      </c>
      <c r="X464" s="110">
        <v>0</v>
      </c>
      <c r="Y464" s="110">
        <v>0</v>
      </c>
      <c r="Z464" s="110">
        <v>0</v>
      </c>
      <c r="AA464" s="110">
        <v>51</v>
      </c>
      <c r="AB464" s="110">
        <v>95358</v>
      </c>
      <c r="AC464" s="110">
        <v>202</v>
      </c>
      <c r="AD464" s="110">
        <v>202</v>
      </c>
      <c r="AE464" s="110">
        <v>0</v>
      </c>
      <c r="AF464" s="110">
        <v>95157</v>
      </c>
      <c r="AG464" s="110">
        <v>0</v>
      </c>
      <c r="AH464" s="110">
        <v>0</v>
      </c>
      <c r="AI464" s="110">
        <v>0</v>
      </c>
      <c r="AJ464" s="110">
        <v>0</v>
      </c>
      <c r="AK464" s="93"/>
    </row>
    <row r="465" spans="1:37" ht="15">
      <c r="A465" s="113" t="s">
        <v>1275</v>
      </c>
      <c r="B465" s="114">
        <v>16076</v>
      </c>
      <c r="C465" s="114">
        <v>1</v>
      </c>
      <c r="D465" s="100" t="str">
        <f t="shared" si="7"/>
        <v>16076_1</v>
      </c>
      <c r="E465" s="109">
        <v>201212</v>
      </c>
      <c r="F465" s="110">
        <v>239542</v>
      </c>
      <c r="G465" s="110">
        <v>5366</v>
      </c>
      <c r="H465" s="110">
        <v>5366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  <c r="N465" s="110">
        <v>233999</v>
      </c>
      <c r="O465" s="110">
        <v>204954</v>
      </c>
      <c r="P465" s="110">
        <v>29045</v>
      </c>
      <c r="Q465" s="110">
        <v>0</v>
      </c>
      <c r="R465" s="110">
        <v>0</v>
      </c>
      <c r="S465" s="110">
        <v>0</v>
      </c>
      <c r="T465" s="110">
        <v>0</v>
      </c>
      <c r="U465" s="110">
        <v>0</v>
      </c>
      <c r="V465" s="110">
        <v>0</v>
      </c>
      <c r="W465" s="110">
        <v>0</v>
      </c>
      <c r="X465" s="110">
        <v>0</v>
      </c>
      <c r="Y465" s="110">
        <v>0</v>
      </c>
      <c r="Z465" s="110">
        <v>0</v>
      </c>
      <c r="AA465" s="110">
        <v>177</v>
      </c>
      <c r="AB465" s="110">
        <v>239542</v>
      </c>
      <c r="AC465" s="110">
        <v>997</v>
      </c>
      <c r="AD465" s="110">
        <v>997</v>
      </c>
      <c r="AE465" s="110">
        <v>0</v>
      </c>
      <c r="AF465" s="110">
        <v>236545</v>
      </c>
      <c r="AG465" s="110">
        <v>0</v>
      </c>
      <c r="AH465" s="110">
        <v>0</v>
      </c>
      <c r="AI465" s="110">
        <v>0</v>
      </c>
      <c r="AJ465" s="110">
        <v>2000</v>
      </c>
      <c r="AK465" s="93"/>
    </row>
    <row r="466" spans="1:37" ht="15">
      <c r="A466" s="113" t="s">
        <v>1276</v>
      </c>
      <c r="B466" s="114">
        <v>11178</v>
      </c>
      <c r="C466" s="114">
        <v>1</v>
      </c>
      <c r="D466" s="100" t="str">
        <f t="shared" si="7"/>
        <v>11178_1</v>
      </c>
      <c r="E466" s="109">
        <v>201212</v>
      </c>
      <c r="F466" s="110">
        <v>173072</v>
      </c>
      <c r="G466" s="110">
        <v>1220</v>
      </c>
      <c r="H466" s="110">
        <v>1220</v>
      </c>
      <c r="I466" s="110">
        <v>0</v>
      </c>
      <c r="J466" s="110">
        <v>171852</v>
      </c>
      <c r="K466" s="110">
        <v>171852</v>
      </c>
      <c r="L466" s="110">
        <v>0</v>
      </c>
      <c r="M466" s="110">
        <v>0</v>
      </c>
      <c r="N466" s="110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10">
        <v>0</v>
      </c>
      <c r="V466" s="110">
        <v>0</v>
      </c>
      <c r="W466" s="110">
        <v>0</v>
      </c>
      <c r="X466" s="110">
        <v>0</v>
      </c>
      <c r="Y466" s="110">
        <v>0</v>
      </c>
      <c r="Z466" s="110">
        <v>0</v>
      </c>
      <c r="AA466" s="110">
        <v>0</v>
      </c>
      <c r="AB466" s="110">
        <v>173072</v>
      </c>
      <c r="AC466" s="110">
        <v>122</v>
      </c>
      <c r="AD466" s="110">
        <v>122</v>
      </c>
      <c r="AE466" s="110">
        <v>0</v>
      </c>
      <c r="AF466" s="110">
        <v>172950</v>
      </c>
      <c r="AG466" s="110">
        <v>0</v>
      </c>
      <c r="AH466" s="110">
        <v>0</v>
      </c>
      <c r="AI466" s="110">
        <v>0</v>
      </c>
      <c r="AJ466" s="110">
        <v>0</v>
      </c>
      <c r="AK466" s="93"/>
    </row>
    <row r="467" spans="1:37" ht="15">
      <c r="A467" s="113" t="s">
        <v>1277</v>
      </c>
      <c r="B467" s="114">
        <v>11178</v>
      </c>
      <c r="C467" s="114">
        <v>2</v>
      </c>
      <c r="D467" s="100" t="str">
        <f t="shared" si="7"/>
        <v>11178_2</v>
      </c>
      <c r="E467" s="109">
        <v>201212</v>
      </c>
      <c r="F467" s="110">
        <v>174248</v>
      </c>
      <c r="G467" s="110">
        <v>407</v>
      </c>
      <c r="H467" s="110">
        <v>407</v>
      </c>
      <c r="I467" s="110">
        <v>0</v>
      </c>
      <c r="J467" s="110">
        <v>173841</v>
      </c>
      <c r="K467" s="110">
        <v>173841</v>
      </c>
      <c r="L467" s="110">
        <v>0</v>
      </c>
      <c r="M467" s="110">
        <v>0</v>
      </c>
      <c r="N467" s="110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10">
        <v>0</v>
      </c>
      <c r="V467" s="110">
        <v>0</v>
      </c>
      <c r="W467" s="110">
        <v>0</v>
      </c>
      <c r="X467" s="110">
        <v>0</v>
      </c>
      <c r="Y467" s="110">
        <v>0</v>
      </c>
      <c r="Z467" s="110">
        <v>0</v>
      </c>
      <c r="AA467" s="110">
        <v>0</v>
      </c>
      <c r="AB467" s="110">
        <v>174248</v>
      </c>
      <c r="AC467" s="110">
        <v>138</v>
      </c>
      <c r="AD467" s="110">
        <v>138</v>
      </c>
      <c r="AE467" s="110">
        <v>0</v>
      </c>
      <c r="AF467" s="110">
        <v>174111</v>
      </c>
      <c r="AG467" s="110">
        <v>0</v>
      </c>
      <c r="AH467" s="110">
        <v>0</v>
      </c>
      <c r="AI467" s="110">
        <v>0</v>
      </c>
      <c r="AJ467" s="110">
        <v>0</v>
      </c>
      <c r="AK467" s="93"/>
    </row>
    <row r="468" spans="1:37" ht="15">
      <c r="A468" s="113" t="s">
        <v>1278</v>
      </c>
      <c r="B468" s="114">
        <v>11178</v>
      </c>
      <c r="C468" s="114">
        <v>3</v>
      </c>
      <c r="D468" s="100" t="str">
        <f t="shared" si="7"/>
        <v>11178_3</v>
      </c>
      <c r="E468" s="109">
        <v>201212</v>
      </c>
      <c r="F468" s="110">
        <v>116519</v>
      </c>
      <c r="G468" s="110">
        <v>553</v>
      </c>
      <c r="H468" s="110">
        <v>553</v>
      </c>
      <c r="I468" s="110">
        <v>0</v>
      </c>
      <c r="J468" s="110">
        <v>0</v>
      </c>
      <c r="K468" s="110">
        <v>0</v>
      </c>
      <c r="L468" s="110">
        <v>0</v>
      </c>
      <c r="M468" s="110">
        <v>0</v>
      </c>
      <c r="N468" s="110">
        <v>115927</v>
      </c>
      <c r="O468" s="110">
        <v>104066</v>
      </c>
      <c r="P468" s="110">
        <v>11861</v>
      </c>
      <c r="Q468" s="110">
        <v>0</v>
      </c>
      <c r="R468" s="110">
        <v>0</v>
      </c>
      <c r="S468" s="110">
        <v>0</v>
      </c>
      <c r="T468" s="110">
        <v>0</v>
      </c>
      <c r="U468" s="110">
        <v>0</v>
      </c>
      <c r="V468" s="110">
        <v>0</v>
      </c>
      <c r="W468" s="110">
        <v>0</v>
      </c>
      <c r="X468" s="110">
        <v>0</v>
      </c>
      <c r="Y468" s="110">
        <v>0</v>
      </c>
      <c r="Z468" s="110">
        <v>0</v>
      </c>
      <c r="AA468" s="110">
        <v>39</v>
      </c>
      <c r="AB468" s="110">
        <v>116519</v>
      </c>
      <c r="AC468" s="110">
        <v>127</v>
      </c>
      <c r="AD468" s="110">
        <v>127</v>
      </c>
      <c r="AE468" s="110">
        <v>0</v>
      </c>
      <c r="AF468" s="110">
        <v>116392</v>
      </c>
      <c r="AG468" s="110">
        <v>0</v>
      </c>
      <c r="AH468" s="110">
        <v>0</v>
      </c>
      <c r="AI468" s="110">
        <v>0</v>
      </c>
      <c r="AJ468" s="110">
        <v>0</v>
      </c>
      <c r="AK468" s="93"/>
    </row>
    <row r="469" spans="1:37" ht="15">
      <c r="A469" s="113" t="s">
        <v>1279</v>
      </c>
      <c r="B469" s="114">
        <v>11178</v>
      </c>
      <c r="C469" s="114">
        <v>4</v>
      </c>
      <c r="D469" s="100" t="str">
        <f t="shared" si="7"/>
        <v>11178_4</v>
      </c>
      <c r="E469" s="109">
        <v>201212</v>
      </c>
      <c r="F469" s="110">
        <v>121827</v>
      </c>
      <c r="G469" s="110">
        <v>370</v>
      </c>
      <c r="H469" s="110">
        <v>370</v>
      </c>
      <c r="I469" s="110">
        <v>0</v>
      </c>
      <c r="J469" s="110">
        <v>0</v>
      </c>
      <c r="K469" s="110">
        <v>0</v>
      </c>
      <c r="L469" s="110">
        <v>0</v>
      </c>
      <c r="M469" s="110">
        <v>0</v>
      </c>
      <c r="N469" s="110">
        <v>121326</v>
      </c>
      <c r="O469" s="110">
        <v>4140</v>
      </c>
      <c r="P469" s="110">
        <v>117185</v>
      </c>
      <c r="Q469" s="110">
        <v>0</v>
      </c>
      <c r="R469" s="110">
        <v>0</v>
      </c>
      <c r="S469" s="110">
        <v>0</v>
      </c>
      <c r="T469" s="110">
        <v>0</v>
      </c>
      <c r="U469" s="110">
        <v>0</v>
      </c>
      <c r="V469" s="110">
        <v>0</v>
      </c>
      <c r="W469" s="110">
        <v>0</v>
      </c>
      <c r="X469" s="110">
        <v>0</v>
      </c>
      <c r="Y469" s="110">
        <v>0</v>
      </c>
      <c r="Z469" s="110">
        <v>0</v>
      </c>
      <c r="AA469" s="110">
        <v>131</v>
      </c>
      <c r="AB469" s="110">
        <v>121827</v>
      </c>
      <c r="AC469" s="110">
        <v>130</v>
      </c>
      <c r="AD469" s="110">
        <v>130</v>
      </c>
      <c r="AE469" s="110">
        <v>0</v>
      </c>
      <c r="AF469" s="110">
        <v>121697</v>
      </c>
      <c r="AG469" s="110">
        <v>0</v>
      </c>
      <c r="AH469" s="110">
        <v>0</v>
      </c>
      <c r="AI469" s="110">
        <v>0</v>
      </c>
      <c r="AJ469" s="110">
        <v>0</v>
      </c>
      <c r="AK469" s="93"/>
    </row>
    <row r="470" spans="1:37" ht="15">
      <c r="A470" s="113" t="s">
        <v>1280</v>
      </c>
      <c r="B470" s="114">
        <v>11178</v>
      </c>
      <c r="C470" s="114">
        <v>5</v>
      </c>
      <c r="D470" s="100" t="str">
        <f t="shared" si="7"/>
        <v>11178_5</v>
      </c>
      <c r="E470" s="109">
        <v>201212</v>
      </c>
      <c r="F470" s="110">
        <v>225416</v>
      </c>
      <c r="G470" s="110">
        <v>1504</v>
      </c>
      <c r="H470" s="110">
        <v>1504</v>
      </c>
      <c r="I470" s="110">
        <v>0</v>
      </c>
      <c r="J470" s="110">
        <v>223912</v>
      </c>
      <c r="K470" s="110">
        <v>5945</v>
      </c>
      <c r="L470" s="110">
        <v>217967</v>
      </c>
      <c r="M470" s="110">
        <v>0</v>
      </c>
      <c r="N470" s="110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10">
        <v>0</v>
      </c>
      <c r="V470" s="110">
        <v>0</v>
      </c>
      <c r="W470" s="110">
        <v>0</v>
      </c>
      <c r="X470" s="110">
        <v>0</v>
      </c>
      <c r="Y470" s="110">
        <v>0</v>
      </c>
      <c r="Z470" s="110">
        <v>0</v>
      </c>
      <c r="AA470" s="110">
        <v>0</v>
      </c>
      <c r="AB470" s="110">
        <v>225416</v>
      </c>
      <c r="AC470" s="110">
        <v>239</v>
      </c>
      <c r="AD470" s="110">
        <v>239</v>
      </c>
      <c r="AE470" s="110">
        <v>0</v>
      </c>
      <c r="AF470" s="110">
        <v>225176</v>
      </c>
      <c r="AG470" s="110">
        <v>0</v>
      </c>
      <c r="AH470" s="110">
        <v>0</v>
      </c>
      <c r="AI470" s="110">
        <v>0</v>
      </c>
      <c r="AJ470" s="110">
        <v>0</v>
      </c>
      <c r="AK470" s="93"/>
    </row>
    <row r="471" spans="1:37" ht="15">
      <c r="A471" s="113" t="s">
        <v>1281</v>
      </c>
      <c r="B471" s="114">
        <v>11178</v>
      </c>
      <c r="C471" s="114">
        <v>6</v>
      </c>
      <c r="D471" s="100" t="str">
        <f t="shared" si="7"/>
        <v>11178_6</v>
      </c>
      <c r="E471" s="109">
        <v>201212</v>
      </c>
      <c r="F471" s="110">
        <v>106918</v>
      </c>
      <c r="G471" s="110">
        <v>937</v>
      </c>
      <c r="H471" s="110">
        <v>937</v>
      </c>
      <c r="I471" s="110">
        <v>0</v>
      </c>
      <c r="J471" s="110">
        <v>6948</v>
      </c>
      <c r="K471" s="110">
        <v>2895</v>
      </c>
      <c r="L471" s="110">
        <v>4053</v>
      </c>
      <c r="M471" s="110">
        <v>0</v>
      </c>
      <c r="N471" s="110">
        <v>11360</v>
      </c>
      <c r="O471" s="110">
        <v>2720</v>
      </c>
      <c r="P471" s="110">
        <v>8640</v>
      </c>
      <c r="Q471" s="110">
        <v>0</v>
      </c>
      <c r="R471" s="110">
        <v>0</v>
      </c>
      <c r="S471" s="110">
        <v>0</v>
      </c>
      <c r="T471" s="110">
        <v>87655</v>
      </c>
      <c r="U471" s="110">
        <v>87655</v>
      </c>
      <c r="V471" s="110">
        <v>0</v>
      </c>
      <c r="W471" s="110">
        <v>0</v>
      </c>
      <c r="X471" s="110">
        <v>0</v>
      </c>
      <c r="Y471" s="110">
        <v>0</v>
      </c>
      <c r="Z471" s="110">
        <v>0</v>
      </c>
      <c r="AA471" s="110">
        <v>17</v>
      </c>
      <c r="AB471" s="110">
        <v>106918</v>
      </c>
      <c r="AC471" s="110">
        <v>100</v>
      </c>
      <c r="AD471" s="110">
        <v>100</v>
      </c>
      <c r="AE471" s="110">
        <v>0</v>
      </c>
      <c r="AF471" s="110">
        <v>106818</v>
      </c>
      <c r="AG471" s="110">
        <v>0</v>
      </c>
      <c r="AH471" s="110">
        <v>0</v>
      </c>
      <c r="AI471" s="110">
        <v>0</v>
      </c>
      <c r="AJ471" s="110">
        <v>0</v>
      </c>
      <c r="AK471" s="93"/>
    </row>
    <row r="472" spans="1:37" ht="15">
      <c r="A472" s="113" t="s">
        <v>1282</v>
      </c>
      <c r="B472" s="114">
        <v>11178</v>
      </c>
      <c r="C472" s="114">
        <v>7</v>
      </c>
      <c r="D472" s="100" t="str">
        <f t="shared" si="7"/>
        <v>11178_7</v>
      </c>
      <c r="E472" s="109">
        <v>201212</v>
      </c>
      <c r="F472" s="110">
        <v>101632</v>
      </c>
      <c r="G472" s="110">
        <v>834</v>
      </c>
      <c r="H472" s="110">
        <v>834</v>
      </c>
      <c r="I472" s="110">
        <v>0</v>
      </c>
      <c r="J472" s="110">
        <v>0</v>
      </c>
      <c r="K472" s="110">
        <v>0</v>
      </c>
      <c r="L472" s="110">
        <v>0</v>
      </c>
      <c r="M472" s="110">
        <v>0</v>
      </c>
      <c r="N472" s="110">
        <v>100773</v>
      </c>
      <c r="O472" s="110">
        <v>4140</v>
      </c>
      <c r="P472" s="110">
        <v>96633</v>
      </c>
      <c r="Q472" s="110">
        <v>0</v>
      </c>
      <c r="R472" s="110">
        <v>0</v>
      </c>
      <c r="S472" s="110">
        <v>0</v>
      </c>
      <c r="T472" s="110">
        <v>0</v>
      </c>
      <c r="U472" s="110">
        <v>0</v>
      </c>
      <c r="V472" s="110">
        <v>0</v>
      </c>
      <c r="W472" s="110">
        <v>0</v>
      </c>
      <c r="X472" s="110">
        <v>0</v>
      </c>
      <c r="Y472" s="110">
        <v>0</v>
      </c>
      <c r="Z472" s="110">
        <v>0</v>
      </c>
      <c r="AA472" s="110">
        <v>25</v>
      </c>
      <c r="AB472" s="110">
        <v>101632</v>
      </c>
      <c r="AC472" s="110">
        <v>1253</v>
      </c>
      <c r="AD472" s="110">
        <v>1253</v>
      </c>
      <c r="AE472" s="110">
        <v>0</v>
      </c>
      <c r="AF472" s="110">
        <v>100379</v>
      </c>
      <c r="AG472" s="110">
        <v>0</v>
      </c>
      <c r="AH472" s="110">
        <v>0</v>
      </c>
      <c r="AI472" s="110">
        <v>0</v>
      </c>
      <c r="AJ472" s="110">
        <v>0</v>
      </c>
      <c r="AK472" s="93"/>
    </row>
    <row r="473" spans="1:37" ht="15">
      <c r="A473" s="113" t="s">
        <v>1283</v>
      </c>
      <c r="B473" s="114">
        <v>18005</v>
      </c>
      <c r="C473" s="114">
        <v>1</v>
      </c>
      <c r="D473" s="100" t="str">
        <f t="shared" si="7"/>
        <v>18005_1</v>
      </c>
      <c r="E473" s="109">
        <v>201212</v>
      </c>
      <c r="F473" s="110">
        <v>1966737</v>
      </c>
      <c r="G473" s="110">
        <v>14941</v>
      </c>
      <c r="H473" s="110">
        <v>14941</v>
      </c>
      <c r="I473" s="110">
        <v>0</v>
      </c>
      <c r="J473" s="110">
        <v>1950565</v>
      </c>
      <c r="K473" s="110">
        <v>0</v>
      </c>
      <c r="L473" s="110">
        <v>1821335</v>
      </c>
      <c r="M473" s="110">
        <v>129231</v>
      </c>
      <c r="N473" s="110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10">
        <v>0</v>
      </c>
      <c r="V473" s="110">
        <v>0</v>
      </c>
      <c r="W473" s="110">
        <v>1225</v>
      </c>
      <c r="X473" s="110">
        <v>0</v>
      </c>
      <c r="Y473" s="110">
        <v>1225</v>
      </c>
      <c r="Z473" s="110">
        <v>0</v>
      </c>
      <c r="AA473" s="110">
        <v>6</v>
      </c>
      <c r="AB473" s="110">
        <v>1966737</v>
      </c>
      <c r="AC473" s="110">
        <v>1766</v>
      </c>
      <c r="AD473" s="110">
        <v>1766</v>
      </c>
      <c r="AE473" s="110">
        <v>0</v>
      </c>
      <c r="AF473" s="110">
        <v>1960624</v>
      </c>
      <c r="AG473" s="110">
        <v>4346</v>
      </c>
      <c r="AH473" s="110">
        <v>0</v>
      </c>
      <c r="AI473" s="110">
        <v>4346</v>
      </c>
      <c r="AJ473" s="110">
        <v>0</v>
      </c>
      <c r="AK473" s="93"/>
    </row>
    <row r="474" spans="1:37" ht="15">
      <c r="A474" s="113" t="s">
        <v>1284</v>
      </c>
      <c r="B474" s="114">
        <v>18005</v>
      </c>
      <c r="C474" s="114">
        <v>2</v>
      </c>
      <c r="D474" s="100" t="str">
        <f t="shared" si="7"/>
        <v>18005_2</v>
      </c>
      <c r="E474" s="109">
        <v>201212</v>
      </c>
      <c r="F474" s="110">
        <v>1369456</v>
      </c>
      <c r="G474" s="110">
        <v>3013</v>
      </c>
      <c r="H474" s="110">
        <v>3013</v>
      </c>
      <c r="I474" s="110">
        <v>0</v>
      </c>
      <c r="J474" s="110">
        <v>0</v>
      </c>
      <c r="K474" s="110">
        <v>0</v>
      </c>
      <c r="L474" s="110">
        <v>0</v>
      </c>
      <c r="M474" s="110">
        <v>0</v>
      </c>
      <c r="N474" s="110">
        <v>1362433</v>
      </c>
      <c r="O474" s="110">
        <v>0</v>
      </c>
      <c r="P474" s="110">
        <v>1362390</v>
      </c>
      <c r="Q474" s="110">
        <v>0</v>
      </c>
      <c r="R474" s="110">
        <v>42</v>
      </c>
      <c r="S474" s="110">
        <v>0</v>
      </c>
      <c r="T474" s="110">
        <v>0</v>
      </c>
      <c r="U474" s="110">
        <v>0</v>
      </c>
      <c r="V474" s="110">
        <v>0</v>
      </c>
      <c r="W474" s="110">
        <v>0</v>
      </c>
      <c r="X474" s="110">
        <v>0</v>
      </c>
      <c r="Y474" s="110">
        <v>0</v>
      </c>
      <c r="Z474" s="110">
        <v>0</v>
      </c>
      <c r="AA474" s="110">
        <v>4010</v>
      </c>
      <c r="AB474" s="110">
        <v>1369456</v>
      </c>
      <c r="AC474" s="110">
        <v>76</v>
      </c>
      <c r="AD474" s="110">
        <v>76</v>
      </c>
      <c r="AE474" s="110">
        <v>0</v>
      </c>
      <c r="AF474" s="110">
        <v>1369380</v>
      </c>
      <c r="AG474" s="110">
        <v>0</v>
      </c>
      <c r="AH474" s="110">
        <v>0</v>
      </c>
      <c r="AI474" s="110">
        <v>0</v>
      </c>
      <c r="AJ474" s="110">
        <v>0</v>
      </c>
      <c r="AK474" s="93"/>
    </row>
    <row r="475" spans="1:37" ht="15">
      <c r="A475" s="113" t="s">
        <v>1285</v>
      </c>
      <c r="B475" s="114">
        <v>18005</v>
      </c>
      <c r="C475" s="114">
        <v>3</v>
      </c>
      <c r="D475" s="100" t="str">
        <f t="shared" si="7"/>
        <v>18005_3</v>
      </c>
      <c r="E475" s="109">
        <v>201212</v>
      </c>
      <c r="F475" s="110">
        <v>699954</v>
      </c>
      <c r="G475" s="110">
        <v>4143</v>
      </c>
      <c r="H475" s="110">
        <v>4143</v>
      </c>
      <c r="I475" s="110">
        <v>0</v>
      </c>
      <c r="J475" s="110">
        <v>0</v>
      </c>
      <c r="K475" s="110">
        <v>0</v>
      </c>
      <c r="L475" s="110">
        <v>0</v>
      </c>
      <c r="M475" s="110">
        <v>0</v>
      </c>
      <c r="N475" s="110">
        <v>694943</v>
      </c>
      <c r="O475" s="110">
        <v>0</v>
      </c>
      <c r="P475" s="110">
        <v>694943</v>
      </c>
      <c r="Q475" s="110">
        <v>0</v>
      </c>
      <c r="R475" s="110">
        <v>0</v>
      </c>
      <c r="S475" s="110">
        <v>0</v>
      </c>
      <c r="T475" s="110">
        <v>0</v>
      </c>
      <c r="U475" s="110">
        <v>0</v>
      </c>
      <c r="V475" s="110">
        <v>0</v>
      </c>
      <c r="W475" s="110">
        <v>0</v>
      </c>
      <c r="X475" s="110">
        <v>0</v>
      </c>
      <c r="Y475" s="110">
        <v>0</v>
      </c>
      <c r="Z475" s="110">
        <v>0</v>
      </c>
      <c r="AA475" s="110">
        <v>868</v>
      </c>
      <c r="AB475" s="110">
        <v>699954</v>
      </c>
      <c r="AC475" s="110">
        <v>172</v>
      </c>
      <c r="AD475" s="110">
        <v>172</v>
      </c>
      <c r="AE475" s="110">
        <v>0</v>
      </c>
      <c r="AF475" s="110">
        <v>699782</v>
      </c>
      <c r="AG475" s="110">
        <v>0</v>
      </c>
      <c r="AH475" s="110">
        <v>0</v>
      </c>
      <c r="AI475" s="110">
        <v>0</v>
      </c>
      <c r="AJ475" s="110">
        <v>0</v>
      </c>
      <c r="AK475" s="93"/>
    </row>
    <row r="476" spans="1:37" ht="15">
      <c r="A476" s="113" t="s">
        <v>1286</v>
      </c>
      <c r="B476" s="114">
        <v>18005</v>
      </c>
      <c r="C476" s="114">
        <v>4</v>
      </c>
      <c r="D476" s="100" t="str">
        <f t="shared" si="7"/>
        <v>18005_4</v>
      </c>
      <c r="E476" s="109">
        <v>201212</v>
      </c>
      <c r="F476" s="110">
        <v>2671714</v>
      </c>
      <c r="G476" s="110">
        <v>9867</v>
      </c>
      <c r="H476" s="110">
        <v>9867</v>
      </c>
      <c r="I476" s="110">
        <v>0</v>
      </c>
      <c r="J476" s="110">
        <v>0</v>
      </c>
      <c r="K476" s="110">
        <v>0</v>
      </c>
      <c r="L476" s="110">
        <v>0</v>
      </c>
      <c r="M476" s="110">
        <v>0</v>
      </c>
      <c r="N476" s="110">
        <v>2658676</v>
      </c>
      <c r="O476" s="110">
        <v>0</v>
      </c>
      <c r="P476" s="110">
        <v>2658676</v>
      </c>
      <c r="Q476" s="110">
        <v>0</v>
      </c>
      <c r="R476" s="110">
        <v>0</v>
      </c>
      <c r="S476" s="110">
        <v>0</v>
      </c>
      <c r="T476" s="110">
        <v>0</v>
      </c>
      <c r="U476" s="110">
        <v>0</v>
      </c>
      <c r="V476" s="110">
        <v>0</v>
      </c>
      <c r="W476" s="110">
        <v>0</v>
      </c>
      <c r="X476" s="110">
        <v>0</v>
      </c>
      <c r="Y476" s="110">
        <v>0</v>
      </c>
      <c r="Z476" s="110">
        <v>0</v>
      </c>
      <c r="AA476" s="110">
        <v>3171</v>
      </c>
      <c r="AB476" s="110">
        <v>2671714</v>
      </c>
      <c r="AC476" s="110">
        <v>491</v>
      </c>
      <c r="AD476" s="110">
        <v>491</v>
      </c>
      <c r="AE476" s="110">
        <v>0</v>
      </c>
      <c r="AF476" s="110">
        <v>2671223</v>
      </c>
      <c r="AG476" s="110">
        <v>0</v>
      </c>
      <c r="AH476" s="110">
        <v>0</v>
      </c>
      <c r="AI476" s="110">
        <v>0</v>
      </c>
      <c r="AJ476" s="110">
        <v>0</v>
      </c>
      <c r="AK476" s="93"/>
    </row>
    <row r="477" spans="1:37" ht="15">
      <c r="A477" s="113" t="s">
        <v>1287</v>
      </c>
      <c r="B477" s="114">
        <v>18005</v>
      </c>
      <c r="C477" s="114">
        <v>6</v>
      </c>
      <c r="D477" s="100" t="str">
        <f t="shared" si="7"/>
        <v>18005_6</v>
      </c>
      <c r="E477" s="109">
        <v>201212</v>
      </c>
      <c r="F477" s="110">
        <v>1741899</v>
      </c>
      <c r="G477" s="110">
        <v>12291</v>
      </c>
      <c r="H477" s="110">
        <v>12291</v>
      </c>
      <c r="I477" s="110">
        <v>0</v>
      </c>
      <c r="J477" s="110">
        <v>0</v>
      </c>
      <c r="K477" s="110">
        <v>0</v>
      </c>
      <c r="L477" s="110">
        <v>0</v>
      </c>
      <c r="M477" s="110">
        <v>0</v>
      </c>
      <c r="N477" s="110">
        <v>1726699</v>
      </c>
      <c r="O477" s="110">
        <v>0</v>
      </c>
      <c r="P477" s="110">
        <v>1719634</v>
      </c>
      <c r="Q477" s="110">
        <v>0</v>
      </c>
      <c r="R477" s="110">
        <v>7064</v>
      </c>
      <c r="S477" s="110">
        <v>0</v>
      </c>
      <c r="T477" s="110">
        <v>0</v>
      </c>
      <c r="U477" s="110">
        <v>0</v>
      </c>
      <c r="V477" s="110">
        <v>0</v>
      </c>
      <c r="W477" s="110">
        <v>0</v>
      </c>
      <c r="X477" s="110">
        <v>0</v>
      </c>
      <c r="Y477" s="110">
        <v>0</v>
      </c>
      <c r="Z477" s="110">
        <v>0</v>
      </c>
      <c r="AA477" s="110">
        <v>2909</v>
      </c>
      <c r="AB477" s="110">
        <v>1741899</v>
      </c>
      <c r="AC477" s="110">
        <v>789</v>
      </c>
      <c r="AD477" s="110">
        <v>789</v>
      </c>
      <c r="AE477" s="110">
        <v>0</v>
      </c>
      <c r="AF477" s="110">
        <v>1741110</v>
      </c>
      <c r="AG477" s="110">
        <v>0</v>
      </c>
      <c r="AH477" s="110">
        <v>0</v>
      </c>
      <c r="AI477" s="110">
        <v>0</v>
      </c>
      <c r="AJ477" s="110">
        <v>0</v>
      </c>
      <c r="AK477" s="93"/>
    </row>
    <row r="478" spans="1:37" ht="15">
      <c r="A478" s="113" t="s">
        <v>1288</v>
      </c>
      <c r="B478" s="114">
        <v>18005</v>
      </c>
      <c r="C478" s="114">
        <v>8</v>
      </c>
      <c r="D478" s="100" t="str">
        <f t="shared" si="7"/>
        <v>18005_8</v>
      </c>
      <c r="E478" s="109">
        <v>201212</v>
      </c>
      <c r="F478" s="110">
        <v>1648852</v>
      </c>
      <c r="G478" s="110">
        <v>11002</v>
      </c>
      <c r="H478" s="110">
        <v>11002</v>
      </c>
      <c r="I478" s="110">
        <v>0</v>
      </c>
      <c r="J478" s="110">
        <v>0</v>
      </c>
      <c r="K478" s="110">
        <v>0</v>
      </c>
      <c r="L478" s="110">
        <v>0</v>
      </c>
      <c r="M478" s="110">
        <v>0</v>
      </c>
      <c r="N478" s="110">
        <v>1634176</v>
      </c>
      <c r="O478" s="110">
        <v>0</v>
      </c>
      <c r="P478" s="110">
        <v>1634165</v>
      </c>
      <c r="Q478" s="110">
        <v>0</v>
      </c>
      <c r="R478" s="110">
        <v>11</v>
      </c>
      <c r="S478" s="110">
        <v>0</v>
      </c>
      <c r="T478" s="110">
        <v>0</v>
      </c>
      <c r="U478" s="110">
        <v>0</v>
      </c>
      <c r="V478" s="110">
        <v>0</v>
      </c>
      <c r="W478" s="110">
        <v>0</v>
      </c>
      <c r="X478" s="110">
        <v>0</v>
      </c>
      <c r="Y478" s="110">
        <v>0</v>
      </c>
      <c r="Z478" s="110">
        <v>0</v>
      </c>
      <c r="AA478" s="110">
        <v>3674</v>
      </c>
      <c r="AB478" s="110">
        <v>1648852</v>
      </c>
      <c r="AC478" s="110">
        <v>978</v>
      </c>
      <c r="AD478" s="110">
        <v>978</v>
      </c>
      <c r="AE478" s="110">
        <v>0</v>
      </c>
      <c r="AF478" s="110">
        <v>1647874</v>
      </c>
      <c r="AG478" s="110">
        <v>0</v>
      </c>
      <c r="AH478" s="110">
        <v>0</v>
      </c>
      <c r="AI478" s="110">
        <v>0</v>
      </c>
      <c r="AJ478" s="110">
        <v>0</v>
      </c>
      <c r="AK478" s="93"/>
    </row>
    <row r="479" spans="1:37" ht="15">
      <c r="A479" s="113" t="s">
        <v>1289</v>
      </c>
      <c r="B479" s="114">
        <v>18005</v>
      </c>
      <c r="C479" s="114">
        <v>10</v>
      </c>
      <c r="D479" s="100" t="str">
        <f t="shared" si="7"/>
        <v>18005_10</v>
      </c>
      <c r="E479" s="109">
        <v>201212</v>
      </c>
      <c r="F479" s="110">
        <v>410065</v>
      </c>
      <c r="G479" s="110">
        <v>10988</v>
      </c>
      <c r="H479" s="110">
        <v>10988</v>
      </c>
      <c r="I479" s="110">
        <v>0</v>
      </c>
      <c r="J479" s="110">
        <v>0</v>
      </c>
      <c r="K479" s="110">
        <v>0</v>
      </c>
      <c r="L479" s="110">
        <v>0</v>
      </c>
      <c r="M479" s="110">
        <v>0</v>
      </c>
      <c r="N479" s="110">
        <v>398124</v>
      </c>
      <c r="O479" s="110">
        <v>372456</v>
      </c>
      <c r="P479" s="110">
        <v>25668</v>
      </c>
      <c r="Q479" s="110">
        <v>0</v>
      </c>
      <c r="R479" s="110">
        <v>0</v>
      </c>
      <c r="S479" s="110">
        <v>0</v>
      </c>
      <c r="T479" s="110">
        <v>0</v>
      </c>
      <c r="U479" s="110">
        <v>0</v>
      </c>
      <c r="V479" s="110">
        <v>0</v>
      </c>
      <c r="W479" s="110">
        <v>0</v>
      </c>
      <c r="X479" s="110">
        <v>0</v>
      </c>
      <c r="Y479" s="110">
        <v>0</v>
      </c>
      <c r="Z479" s="110">
        <v>0</v>
      </c>
      <c r="AA479" s="110">
        <v>953</v>
      </c>
      <c r="AB479" s="110">
        <v>410065</v>
      </c>
      <c r="AC479" s="110">
        <v>774</v>
      </c>
      <c r="AD479" s="110">
        <v>774</v>
      </c>
      <c r="AE479" s="110">
        <v>0</v>
      </c>
      <c r="AF479" s="110">
        <v>406792</v>
      </c>
      <c r="AG479" s="110">
        <v>0</v>
      </c>
      <c r="AH479" s="110">
        <v>0</v>
      </c>
      <c r="AI479" s="110">
        <v>0</v>
      </c>
      <c r="AJ479" s="110">
        <v>2499</v>
      </c>
      <c r="AK479" s="93"/>
    </row>
    <row r="480" spans="1:37" ht="15">
      <c r="A480" s="113" t="s">
        <v>1290</v>
      </c>
      <c r="B480" s="114">
        <v>18005</v>
      </c>
      <c r="C480" s="114">
        <v>11</v>
      </c>
      <c r="D480" s="100" t="str">
        <f t="shared" si="7"/>
        <v>18005_11</v>
      </c>
      <c r="E480" s="109">
        <v>201212</v>
      </c>
      <c r="F480" s="110">
        <v>2902876</v>
      </c>
      <c r="G480" s="110">
        <v>22770</v>
      </c>
      <c r="H480" s="110">
        <v>22770</v>
      </c>
      <c r="I480" s="110">
        <v>0</v>
      </c>
      <c r="J480" s="110">
        <v>0</v>
      </c>
      <c r="K480" s="110">
        <v>0</v>
      </c>
      <c r="L480" s="110">
        <v>0</v>
      </c>
      <c r="M480" s="110">
        <v>0</v>
      </c>
      <c r="N480" s="110">
        <v>2865833</v>
      </c>
      <c r="O480" s="110">
        <v>0</v>
      </c>
      <c r="P480" s="110">
        <v>2865833</v>
      </c>
      <c r="Q480" s="110">
        <v>0</v>
      </c>
      <c r="R480" s="110">
        <v>0</v>
      </c>
      <c r="S480" s="110">
        <v>0</v>
      </c>
      <c r="T480" s="110">
        <v>0</v>
      </c>
      <c r="U480" s="110">
        <v>0</v>
      </c>
      <c r="V480" s="110">
        <v>0</v>
      </c>
      <c r="W480" s="110">
        <v>0</v>
      </c>
      <c r="X480" s="110">
        <v>0</v>
      </c>
      <c r="Y480" s="110">
        <v>0</v>
      </c>
      <c r="Z480" s="110">
        <v>0</v>
      </c>
      <c r="AA480" s="110">
        <v>14273</v>
      </c>
      <c r="AB480" s="110">
        <v>2902876</v>
      </c>
      <c r="AC480" s="110">
        <v>4269</v>
      </c>
      <c r="AD480" s="110">
        <v>4269</v>
      </c>
      <c r="AE480" s="110">
        <v>0</v>
      </c>
      <c r="AF480" s="110">
        <v>2875116</v>
      </c>
      <c r="AG480" s="110">
        <v>0</v>
      </c>
      <c r="AH480" s="110">
        <v>0</v>
      </c>
      <c r="AI480" s="110">
        <v>0</v>
      </c>
      <c r="AJ480" s="110">
        <v>23491</v>
      </c>
      <c r="AK480" s="93"/>
    </row>
    <row r="481" spans="1:37" ht="15">
      <c r="A481" s="113" t="s">
        <v>1291</v>
      </c>
      <c r="B481" s="114">
        <v>18005</v>
      </c>
      <c r="C481" s="114">
        <v>12</v>
      </c>
      <c r="D481" s="100" t="str">
        <f t="shared" si="7"/>
        <v>18005_12</v>
      </c>
      <c r="E481" s="109">
        <v>201212</v>
      </c>
      <c r="F481" s="110">
        <v>1382941</v>
      </c>
      <c r="G481" s="110">
        <v>7785</v>
      </c>
      <c r="H481" s="110">
        <v>7785</v>
      </c>
      <c r="I481" s="110">
        <v>0</v>
      </c>
      <c r="J481" s="110">
        <v>0</v>
      </c>
      <c r="K481" s="110">
        <v>0</v>
      </c>
      <c r="L481" s="110">
        <v>0</v>
      </c>
      <c r="M481" s="110">
        <v>0</v>
      </c>
      <c r="N481" s="110">
        <v>1369925</v>
      </c>
      <c r="O481" s="110">
        <v>0</v>
      </c>
      <c r="P481" s="110">
        <v>1369925</v>
      </c>
      <c r="Q481" s="110">
        <v>0</v>
      </c>
      <c r="R481" s="110">
        <v>0</v>
      </c>
      <c r="S481" s="110">
        <v>0</v>
      </c>
      <c r="T481" s="110">
        <v>0</v>
      </c>
      <c r="U481" s="110">
        <v>0</v>
      </c>
      <c r="V481" s="110">
        <v>0</v>
      </c>
      <c r="W481" s="110">
        <v>0</v>
      </c>
      <c r="X481" s="110">
        <v>0</v>
      </c>
      <c r="Y481" s="110">
        <v>0</v>
      </c>
      <c r="Z481" s="110">
        <v>0</v>
      </c>
      <c r="AA481" s="110">
        <v>5231</v>
      </c>
      <c r="AB481" s="110">
        <v>1382941</v>
      </c>
      <c r="AC481" s="110">
        <v>286</v>
      </c>
      <c r="AD481" s="110">
        <v>286</v>
      </c>
      <c r="AE481" s="110">
        <v>0</v>
      </c>
      <c r="AF481" s="110">
        <v>1382655</v>
      </c>
      <c r="AG481" s="110">
        <v>0</v>
      </c>
      <c r="AH481" s="110">
        <v>0</v>
      </c>
      <c r="AI481" s="110">
        <v>0</v>
      </c>
      <c r="AJ481" s="110">
        <v>0</v>
      </c>
      <c r="AK481" s="93"/>
    </row>
    <row r="482" spans="1:37" ht="15">
      <c r="A482" s="113" t="s">
        <v>1292</v>
      </c>
      <c r="B482" s="114">
        <v>18005</v>
      </c>
      <c r="C482" s="114">
        <v>13</v>
      </c>
      <c r="D482" s="100" t="str">
        <f t="shared" si="7"/>
        <v>18005_13</v>
      </c>
      <c r="E482" s="109">
        <v>201212</v>
      </c>
      <c r="F482" s="110">
        <v>571506</v>
      </c>
      <c r="G482" s="110">
        <v>3746</v>
      </c>
      <c r="H482" s="110">
        <v>3746</v>
      </c>
      <c r="I482" s="110">
        <v>0</v>
      </c>
      <c r="J482" s="110">
        <v>0</v>
      </c>
      <c r="K482" s="110">
        <v>0</v>
      </c>
      <c r="L482" s="110">
        <v>0</v>
      </c>
      <c r="M482" s="110">
        <v>0</v>
      </c>
      <c r="N482" s="110">
        <v>567145</v>
      </c>
      <c r="O482" s="110">
        <v>0</v>
      </c>
      <c r="P482" s="110">
        <v>567145</v>
      </c>
      <c r="Q482" s="110">
        <v>0</v>
      </c>
      <c r="R482" s="110">
        <v>0</v>
      </c>
      <c r="S482" s="110">
        <v>0</v>
      </c>
      <c r="T482" s="110">
        <v>0</v>
      </c>
      <c r="U482" s="110">
        <v>0</v>
      </c>
      <c r="V482" s="110">
        <v>0</v>
      </c>
      <c r="W482" s="110">
        <v>0</v>
      </c>
      <c r="X482" s="110">
        <v>0</v>
      </c>
      <c r="Y482" s="110">
        <v>0</v>
      </c>
      <c r="Z482" s="110">
        <v>0</v>
      </c>
      <c r="AA482" s="110">
        <v>615</v>
      </c>
      <c r="AB482" s="110">
        <v>571506</v>
      </c>
      <c r="AC482" s="110">
        <v>244</v>
      </c>
      <c r="AD482" s="110">
        <v>244</v>
      </c>
      <c r="AE482" s="110">
        <v>0</v>
      </c>
      <c r="AF482" s="110">
        <v>571262</v>
      </c>
      <c r="AG482" s="110">
        <v>0</v>
      </c>
      <c r="AH482" s="110">
        <v>0</v>
      </c>
      <c r="AI482" s="110">
        <v>0</v>
      </c>
      <c r="AJ482" s="110">
        <v>0</v>
      </c>
      <c r="AK482" s="93"/>
    </row>
    <row r="483" spans="1:37" ht="15">
      <c r="A483" s="113" t="s">
        <v>1293</v>
      </c>
      <c r="B483" s="114">
        <v>18005</v>
      </c>
      <c r="C483" s="114">
        <v>14</v>
      </c>
      <c r="D483" s="100" t="str">
        <f t="shared" si="7"/>
        <v>18005_14</v>
      </c>
      <c r="E483" s="109">
        <v>201212</v>
      </c>
      <c r="F483" s="110">
        <v>16204</v>
      </c>
      <c r="G483" s="110">
        <v>1890</v>
      </c>
      <c r="H483" s="110">
        <v>1890</v>
      </c>
      <c r="I483" s="110">
        <v>0</v>
      </c>
      <c r="J483" s="110">
        <v>0</v>
      </c>
      <c r="K483" s="110">
        <v>0</v>
      </c>
      <c r="L483" s="110">
        <v>0</v>
      </c>
      <c r="M483" s="110">
        <v>0</v>
      </c>
      <c r="N483" s="110">
        <v>14315</v>
      </c>
      <c r="O483" s="110">
        <v>0</v>
      </c>
      <c r="P483" s="110">
        <v>0</v>
      </c>
      <c r="Q483" s="110">
        <v>0</v>
      </c>
      <c r="R483" s="110">
        <v>14315</v>
      </c>
      <c r="S483" s="110">
        <v>0</v>
      </c>
      <c r="T483" s="110">
        <v>0</v>
      </c>
      <c r="U483" s="110">
        <v>0</v>
      </c>
      <c r="V483" s="110">
        <v>0</v>
      </c>
      <c r="W483" s="110">
        <v>0</v>
      </c>
      <c r="X483" s="110">
        <v>0</v>
      </c>
      <c r="Y483" s="110">
        <v>0</v>
      </c>
      <c r="Z483" s="110">
        <v>0</v>
      </c>
      <c r="AA483" s="110">
        <v>0</v>
      </c>
      <c r="AB483" s="110">
        <v>16204</v>
      </c>
      <c r="AC483" s="110">
        <v>26</v>
      </c>
      <c r="AD483" s="110">
        <v>26</v>
      </c>
      <c r="AE483" s="110">
        <v>0</v>
      </c>
      <c r="AF483" s="110">
        <v>16178</v>
      </c>
      <c r="AG483" s="110">
        <v>0</v>
      </c>
      <c r="AH483" s="110">
        <v>0</v>
      </c>
      <c r="AI483" s="110">
        <v>0</v>
      </c>
      <c r="AJ483" s="110">
        <v>0</v>
      </c>
      <c r="AK483" s="93"/>
    </row>
    <row r="484" spans="1:37" ht="15">
      <c r="A484" s="113" t="s">
        <v>1294</v>
      </c>
      <c r="B484" s="114">
        <v>18005</v>
      </c>
      <c r="C484" s="114">
        <v>15</v>
      </c>
      <c r="D484" s="100" t="str">
        <f t="shared" si="7"/>
        <v>18005_15</v>
      </c>
      <c r="E484" s="109">
        <v>201212</v>
      </c>
      <c r="F484" s="110">
        <v>3656289</v>
      </c>
      <c r="G484" s="110">
        <v>176653</v>
      </c>
      <c r="H484" s="110">
        <v>176653</v>
      </c>
      <c r="I484" s="110">
        <v>0</v>
      </c>
      <c r="J484" s="110">
        <v>3479636</v>
      </c>
      <c r="K484" s="110">
        <v>0</v>
      </c>
      <c r="L484" s="110">
        <v>3218208</v>
      </c>
      <c r="M484" s="110">
        <v>261428</v>
      </c>
      <c r="N484" s="110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10">
        <v>0</v>
      </c>
      <c r="V484" s="110">
        <v>0</v>
      </c>
      <c r="W484" s="110">
        <v>0</v>
      </c>
      <c r="X484" s="110">
        <v>0</v>
      </c>
      <c r="Y484" s="110">
        <v>0</v>
      </c>
      <c r="Z484" s="110">
        <v>0</v>
      </c>
      <c r="AA484" s="110">
        <v>0</v>
      </c>
      <c r="AB484" s="110">
        <v>3656289</v>
      </c>
      <c r="AC484" s="110">
        <v>2614</v>
      </c>
      <c r="AD484" s="110">
        <v>2614</v>
      </c>
      <c r="AE484" s="110">
        <v>0</v>
      </c>
      <c r="AF484" s="110">
        <v>3652311</v>
      </c>
      <c r="AG484" s="110">
        <v>1363</v>
      </c>
      <c r="AH484" s="110">
        <v>0</v>
      </c>
      <c r="AI484" s="110">
        <v>1363</v>
      </c>
      <c r="AJ484" s="110">
        <v>0</v>
      </c>
      <c r="AK484" s="93"/>
    </row>
    <row r="485" spans="1:37" ht="15">
      <c r="A485" s="113" t="s">
        <v>1295</v>
      </c>
      <c r="B485" s="114">
        <v>18005</v>
      </c>
      <c r="C485" s="114">
        <v>16</v>
      </c>
      <c r="D485" s="100" t="str">
        <f t="shared" si="7"/>
        <v>18005_16</v>
      </c>
      <c r="E485" s="109">
        <v>201212</v>
      </c>
      <c r="F485" s="110">
        <v>1272149</v>
      </c>
      <c r="G485" s="110">
        <v>5933</v>
      </c>
      <c r="H485" s="110">
        <v>5933</v>
      </c>
      <c r="I485" s="110">
        <v>0</v>
      </c>
      <c r="J485" s="110">
        <v>1266216</v>
      </c>
      <c r="K485" s="110">
        <v>0</v>
      </c>
      <c r="L485" s="110">
        <v>1244212</v>
      </c>
      <c r="M485" s="110">
        <v>22004</v>
      </c>
      <c r="N485" s="110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10">
        <v>0</v>
      </c>
      <c r="V485" s="110">
        <v>0</v>
      </c>
      <c r="W485" s="110">
        <v>0</v>
      </c>
      <c r="X485" s="110">
        <v>0</v>
      </c>
      <c r="Y485" s="110">
        <v>0</v>
      </c>
      <c r="Z485" s="110">
        <v>0</v>
      </c>
      <c r="AA485" s="110">
        <v>0</v>
      </c>
      <c r="AB485" s="110">
        <v>1272149</v>
      </c>
      <c r="AC485" s="110">
        <v>233</v>
      </c>
      <c r="AD485" s="110">
        <v>233</v>
      </c>
      <c r="AE485" s="110">
        <v>0</v>
      </c>
      <c r="AF485" s="110">
        <v>1271331</v>
      </c>
      <c r="AG485" s="110">
        <v>0</v>
      </c>
      <c r="AH485" s="110">
        <v>0</v>
      </c>
      <c r="AI485" s="110">
        <v>0</v>
      </c>
      <c r="AJ485" s="110">
        <v>584</v>
      </c>
      <c r="AK485" s="93"/>
    </row>
    <row r="486" spans="1:37" ht="15">
      <c r="A486" s="113" t="s">
        <v>1296</v>
      </c>
      <c r="B486" s="114">
        <v>16022</v>
      </c>
      <c r="C486" s="114">
        <v>2</v>
      </c>
      <c r="D486" s="100" t="str">
        <f t="shared" si="7"/>
        <v>16022_2</v>
      </c>
      <c r="E486" s="109">
        <v>201212</v>
      </c>
      <c r="F486" s="110">
        <v>6859511</v>
      </c>
      <c r="G486" s="110">
        <v>319700</v>
      </c>
      <c r="H486" s="110">
        <v>319700</v>
      </c>
      <c r="I486" s="110">
        <v>0</v>
      </c>
      <c r="J486" s="110">
        <v>5822753</v>
      </c>
      <c r="K486" s="110">
        <v>5703383</v>
      </c>
      <c r="L486" s="110">
        <v>119370</v>
      </c>
      <c r="M486" s="110">
        <v>0</v>
      </c>
      <c r="N486" s="110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588320</v>
      </c>
      <c r="U486" s="110">
        <v>588320</v>
      </c>
      <c r="V486" s="110">
        <v>0</v>
      </c>
      <c r="W486" s="110">
        <v>3847</v>
      </c>
      <c r="X486" s="110">
        <v>0</v>
      </c>
      <c r="Y486" s="110">
        <v>3847</v>
      </c>
      <c r="Z486" s="110">
        <v>0</v>
      </c>
      <c r="AA486" s="110">
        <v>124892</v>
      </c>
      <c r="AB486" s="110">
        <v>6859511</v>
      </c>
      <c r="AC486" s="110">
        <v>0</v>
      </c>
      <c r="AD486" s="110">
        <v>0</v>
      </c>
      <c r="AE486" s="110">
        <v>0</v>
      </c>
      <c r="AF486" s="110">
        <v>6660466</v>
      </c>
      <c r="AG486" s="110">
        <v>106</v>
      </c>
      <c r="AH486" s="110">
        <v>0</v>
      </c>
      <c r="AI486" s="110">
        <v>106</v>
      </c>
      <c r="AJ486" s="110">
        <v>198939</v>
      </c>
      <c r="AK486" s="93"/>
    </row>
    <row r="487" spans="1:37" ht="15">
      <c r="A487" s="113" t="s">
        <v>1297</v>
      </c>
      <c r="B487" s="114">
        <v>16022</v>
      </c>
      <c r="C487" s="114">
        <v>5</v>
      </c>
      <c r="D487" s="100" t="str">
        <f t="shared" si="7"/>
        <v>16022_5</v>
      </c>
      <c r="E487" s="109">
        <v>201212</v>
      </c>
      <c r="F487" s="110">
        <v>3575571</v>
      </c>
      <c r="G487" s="110">
        <v>10148</v>
      </c>
      <c r="H487" s="110">
        <v>10148</v>
      </c>
      <c r="I487" s="110">
        <v>0</v>
      </c>
      <c r="J487" s="110">
        <v>3521481</v>
      </c>
      <c r="K487" s="110">
        <v>3516283</v>
      </c>
      <c r="L487" s="110">
        <v>5198</v>
      </c>
      <c r="M487" s="110">
        <v>0</v>
      </c>
      <c r="N487" s="110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10">
        <v>0</v>
      </c>
      <c r="V487" s="110">
        <v>0</v>
      </c>
      <c r="W487" s="110">
        <v>0</v>
      </c>
      <c r="X487" s="110">
        <v>0</v>
      </c>
      <c r="Y487" s="110">
        <v>0</v>
      </c>
      <c r="Z487" s="110">
        <v>0</v>
      </c>
      <c r="AA487" s="110">
        <v>43942</v>
      </c>
      <c r="AB487" s="110">
        <v>3575571</v>
      </c>
      <c r="AC487" s="110">
        <v>0</v>
      </c>
      <c r="AD487" s="110">
        <v>0</v>
      </c>
      <c r="AE487" s="110">
        <v>0</v>
      </c>
      <c r="AF487" s="110">
        <v>3534949</v>
      </c>
      <c r="AG487" s="110">
        <v>0</v>
      </c>
      <c r="AH487" s="110">
        <v>0</v>
      </c>
      <c r="AI487" s="110">
        <v>0</v>
      </c>
      <c r="AJ487" s="110">
        <v>40622</v>
      </c>
      <c r="AK487" s="93"/>
    </row>
    <row r="488" spans="1:37" ht="15">
      <c r="A488" s="113" t="s">
        <v>1298</v>
      </c>
      <c r="B488" s="114">
        <v>16022</v>
      </c>
      <c r="C488" s="114">
        <v>6</v>
      </c>
      <c r="D488" s="100" t="str">
        <f t="shared" si="7"/>
        <v>16022_6</v>
      </c>
      <c r="E488" s="109">
        <v>201212</v>
      </c>
      <c r="F488" s="110">
        <v>3510493</v>
      </c>
      <c r="G488" s="110">
        <v>23972</v>
      </c>
      <c r="H488" s="110">
        <v>23972</v>
      </c>
      <c r="I488" s="110">
        <v>0</v>
      </c>
      <c r="J488" s="110">
        <v>3443751</v>
      </c>
      <c r="K488" s="110">
        <v>3443751</v>
      </c>
      <c r="L488" s="110">
        <v>0</v>
      </c>
      <c r="M488" s="110">
        <v>0</v>
      </c>
      <c r="N488" s="110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10">
        <v>0</v>
      </c>
      <c r="V488" s="110">
        <v>0</v>
      </c>
      <c r="W488" s="110">
        <v>0</v>
      </c>
      <c r="X488" s="110">
        <v>0</v>
      </c>
      <c r="Y488" s="110">
        <v>0</v>
      </c>
      <c r="Z488" s="110">
        <v>0</v>
      </c>
      <c r="AA488" s="110">
        <v>42770</v>
      </c>
      <c r="AB488" s="110">
        <v>3510493</v>
      </c>
      <c r="AC488" s="110">
        <v>0</v>
      </c>
      <c r="AD488" s="110">
        <v>0</v>
      </c>
      <c r="AE488" s="110">
        <v>0</v>
      </c>
      <c r="AF488" s="110">
        <v>3453540</v>
      </c>
      <c r="AG488" s="110">
        <v>0</v>
      </c>
      <c r="AH488" s="110">
        <v>0</v>
      </c>
      <c r="AI488" s="110">
        <v>0</v>
      </c>
      <c r="AJ488" s="110">
        <v>56953</v>
      </c>
      <c r="AK488" s="93"/>
    </row>
    <row r="489" spans="1:37" ht="15">
      <c r="A489" s="113" t="s">
        <v>1299</v>
      </c>
      <c r="B489" s="114">
        <v>16022</v>
      </c>
      <c r="C489" s="114">
        <v>7</v>
      </c>
      <c r="D489" s="100" t="str">
        <f t="shared" si="7"/>
        <v>16022_7</v>
      </c>
      <c r="E489" s="109">
        <v>201212</v>
      </c>
      <c r="F489" s="110">
        <v>4405650</v>
      </c>
      <c r="G489" s="110">
        <v>25689</v>
      </c>
      <c r="H489" s="110">
        <v>25689</v>
      </c>
      <c r="I489" s="110">
        <v>0</v>
      </c>
      <c r="J489" s="110">
        <v>4170440</v>
      </c>
      <c r="K489" s="110">
        <v>17806</v>
      </c>
      <c r="L489" s="110">
        <v>4152635</v>
      </c>
      <c r="M489" s="110">
        <v>0</v>
      </c>
      <c r="N489" s="110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10">
        <v>0</v>
      </c>
      <c r="V489" s="110">
        <v>0</v>
      </c>
      <c r="W489" s="110">
        <v>130180</v>
      </c>
      <c r="X489" s="110">
        <v>0</v>
      </c>
      <c r="Y489" s="110">
        <v>130180</v>
      </c>
      <c r="Z489" s="110">
        <v>0</v>
      </c>
      <c r="AA489" s="110">
        <v>79341</v>
      </c>
      <c r="AB489" s="110">
        <v>4405650</v>
      </c>
      <c r="AC489" s="110">
        <v>0</v>
      </c>
      <c r="AD489" s="110">
        <v>0</v>
      </c>
      <c r="AE489" s="110">
        <v>0</v>
      </c>
      <c r="AF489" s="110">
        <v>4356546</v>
      </c>
      <c r="AG489" s="110">
        <v>36678</v>
      </c>
      <c r="AH489" s="110">
        <v>0</v>
      </c>
      <c r="AI489" s="110">
        <v>36678</v>
      </c>
      <c r="AJ489" s="110">
        <v>12425</v>
      </c>
      <c r="AK489" s="93"/>
    </row>
    <row r="490" spans="1:37" ht="15">
      <c r="A490" s="113" t="s">
        <v>1300</v>
      </c>
      <c r="B490" s="114">
        <v>11107</v>
      </c>
      <c r="C490" s="114">
        <v>1</v>
      </c>
      <c r="D490" s="100" t="str">
        <f t="shared" si="7"/>
        <v>11107_1</v>
      </c>
      <c r="E490" s="109">
        <v>201212</v>
      </c>
      <c r="F490" s="110">
        <v>358326</v>
      </c>
      <c r="G490" s="110">
        <v>9109</v>
      </c>
      <c r="H490" s="110">
        <v>9109</v>
      </c>
      <c r="I490" s="110">
        <v>0</v>
      </c>
      <c r="J490" s="110">
        <v>0</v>
      </c>
      <c r="K490" s="110">
        <v>0</v>
      </c>
      <c r="L490" s="110">
        <v>0</v>
      </c>
      <c r="M490" s="110">
        <v>0</v>
      </c>
      <c r="N490" s="110">
        <v>347339</v>
      </c>
      <c r="O490" s="110">
        <v>16215</v>
      </c>
      <c r="P490" s="110">
        <v>330119</v>
      </c>
      <c r="Q490" s="110">
        <v>1004</v>
      </c>
      <c r="R490" s="110">
        <v>0</v>
      </c>
      <c r="S490" s="110">
        <v>0</v>
      </c>
      <c r="T490" s="110">
        <v>0</v>
      </c>
      <c r="U490" s="110">
        <v>0</v>
      </c>
      <c r="V490" s="110">
        <v>0</v>
      </c>
      <c r="W490" s="110">
        <v>122</v>
      </c>
      <c r="X490" s="110">
        <v>0</v>
      </c>
      <c r="Y490" s="110">
        <v>122</v>
      </c>
      <c r="Z490" s="110">
        <v>0</v>
      </c>
      <c r="AA490" s="110">
        <v>1757</v>
      </c>
      <c r="AB490" s="110">
        <v>358326</v>
      </c>
      <c r="AC490" s="110">
        <v>0</v>
      </c>
      <c r="AD490" s="110">
        <v>0</v>
      </c>
      <c r="AE490" s="110">
        <v>0</v>
      </c>
      <c r="AF490" s="110">
        <v>357994</v>
      </c>
      <c r="AG490" s="110">
        <v>122</v>
      </c>
      <c r="AH490" s="110">
        <v>122</v>
      </c>
      <c r="AI490" s="110">
        <v>0</v>
      </c>
      <c r="AJ490" s="110">
        <v>211</v>
      </c>
      <c r="AK490" s="93"/>
    </row>
    <row r="491" spans="1:37" ht="15">
      <c r="A491" s="113" t="s">
        <v>1301</v>
      </c>
      <c r="B491" s="114">
        <v>11107</v>
      </c>
      <c r="C491" s="114">
        <v>2</v>
      </c>
      <c r="D491" s="100" t="str">
        <f t="shared" si="7"/>
        <v>11107_2</v>
      </c>
      <c r="E491" s="109">
        <v>201212</v>
      </c>
      <c r="F491" s="110">
        <v>224086</v>
      </c>
      <c r="G491" s="110">
        <v>1308</v>
      </c>
      <c r="H491" s="110">
        <v>1308</v>
      </c>
      <c r="I491" s="110">
        <v>0</v>
      </c>
      <c r="J491" s="110">
        <v>212739</v>
      </c>
      <c r="K491" s="110">
        <v>197590</v>
      </c>
      <c r="L491" s="110">
        <v>15149</v>
      </c>
      <c r="M491" s="110">
        <v>0</v>
      </c>
      <c r="N491" s="110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10">
        <v>0</v>
      </c>
      <c r="V491" s="110">
        <v>0</v>
      </c>
      <c r="W491" s="110">
        <v>0</v>
      </c>
      <c r="X491" s="110">
        <v>0</v>
      </c>
      <c r="Y491" s="110">
        <v>0</v>
      </c>
      <c r="Z491" s="110">
        <v>0</v>
      </c>
      <c r="AA491" s="110">
        <v>10038</v>
      </c>
      <c r="AB491" s="110">
        <v>224086</v>
      </c>
      <c r="AC491" s="110">
        <v>0</v>
      </c>
      <c r="AD491" s="110">
        <v>0</v>
      </c>
      <c r="AE491" s="110">
        <v>0</v>
      </c>
      <c r="AF491" s="110">
        <v>214047</v>
      </c>
      <c r="AG491" s="110">
        <v>0</v>
      </c>
      <c r="AH491" s="110">
        <v>0</v>
      </c>
      <c r="AI491" s="110">
        <v>0</v>
      </c>
      <c r="AJ491" s="110">
        <v>10039</v>
      </c>
      <c r="AK491" s="93"/>
    </row>
    <row r="492" spans="1:37" ht="15">
      <c r="A492" s="113" t="s">
        <v>1302</v>
      </c>
      <c r="B492" s="114">
        <v>11107</v>
      </c>
      <c r="C492" s="114">
        <v>7</v>
      </c>
      <c r="D492" s="100" t="str">
        <f t="shared" si="7"/>
        <v>11107_7</v>
      </c>
      <c r="E492" s="109">
        <v>201212</v>
      </c>
      <c r="F492" s="110">
        <v>1416573</v>
      </c>
      <c r="G492" s="110">
        <v>30196</v>
      </c>
      <c r="H492" s="110">
        <v>30196</v>
      </c>
      <c r="I492" s="110">
        <v>0</v>
      </c>
      <c r="J492" s="110">
        <v>0</v>
      </c>
      <c r="K492" s="110">
        <v>0</v>
      </c>
      <c r="L492" s="110">
        <v>0</v>
      </c>
      <c r="M492" s="110">
        <v>0</v>
      </c>
      <c r="N492" s="110">
        <v>1380800</v>
      </c>
      <c r="O492" s="110">
        <v>1287147</v>
      </c>
      <c r="P492" s="110">
        <v>90472</v>
      </c>
      <c r="Q492" s="110">
        <v>3180</v>
      </c>
      <c r="R492" s="110">
        <v>0</v>
      </c>
      <c r="S492" s="110">
        <v>0</v>
      </c>
      <c r="T492" s="110">
        <v>0</v>
      </c>
      <c r="U492" s="110">
        <v>0</v>
      </c>
      <c r="V492" s="110">
        <v>0</v>
      </c>
      <c r="W492" s="110">
        <v>0</v>
      </c>
      <c r="X492" s="110">
        <v>0</v>
      </c>
      <c r="Y492" s="110">
        <v>0</v>
      </c>
      <c r="Z492" s="110">
        <v>0</v>
      </c>
      <c r="AA492" s="110">
        <v>5578</v>
      </c>
      <c r="AB492" s="110">
        <v>1416573</v>
      </c>
      <c r="AC492" s="110">
        <v>0</v>
      </c>
      <c r="AD492" s="110">
        <v>0</v>
      </c>
      <c r="AE492" s="110">
        <v>0</v>
      </c>
      <c r="AF492" s="110">
        <v>1409913</v>
      </c>
      <c r="AG492" s="110">
        <v>0</v>
      </c>
      <c r="AH492" s="110">
        <v>0</v>
      </c>
      <c r="AI492" s="110">
        <v>0</v>
      </c>
      <c r="AJ492" s="110">
        <v>6661</v>
      </c>
      <c r="AK492" s="93"/>
    </row>
    <row r="493" spans="1:37" ht="15">
      <c r="A493" s="113" t="s">
        <v>1303</v>
      </c>
      <c r="B493" s="114">
        <v>11107</v>
      </c>
      <c r="C493" s="114">
        <v>11</v>
      </c>
      <c r="D493" s="100" t="str">
        <f t="shared" si="7"/>
        <v>11107_11</v>
      </c>
      <c r="E493" s="109">
        <v>201212</v>
      </c>
      <c r="F493" s="110">
        <v>178394</v>
      </c>
      <c r="G493" s="110">
        <v>4315</v>
      </c>
      <c r="H493" s="110">
        <v>4315</v>
      </c>
      <c r="I493" s="110">
        <v>0</v>
      </c>
      <c r="J493" s="110">
        <v>101712</v>
      </c>
      <c r="K493" s="110">
        <v>101712</v>
      </c>
      <c r="L493" s="110">
        <v>0</v>
      </c>
      <c r="M493" s="110">
        <v>0</v>
      </c>
      <c r="N493" s="110">
        <v>7994</v>
      </c>
      <c r="O493" s="110">
        <v>7625</v>
      </c>
      <c r="P493" s="110">
        <v>0</v>
      </c>
      <c r="Q493" s="110">
        <v>369</v>
      </c>
      <c r="R493" s="110">
        <v>0</v>
      </c>
      <c r="S493" s="110">
        <v>0</v>
      </c>
      <c r="T493" s="110">
        <v>63959</v>
      </c>
      <c r="U493" s="110">
        <v>60525</v>
      </c>
      <c r="V493" s="110">
        <v>3434</v>
      </c>
      <c r="W493" s="110">
        <v>384</v>
      </c>
      <c r="X493" s="110">
        <v>74</v>
      </c>
      <c r="Y493" s="110">
        <v>310</v>
      </c>
      <c r="Z493" s="110">
        <v>0</v>
      </c>
      <c r="AA493" s="110">
        <v>30</v>
      </c>
      <c r="AB493" s="110">
        <v>178394</v>
      </c>
      <c r="AC493" s="110">
        <v>0</v>
      </c>
      <c r="AD493" s="110">
        <v>0</v>
      </c>
      <c r="AE493" s="110">
        <v>0</v>
      </c>
      <c r="AF493" s="110">
        <v>177991</v>
      </c>
      <c r="AG493" s="110">
        <v>209</v>
      </c>
      <c r="AH493" s="110">
        <v>30</v>
      </c>
      <c r="AI493" s="110">
        <v>180</v>
      </c>
      <c r="AJ493" s="110">
        <v>193</v>
      </c>
      <c r="AK493" s="93"/>
    </row>
    <row r="494" spans="1:37" ht="15">
      <c r="A494" s="113" t="s">
        <v>1304</v>
      </c>
      <c r="B494" s="114">
        <v>11107</v>
      </c>
      <c r="C494" s="114">
        <v>12</v>
      </c>
      <c r="D494" s="100" t="str">
        <f t="shared" si="7"/>
        <v>11107_12</v>
      </c>
      <c r="E494" s="109">
        <v>201212</v>
      </c>
      <c r="F494" s="110">
        <v>190391</v>
      </c>
      <c r="G494" s="110">
        <v>8904</v>
      </c>
      <c r="H494" s="110">
        <v>8904</v>
      </c>
      <c r="I494" s="110">
        <v>0</v>
      </c>
      <c r="J494" s="110">
        <v>45546</v>
      </c>
      <c r="K494" s="110">
        <v>45546</v>
      </c>
      <c r="L494" s="110">
        <v>0</v>
      </c>
      <c r="M494" s="110">
        <v>0</v>
      </c>
      <c r="N494" s="110">
        <v>12218</v>
      </c>
      <c r="O494" s="110">
        <v>11701</v>
      </c>
      <c r="P494" s="110">
        <v>0</v>
      </c>
      <c r="Q494" s="110">
        <v>517</v>
      </c>
      <c r="R494" s="110">
        <v>0</v>
      </c>
      <c r="S494" s="110">
        <v>0</v>
      </c>
      <c r="T494" s="110">
        <v>122787</v>
      </c>
      <c r="U494" s="110">
        <v>115100</v>
      </c>
      <c r="V494" s="110">
        <v>7687</v>
      </c>
      <c r="W494" s="110">
        <v>934</v>
      </c>
      <c r="X494" s="110">
        <v>88</v>
      </c>
      <c r="Y494" s="110">
        <v>846</v>
      </c>
      <c r="Z494" s="110">
        <v>0</v>
      </c>
      <c r="AA494" s="110">
        <v>3</v>
      </c>
      <c r="AB494" s="110">
        <v>190391</v>
      </c>
      <c r="AC494" s="110">
        <v>0</v>
      </c>
      <c r="AD494" s="110">
        <v>0</v>
      </c>
      <c r="AE494" s="110">
        <v>0</v>
      </c>
      <c r="AF494" s="110">
        <v>189371</v>
      </c>
      <c r="AG494" s="110">
        <v>307</v>
      </c>
      <c r="AH494" s="110">
        <v>54</v>
      </c>
      <c r="AI494" s="110">
        <v>254</v>
      </c>
      <c r="AJ494" s="110">
        <v>713</v>
      </c>
      <c r="AK494" s="93"/>
    </row>
    <row r="495" spans="1:37" ht="15">
      <c r="A495" s="113" t="s">
        <v>1305</v>
      </c>
      <c r="B495" s="114">
        <v>11107</v>
      </c>
      <c r="C495" s="114">
        <v>13</v>
      </c>
      <c r="D495" s="100" t="str">
        <f t="shared" si="7"/>
        <v>11107_13</v>
      </c>
      <c r="E495" s="109">
        <v>201212</v>
      </c>
      <c r="F495" s="110">
        <v>121732</v>
      </c>
      <c r="G495" s="110">
        <v>8617</v>
      </c>
      <c r="H495" s="110">
        <v>8617</v>
      </c>
      <c r="I495" s="110">
        <v>0</v>
      </c>
      <c r="J495" s="110">
        <v>5116</v>
      </c>
      <c r="K495" s="110">
        <v>5116</v>
      </c>
      <c r="L495" s="110">
        <v>0</v>
      </c>
      <c r="M495" s="110">
        <v>0</v>
      </c>
      <c r="N495" s="110">
        <v>7377</v>
      </c>
      <c r="O495" s="110">
        <v>6860</v>
      </c>
      <c r="P495" s="110">
        <v>0</v>
      </c>
      <c r="Q495" s="110">
        <v>517</v>
      </c>
      <c r="R495" s="110">
        <v>0</v>
      </c>
      <c r="S495" s="110">
        <v>0</v>
      </c>
      <c r="T495" s="110">
        <v>99663</v>
      </c>
      <c r="U495" s="110">
        <v>92008</v>
      </c>
      <c r="V495" s="110">
        <v>7655</v>
      </c>
      <c r="W495" s="110">
        <v>939</v>
      </c>
      <c r="X495" s="110">
        <v>78</v>
      </c>
      <c r="Y495" s="110">
        <v>861</v>
      </c>
      <c r="Z495" s="110">
        <v>0</v>
      </c>
      <c r="AA495" s="110">
        <v>21</v>
      </c>
      <c r="AB495" s="110">
        <v>121732</v>
      </c>
      <c r="AC495" s="110">
        <v>0</v>
      </c>
      <c r="AD495" s="110">
        <v>0</v>
      </c>
      <c r="AE495" s="110">
        <v>0</v>
      </c>
      <c r="AF495" s="110">
        <v>121489</v>
      </c>
      <c r="AG495" s="110">
        <v>243</v>
      </c>
      <c r="AH495" s="110">
        <v>53</v>
      </c>
      <c r="AI495" s="110">
        <v>191</v>
      </c>
      <c r="AJ495" s="110">
        <v>0</v>
      </c>
      <c r="AK495" s="93"/>
    </row>
    <row r="496" spans="1:37" ht="15">
      <c r="A496" s="113" t="s">
        <v>1306</v>
      </c>
      <c r="B496" s="114">
        <v>11107</v>
      </c>
      <c r="C496" s="114">
        <v>14</v>
      </c>
      <c r="D496" s="100" t="str">
        <f t="shared" si="7"/>
        <v>11107_14</v>
      </c>
      <c r="E496" s="109">
        <v>201212</v>
      </c>
      <c r="F496" s="110">
        <v>141675</v>
      </c>
      <c r="G496" s="110">
        <v>910</v>
      </c>
      <c r="H496" s="110">
        <v>910</v>
      </c>
      <c r="I496" s="110">
        <v>0</v>
      </c>
      <c r="J496" s="110">
        <v>140765</v>
      </c>
      <c r="K496" s="110">
        <v>140765</v>
      </c>
      <c r="L496" s="110">
        <v>0</v>
      </c>
      <c r="M496" s="110">
        <v>0</v>
      </c>
      <c r="N496" s="110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10">
        <v>0</v>
      </c>
      <c r="V496" s="110">
        <v>0</v>
      </c>
      <c r="W496" s="110">
        <v>0</v>
      </c>
      <c r="X496" s="110">
        <v>0</v>
      </c>
      <c r="Y496" s="110">
        <v>0</v>
      </c>
      <c r="Z496" s="110">
        <v>0</v>
      </c>
      <c r="AA496" s="110">
        <v>0</v>
      </c>
      <c r="AB496" s="110">
        <v>141675</v>
      </c>
      <c r="AC496" s="110">
        <v>0</v>
      </c>
      <c r="AD496" s="110">
        <v>0</v>
      </c>
      <c r="AE496" s="110">
        <v>0</v>
      </c>
      <c r="AF496" s="110">
        <v>141675</v>
      </c>
      <c r="AG496" s="110">
        <v>0</v>
      </c>
      <c r="AH496" s="110">
        <v>0</v>
      </c>
      <c r="AI496" s="110">
        <v>0</v>
      </c>
      <c r="AJ496" s="110">
        <v>0</v>
      </c>
      <c r="AK496" s="93"/>
    </row>
    <row r="497" spans="1:37" ht="15">
      <c r="A497" s="113" t="s">
        <v>1307</v>
      </c>
      <c r="B497" s="114">
        <v>11107</v>
      </c>
      <c r="C497" s="114">
        <v>15</v>
      </c>
      <c r="D497" s="100" t="str">
        <f t="shared" si="7"/>
        <v>11107_15</v>
      </c>
      <c r="E497" s="109">
        <v>201212</v>
      </c>
      <c r="F497" s="110">
        <v>90760</v>
      </c>
      <c r="G497" s="110">
        <v>33</v>
      </c>
      <c r="H497" s="110">
        <v>33</v>
      </c>
      <c r="I497" s="110">
        <v>0</v>
      </c>
      <c r="J497" s="110">
        <v>0</v>
      </c>
      <c r="K497" s="110">
        <v>0</v>
      </c>
      <c r="L497" s="110">
        <v>0</v>
      </c>
      <c r="M497" s="110">
        <v>0</v>
      </c>
      <c r="N497" s="110">
        <v>88339</v>
      </c>
      <c r="O497" s="110">
        <v>82561</v>
      </c>
      <c r="P497" s="110">
        <v>5630</v>
      </c>
      <c r="Q497" s="110">
        <v>148</v>
      </c>
      <c r="R497" s="110">
        <v>0</v>
      </c>
      <c r="S497" s="110">
        <v>0</v>
      </c>
      <c r="T497" s="110">
        <v>0</v>
      </c>
      <c r="U497" s="110">
        <v>0</v>
      </c>
      <c r="V497" s="110">
        <v>0</v>
      </c>
      <c r="W497" s="110">
        <v>0</v>
      </c>
      <c r="X497" s="110">
        <v>0</v>
      </c>
      <c r="Y497" s="110">
        <v>0</v>
      </c>
      <c r="Z497" s="110">
        <v>0</v>
      </c>
      <c r="AA497" s="110">
        <v>2388</v>
      </c>
      <c r="AB497" s="110">
        <v>90760</v>
      </c>
      <c r="AC497" s="110">
        <v>0</v>
      </c>
      <c r="AD497" s="110">
        <v>0</v>
      </c>
      <c r="AE497" s="110">
        <v>0</v>
      </c>
      <c r="AF497" s="110">
        <v>88762</v>
      </c>
      <c r="AG497" s="110">
        <v>0</v>
      </c>
      <c r="AH497" s="110">
        <v>0</v>
      </c>
      <c r="AI497" s="110">
        <v>0</v>
      </c>
      <c r="AJ497" s="110">
        <v>1998</v>
      </c>
      <c r="AK497" s="93"/>
    </row>
    <row r="498" spans="1:37" ht="15">
      <c r="A498" s="113" t="s">
        <v>1308</v>
      </c>
      <c r="B498" s="114">
        <v>11107</v>
      </c>
      <c r="C498" s="114">
        <v>16</v>
      </c>
      <c r="D498" s="100" t="str">
        <f t="shared" si="7"/>
        <v>11107_16</v>
      </c>
      <c r="E498" s="109">
        <v>201212</v>
      </c>
      <c r="F498" s="110">
        <v>14288</v>
      </c>
      <c r="G498" s="110">
        <v>14288</v>
      </c>
      <c r="H498" s="110">
        <v>288</v>
      </c>
      <c r="I498" s="110">
        <v>14000</v>
      </c>
      <c r="J498" s="110">
        <v>0</v>
      </c>
      <c r="K498" s="110">
        <v>0</v>
      </c>
      <c r="L498" s="110">
        <v>0</v>
      </c>
      <c r="M498" s="110">
        <v>0</v>
      </c>
      <c r="N498" s="110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10">
        <v>0</v>
      </c>
      <c r="V498" s="110">
        <v>0</v>
      </c>
      <c r="W498" s="110">
        <v>0</v>
      </c>
      <c r="X498" s="110">
        <v>0</v>
      </c>
      <c r="Y498" s="110">
        <v>0</v>
      </c>
      <c r="Z498" s="110">
        <v>0</v>
      </c>
      <c r="AA498" s="110">
        <v>0</v>
      </c>
      <c r="AB498" s="110">
        <v>14288</v>
      </c>
      <c r="AC498" s="110">
        <v>0</v>
      </c>
      <c r="AD498" s="110">
        <v>0</v>
      </c>
      <c r="AE498" s="110">
        <v>0</v>
      </c>
      <c r="AF498" s="110">
        <v>14288</v>
      </c>
      <c r="AG498" s="110">
        <v>0</v>
      </c>
      <c r="AH498" s="110">
        <v>0</v>
      </c>
      <c r="AI498" s="110">
        <v>0</v>
      </c>
      <c r="AJ498" s="110">
        <v>0</v>
      </c>
      <c r="AK498" s="93"/>
    </row>
    <row r="499" spans="1:37" ht="15">
      <c r="A499" s="113" t="s">
        <v>1309</v>
      </c>
      <c r="B499" s="114">
        <v>11107</v>
      </c>
      <c r="C499" s="114">
        <v>17</v>
      </c>
      <c r="D499" s="100" t="str">
        <f t="shared" si="7"/>
        <v>11107_17</v>
      </c>
      <c r="E499" s="109">
        <v>201212</v>
      </c>
      <c r="F499" s="110">
        <v>168602</v>
      </c>
      <c r="G499" s="110">
        <v>5507</v>
      </c>
      <c r="H499" s="110">
        <v>5507</v>
      </c>
      <c r="I499" s="110">
        <v>0</v>
      </c>
      <c r="J499" s="110">
        <v>0</v>
      </c>
      <c r="K499" s="110">
        <v>0</v>
      </c>
      <c r="L499" s="110">
        <v>0</v>
      </c>
      <c r="M499" s="110">
        <v>0</v>
      </c>
      <c r="N499" s="110">
        <v>161376</v>
      </c>
      <c r="O499" s="110">
        <v>32173</v>
      </c>
      <c r="P499" s="110">
        <v>129018</v>
      </c>
      <c r="Q499" s="110">
        <v>185</v>
      </c>
      <c r="R499" s="110">
        <v>0</v>
      </c>
      <c r="S499" s="110">
        <v>0</v>
      </c>
      <c r="T499" s="110">
        <v>0</v>
      </c>
      <c r="U499" s="110">
        <v>0</v>
      </c>
      <c r="V499" s="110">
        <v>0</v>
      </c>
      <c r="W499" s="110">
        <v>0</v>
      </c>
      <c r="X499" s="110">
        <v>0</v>
      </c>
      <c r="Y499" s="110">
        <v>0</v>
      </c>
      <c r="Z499" s="110">
        <v>0</v>
      </c>
      <c r="AA499" s="110">
        <v>1719</v>
      </c>
      <c r="AB499" s="110">
        <v>168602</v>
      </c>
      <c r="AC499" s="110">
        <v>0</v>
      </c>
      <c r="AD499" s="110">
        <v>0</v>
      </c>
      <c r="AE499" s="110">
        <v>0</v>
      </c>
      <c r="AF499" s="110">
        <v>166151</v>
      </c>
      <c r="AG499" s="110">
        <v>0</v>
      </c>
      <c r="AH499" s="110">
        <v>0</v>
      </c>
      <c r="AI499" s="110">
        <v>0</v>
      </c>
      <c r="AJ499" s="110">
        <v>2450</v>
      </c>
      <c r="AK499" s="93"/>
    </row>
    <row r="500" spans="1:37" ht="15">
      <c r="A500" s="113" t="s">
        <v>1310</v>
      </c>
      <c r="B500" s="114">
        <v>11107</v>
      </c>
      <c r="C500" s="114">
        <v>18</v>
      </c>
      <c r="D500" s="100" t="str">
        <f t="shared" si="7"/>
        <v>11107_18</v>
      </c>
      <c r="E500" s="109">
        <v>201212</v>
      </c>
      <c r="F500" s="110">
        <v>1604587</v>
      </c>
      <c r="G500" s="110">
        <v>27623</v>
      </c>
      <c r="H500" s="110">
        <v>27623</v>
      </c>
      <c r="I500" s="110">
        <v>0</v>
      </c>
      <c r="J500" s="110">
        <v>1574446</v>
      </c>
      <c r="K500" s="110">
        <v>374829</v>
      </c>
      <c r="L500" s="110">
        <v>1199616</v>
      </c>
      <c r="M500" s="110">
        <v>0</v>
      </c>
      <c r="N500" s="110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10">
        <v>0</v>
      </c>
      <c r="V500" s="110">
        <v>0</v>
      </c>
      <c r="W500" s="110">
        <v>0</v>
      </c>
      <c r="X500" s="110">
        <v>0</v>
      </c>
      <c r="Y500" s="110">
        <v>0</v>
      </c>
      <c r="Z500" s="110">
        <v>0</v>
      </c>
      <c r="AA500" s="110">
        <v>2518</v>
      </c>
      <c r="AB500" s="110">
        <v>1604587</v>
      </c>
      <c r="AC500" s="110">
        <v>0</v>
      </c>
      <c r="AD500" s="110">
        <v>0</v>
      </c>
      <c r="AE500" s="110">
        <v>0</v>
      </c>
      <c r="AF500" s="110">
        <v>1604587</v>
      </c>
      <c r="AG500" s="110">
        <v>0</v>
      </c>
      <c r="AH500" s="110">
        <v>0</v>
      </c>
      <c r="AI500" s="110">
        <v>0</v>
      </c>
      <c r="AJ500" s="110">
        <v>0</v>
      </c>
      <c r="AK500" s="93"/>
    </row>
    <row r="501" spans="1:37" ht="15">
      <c r="A501" s="113" t="s">
        <v>1311</v>
      </c>
      <c r="B501" s="114">
        <v>11107</v>
      </c>
      <c r="C501" s="114">
        <v>19</v>
      </c>
      <c r="D501" s="100" t="str">
        <f t="shared" si="7"/>
        <v>11107_19</v>
      </c>
      <c r="E501" s="109">
        <v>201212</v>
      </c>
      <c r="F501" s="110">
        <v>129572</v>
      </c>
      <c r="G501" s="110">
        <v>546</v>
      </c>
      <c r="H501" s="110">
        <v>546</v>
      </c>
      <c r="I501" s="110">
        <v>0</v>
      </c>
      <c r="J501" s="110">
        <v>0</v>
      </c>
      <c r="K501" s="110">
        <v>0</v>
      </c>
      <c r="L501" s="110">
        <v>0</v>
      </c>
      <c r="M501" s="110">
        <v>0</v>
      </c>
      <c r="N501" s="110">
        <v>126427</v>
      </c>
      <c r="O501" s="110">
        <v>2530</v>
      </c>
      <c r="P501" s="110">
        <v>123410</v>
      </c>
      <c r="Q501" s="110">
        <v>486</v>
      </c>
      <c r="R501" s="110">
        <v>0</v>
      </c>
      <c r="S501" s="110">
        <v>0</v>
      </c>
      <c r="T501" s="110">
        <v>0</v>
      </c>
      <c r="U501" s="110">
        <v>0</v>
      </c>
      <c r="V501" s="110">
        <v>0</v>
      </c>
      <c r="W501" s="110">
        <v>0</v>
      </c>
      <c r="X501" s="110">
        <v>0</v>
      </c>
      <c r="Y501" s="110">
        <v>0</v>
      </c>
      <c r="Z501" s="110">
        <v>0</v>
      </c>
      <c r="AA501" s="110">
        <v>2600</v>
      </c>
      <c r="AB501" s="110">
        <v>129572</v>
      </c>
      <c r="AC501" s="110">
        <v>0</v>
      </c>
      <c r="AD501" s="110">
        <v>0</v>
      </c>
      <c r="AE501" s="110">
        <v>0</v>
      </c>
      <c r="AF501" s="110">
        <v>129572</v>
      </c>
      <c r="AG501" s="110">
        <v>0</v>
      </c>
      <c r="AH501" s="110">
        <v>0</v>
      </c>
      <c r="AI501" s="110">
        <v>0</v>
      </c>
      <c r="AJ501" s="110">
        <v>0</v>
      </c>
      <c r="AK501" s="93"/>
    </row>
    <row r="502" spans="1:37" ht="15">
      <c r="A502" s="113" t="s">
        <v>1312</v>
      </c>
      <c r="B502" s="114">
        <v>11107</v>
      </c>
      <c r="C502" s="114">
        <v>20</v>
      </c>
      <c r="D502" s="100" t="str">
        <f t="shared" si="7"/>
        <v>11107_20</v>
      </c>
      <c r="E502" s="109">
        <v>201212</v>
      </c>
      <c r="F502" s="110">
        <v>308518</v>
      </c>
      <c r="G502" s="110">
        <v>2190</v>
      </c>
      <c r="H502" s="110">
        <v>2190</v>
      </c>
      <c r="I502" s="110">
        <v>0</v>
      </c>
      <c r="J502" s="110">
        <v>0</v>
      </c>
      <c r="K502" s="110">
        <v>0</v>
      </c>
      <c r="L502" s="110">
        <v>0</v>
      </c>
      <c r="M502" s="110">
        <v>0</v>
      </c>
      <c r="N502" s="110">
        <v>304003</v>
      </c>
      <c r="O502" s="110">
        <v>0</v>
      </c>
      <c r="P502" s="110">
        <v>303668</v>
      </c>
      <c r="Q502" s="110">
        <v>335</v>
      </c>
      <c r="R502" s="110">
        <v>0</v>
      </c>
      <c r="S502" s="110">
        <v>0</v>
      </c>
      <c r="T502" s="110">
        <v>0</v>
      </c>
      <c r="U502" s="110">
        <v>0</v>
      </c>
      <c r="V502" s="110">
        <v>0</v>
      </c>
      <c r="W502" s="110">
        <v>0</v>
      </c>
      <c r="X502" s="110">
        <v>0</v>
      </c>
      <c r="Y502" s="110">
        <v>0</v>
      </c>
      <c r="Z502" s="110">
        <v>0</v>
      </c>
      <c r="AA502" s="110">
        <v>2324</v>
      </c>
      <c r="AB502" s="110">
        <v>308518</v>
      </c>
      <c r="AC502" s="110">
        <v>0</v>
      </c>
      <c r="AD502" s="110">
        <v>0</v>
      </c>
      <c r="AE502" s="110">
        <v>0</v>
      </c>
      <c r="AF502" s="110">
        <v>308518</v>
      </c>
      <c r="AG502" s="110">
        <v>0</v>
      </c>
      <c r="AH502" s="110">
        <v>0</v>
      </c>
      <c r="AI502" s="110">
        <v>0</v>
      </c>
      <c r="AJ502" s="110">
        <v>0</v>
      </c>
      <c r="AK502" s="93"/>
    </row>
    <row r="503" spans="1:37" ht="15">
      <c r="A503" s="113" t="s">
        <v>1313</v>
      </c>
      <c r="B503" s="114">
        <v>11107</v>
      </c>
      <c r="C503" s="114">
        <v>21</v>
      </c>
      <c r="D503" s="100" t="str">
        <f t="shared" si="7"/>
        <v>11107_21</v>
      </c>
      <c r="E503" s="109">
        <v>201212</v>
      </c>
      <c r="F503" s="110">
        <v>81202</v>
      </c>
      <c r="G503" s="110">
        <v>3016</v>
      </c>
      <c r="H503" s="110">
        <v>3016</v>
      </c>
      <c r="I503" s="110">
        <v>0</v>
      </c>
      <c r="J503" s="110">
        <v>0</v>
      </c>
      <c r="K503" s="110">
        <v>0</v>
      </c>
      <c r="L503" s="110">
        <v>0</v>
      </c>
      <c r="M503" s="110">
        <v>0</v>
      </c>
      <c r="N503" s="110">
        <v>76756</v>
      </c>
      <c r="O503" s="110">
        <v>0</v>
      </c>
      <c r="P503" s="110">
        <v>76682</v>
      </c>
      <c r="Q503" s="110">
        <v>74</v>
      </c>
      <c r="R503" s="110">
        <v>0</v>
      </c>
      <c r="S503" s="110">
        <v>0</v>
      </c>
      <c r="T503" s="110">
        <v>0</v>
      </c>
      <c r="U503" s="110">
        <v>0</v>
      </c>
      <c r="V503" s="110">
        <v>0</v>
      </c>
      <c r="W503" s="110">
        <v>1</v>
      </c>
      <c r="X503" s="110">
        <v>1</v>
      </c>
      <c r="Y503" s="110">
        <v>0</v>
      </c>
      <c r="Z503" s="110">
        <v>0</v>
      </c>
      <c r="AA503" s="110">
        <v>1430</v>
      </c>
      <c r="AB503" s="110">
        <v>81202</v>
      </c>
      <c r="AC503" s="110">
        <v>0</v>
      </c>
      <c r="AD503" s="110">
        <v>0</v>
      </c>
      <c r="AE503" s="110">
        <v>0</v>
      </c>
      <c r="AF503" s="110">
        <v>79147</v>
      </c>
      <c r="AG503" s="110">
        <v>1</v>
      </c>
      <c r="AH503" s="110">
        <v>0</v>
      </c>
      <c r="AI503" s="110">
        <v>1</v>
      </c>
      <c r="AJ503" s="110">
        <v>2055</v>
      </c>
      <c r="AK503" s="93"/>
    </row>
    <row r="504" spans="1:37" ht="15">
      <c r="A504" s="113" t="s">
        <v>1314</v>
      </c>
      <c r="B504" s="114">
        <v>11107</v>
      </c>
      <c r="C504" s="114">
        <v>22</v>
      </c>
      <c r="D504" s="100" t="str">
        <f t="shared" si="7"/>
        <v>11107_22</v>
      </c>
      <c r="E504" s="109">
        <v>201212</v>
      </c>
      <c r="F504" s="110">
        <v>1231088</v>
      </c>
      <c r="G504" s="110">
        <v>54239</v>
      </c>
      <c r="H504" s="110">
        <v>54239</v>
      </c>
      <c r="I504" s="110">
        <v>0</v>
      </c>
      <c r="J504" s="110">
        <v>1150253</v>
      </c>
      <c r="K504" s="110">
        <v>0</v>
      </c>
      <c r="L504" s="110">
        <v>1150253</v>
      </c>
      <c r="M504" s="110">
        <v>0</v>
      </c>
      <c r="N504" s="110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10">
        <v>0</v>
      </c>
      <c r="V504" s="110">
        <v>0</v>
      </c>
      <c r="W504" s="110">
        <v>23395</v>
      </c>
      <c r="X504" s="110">
        <v>0</v>
      </c>
      <c r="Y504" s="110">
        <v>23395</v>
      </c>
      <c r="Z504" s="110">
        <v>0</v>
      </c>
      <c r="AA504" s="110">
        <v>3201</v>
      </c>
      <c r="AB504" s="110">
        <v>1231088</v>
      </c>
      <c r="AC504" s="110">
        <v>0</v>
      </c>
      <c r="AD504" s="110">
        <v>0</v>
      </c>
      <c r="AE504" s="110">
        <v>0</v>
      </c>
      <c r="AF504" s="110">
        <v>1228613</v>
      </c>
      <c r="AG504" s="110">
        <v>2154</v>
      </c>
      <c r="AH504" s="110">
        <v>0</v>
      </c>
      <c r="AI504" s="110">
        <v>2154</v>
      </c>
      <c r="AJ504" s="110">
        <v>321</v>
      </c>
      <c r="AK504" s="93"/>
    </row>
    <row r="505" spans="1:37" ht="15">
      <c r="A505" s="113" t="s">
        <v>1315</v>
      </c>
      <c r="B505" s="114">
        <v>11107</v>
      </c>
      <c r="C505" s="114">
        <v>23</v>
      </c>
      <c r="D505" s="100" t="str">
        <f t="shared" si="7"/>
        <v>11107_23</v>
      </c>
      <c r="E505" s="109">
        <v>201212</v>
      </c>
      <c r="F505" s="110">
        <v>116345</v>
      </c>
      <c r="G505" s="110">
        <v>203</v>
      </c>
      <c r="H505" s="110">
        <v>203</v>
      </c>
      <c r="I505" s="110">
        <v>0</v>
      </c>
      <c r="J505" s="110">
        <v>116142</v>
      </c>
      <c r="K505" s="110">
        <v>116142</v>
      </c>
      <c r="L505" s="110">
        <v>0</v>
      </c>
      <c r="M505" s="110">
        <v>0</v>
      </c>
      <c r="N505" s="110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10">
        <v>0</v>
      </c>
      <c r="V505" s="110">
        <v>0</v>
      </c>
      <c r="W505" s="110">
        <v>0</v>
      </c>
      <c r="X505" s="110">
        <v>0</v>
      </c>
      <c r="Y505" s="110">
        <v>0</v>
      </c>
      <c r="Z505" s="110">
        <v>0</v>
      </c>
      <c r="AA505" s="110">
        <v>0</v>
      </c>
      <c r="AB505" s="110">
        <v>116345</v>
      </c>
      <c r="AC505" s="110">
        <v>0</v>
      </c>
      <c r="AD505" s="110">
        <v>0</v>
      </c>
      <c r="AE505" s="110">
        <v>0</v>
      </c>
      <c r="AF505" s="110">
        <v>116345</v>
      </c>
      <c r="AG505" s="110">
        <v>0</v>
      </c>
      <c r="AH505" s="110">
        <v>0</v>
      </c>
      <c r="AI505" s="110">
        <v>0</v>
      </c>
      <c r="AJ505" s="110">
        <v>0</v>
      </c>
      <c r="AK505" s="93"/>
    </row>
    <row r="506" spans="1:37" ht="15">
      <c r="A506" s="113" t="s">
        <v>1316</v>
      </c>
      <c r="B506" s="114">
        <v>11107</v>
      </c>
      <c r="C506" s="114">
        <v>24</v>
      </c>
      <c r="D506" s="100" t="str">
        <f t="shared" si="7"/>
        <v>11107_24</v>
      </c>
      <c r="E506" s="109">
        <v>201212</v>
      </c>
      <c r="F506" s="110">
        <v>790383</v>
      </c>
      <c r="G506" s="110">
        <v>13317</v>
      </c>
      <c r="H506" s="110">
        <v>13317</v>
      </c>
      <c r="I506" s="110">
        <v>0</v>
      </c>
      <c r="J506" s="110">
        <v>0</v>
      </c>
      <c r="K506" s="110">
        <v>0</v>
      </c>
      <c r="L506" s="110">
        <v>0</v>
      </c>
      <c r="M506" s="110">
        <v>0</v>
      </c>
      <c r="N506" s="110">
        <v>775247</v>
      </c>
      <c r="O506" s="110">
        <v>0</v>
      </c>
      <c r="P506" s="110">
        <v>773992</v>
      </c>
      <c r="Q506" s="110">
        <v>1256</v>
      </c>
      <c r="R506" s="110">
        <v>0</v>
      </c>
      <c r="S506" s="110">
        <v>0</v>
      </c>
      <c r="T506" s="110">
        <v>0</v>
      </c>
      <c r="U506" s="110">
        <v>0</v>
      </c>
      <c r="V506" s="110">
        <v>0</v>
      </c>
      <c r="W506" s="110">
        <v>2</v>
      </c>
      <c r="X506" s="110">
        <v>0</v>
      </c>
      <c r="Y506" s="110">
        <v>2</v>
      </c>
      <c r="Z506" s="110">
        <v>0</v>
      </c>
      <c r="AA506" s="110">
        <v>1816</v>
      </c>
      <c r="AB506" s="110">
        <v>790383</v>
      </c>
      <c r="AC506" s="110">
        <v>0</v>
      </c>
      <c r="AD506" s="110">
        <v>0</v>
      </c>
      <c r="AE506" s="110">
        <v>0</v>
      </c>
      <c r="AF506" s="110">
        <v>787733</v>
      </c>
      <c r="AG506" s="110">
        <v>0</v>
      </c>
      <c r="AH506" s="110">
        <v>0</v>
      </c>
      <c r="AI506" s="110">
        <v>0</v>
      </c>
      <c r="AJ506" s="110">
        <v>2649</v>
      </c>
      <c r="AK506" s="93"/>
    </row>
    <row r="507" spans="1:37" ht="15">
      <c r="A507" s="113" t="s">
        <v>1317</v>
      </c>
      <c r="B507" s="114">
        <v>11107</v>
      </c>
      <c r="C507" s="114">
        <v>25</v>
      </c>
      <c r="D507" s="100" t="str">
        <f t="shared" si="7"/>
        <v>11107_25</v>
      </c>
      <c r="E507" s="109">
        <v>201212</v>
      </c>
      <c r="F507" s="110">
        <v>1912305</v>
      </c>
      <c r="G507" s="110">
        <v>9382</v>
      </c>
      <c r="H507" s="110">
        <v>9382</v>
      </c>
      <c r="I507" s="110">
        <v>0</v>
      </c>
      <c r="J507" s="110">
        <v>0</v>
      </c>
      <c r="K507" s="110">
        <v>0</v>
      </c>
      <c r="L507" s="110">
        <v>0</v>
      </c>
      <c r="M507" s="110">
        <v>0</v>
      </c>
      <c r="N507" s="110">
        <v>1894597</v>
      </c>
      <c r="O507" s="110">
        <v>0</v>
      </c>
      <c r="P507" s="110">
        <v>1892381</v>
      </c>
      <c r="Q507" s="110">
        <v>2216</v>
      </c>
      <c r="R507" s="110">
        <v>0</v>
      </c>
      <c r="S507" s="110">
        <v>0</v>
      </c>
      <c r="T507" s="110">
        <v>4817</v>
      </c>
      <c r="U507" s="110">
        <v>0</v>
      </c>
      <c r="V507" s="110">
        <v>4817</v>
      </c>
      <c r="W507" s="110">
        <v>0</v>
      </c>
      <c r="X507" s="110">
        <v>0</v>
      </c>
      <c r="Y507" s="110">
        <v>0</v>
      </c>
      <c r="Z507" s="110">
        <v>0</v>
      </c>
      <c r="AA507" s="110">
        <v>3508</v>
      </c>
      <c r="AB507" s="110">
        <v>1912305</v>
      </c>
      <c r="AC507" s="110">
        <v>0</v>
      </c>
      <c r="AD507" s="110">
        <v>0</v>
      </c>
      <c r="AE507" s="110">
        <v>0</v>
      </c>
      <c r="AF507" s="110">
        <v>1912275</v>
      </c>
      <c r="AG507" s="110">
        <v>0</v>
      </c>
      <c r="AH507" s="110">
        <v>0</v>
      </c>
      <c r="AI507" s="110">
        <v>0</v>
      </c>
      <c r="AJ507" s="110">
        <v>30</v>
      </c>
      <c r="AK507" s="93"/>
    </row>
    <row r="508" spans="1:37" ht="15">
      <c r="A508" s="113" t="s">
        <v>1318</v>
      </c>
      <c r="B508" s="114">
        <v>11107</v>
      </c>
      <c r="C508" s="114">
        <v>26</v>
      </c>
      <c r="D508" s="100" t="str">
        <f t="shared" si="7"/>
        <v>11107_26</v>
      </c>
      <c r="E508" s="109">
        <v>201212</v>
      </c>
      <c r="F508" s="110">
        <v>168496</v>
      </c>
      <c r="G508" s="110">
        <v>596</v>
      </c>
      <c r="H508" s="110">
        <v>596</v>
      </c>
      <c r="I508" s="110">
        <v>0</v>
      </c>
      <c r="J508" s="110">
        <v>130372</v>
      </c>
      <c r="K508" s="110">
        <v>0</v>
      </c>
      <c r="L508" s="110">
        <v>130372</v>
      </c>
      <c r="M508" s="110">
        <v>0</v>
      </c>
      <c r="N508" s="110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10">
        <v>0</v>
      </c>
      <c r="V508" s="110">
        <v>0</v>
      </c>
      <c r="W508" s="110">
        <v>37241</v>
      </c>
      <c r="X508" s="110">
        <v>0</v>
      </c>
      <c r="Y508" s="110">
        <v>37241</v>
      </c>
      <c r="Z508" s="110">
        <v>0</v>
      </c>
      <c r="AA508" s="110">
        <v>287</v>
      </c>
      <c r="AB508" s="110">
        <v>168496</v>
      </c>
      <c r="AC508" s="110">
        <v>0</v>
      </c>
      <c r="AD508" s="110">
        <v>0</v>
      </c>
      <c r="AE508" s="110">
        <v>0</v>
      </c>
      <c r="AF508" s="110">
        <v>148628</v>
      </c>
      <c r="AG508" s="110">
        <v>19034</v>
      </c>
      <c r="AH508" s="110">
        <v>0</v>
      </c>
      <c r="AI508" s="110">
        <v>19034</v>
      </c>
      <c r="AJ508" s="110">
        <v>834</v>
      </c>
      <c r="AK508" s="93"/>
    </row>
    <row r="509" spans="1:37" ht="15">
      <c r="A509" s="113" t="s">
        <v>1319</v>
      </c>
      <c r="B509" s="114">
        <v>11107</v>
      </c>
      <c r="C509" s="114">
        <v>27</v>
      </c>
      <c r="D509" s="100" t="str">
        <f t="shared" si="7"/>
        <v>11107_27</v>
      </c>
      <c r="E509" s="109">
        <v>201212</v>
      </c>
      <c r="F509" s="110">
        <v>3756255</v>
      </c>
      <c r="G509" s="110">
        <v>126104</v>
      </c>
      <c r="H509" s="110">
        <v>126104</v>
      </c>
      <c r="I509" s="110">
        <v>0</v>
      </c>
      <c r="J509" s="110">
        <v>3574467</v>
      </c>
      <c r="K509" s="110">
        <v>0</v>
      </c>
      <c r="L509" s="110">
        <v>3574467</v>
      </c>
      <c r="M509" s="110">
        <v>0</v>
      </c>
      <c r="N509" s="110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10">
        <v>0</v>
      </c>
      <c r="V509" s="110">
        <v>0</v>
      </c>
      <c r="W509" s="110">
        <v>48572</v>
      </c>
      <c r="X509" s="110">
        <v>0</v>
      </c>
      <c r="Y509" s="110">
        <v>48572</v>
      </c>
      <c r="Z509" s="110">
        <v>0</v>
      </c>
      <c r="AA509" s="110">
        <v>7111</v>
      </c>
      <c r="AB509" s="110">
        <v>3756255</v>
      </c>
      <c r="AC509" s="110">
        <v>0</v>
      </c>
      <c r="AD509" s="110">
        <v>0</v>
      </c>
      <c r="AE509" s="110">
        <v>0</v>
      </c>
      <c r="AF509" s="110">
        <v>3756255</v>
      </c>
      <c r="AG509" s="110">
        <v>0</v>
      </c>
      <c r="AH509" s="110">
        <v>0</v>
      </c>
      <c r="AI509" s="110">
        <v>0</v>
      </c>
      <c r="AJ509" s="110">
        <v>0</v>
      </c>
      <c r="AK509" s="93"/>
    </row>
    <row r="510" spans="1:37" ht="15">
      <c r="A510" s="113" t="s">
        <v>1320</v>
      </c>
      <c r="B510" s="114">
        <v>18011</v>
      </c>
      <c r="C510" s="114">
        <v>2</v>
      </c>
      <c r="D510" s="100" t="str">
        <f t="shared" si="7"/>
        <v>18011_2</v>
      </c>
      <c r="E510" s="109">
        <v>201212</v>
      </c>
      <c r="F510" s="110">
        <v>2372572</v>
      </c>
      <c r="G510" s="110">
        <v>75240</v>
      </c>
      <c r="H510" s="110">
        <v>75240</v>
      </c>
      <c r="I510" s="110">
        <v>0</v>
      </c>
      <c r="J510" s="110">
        <v>0</v>
      </c>
      <c r="K510" s="110">
        <v>0</v>
      </c>
      <c r="L510" s="110">
        <v>0</v>
      </c>
      <c r="M510" s="110">
        <v>0</v>
      </c>
      <c r="N510" s="110">
        <v>2291598</v>
      </c>
      <c r="O510" s="110">
        <v>30628</v>
      </c>
      <c r="P510" s="110">
        <v>2260970</v>
      </c>
      <c r="Q510" s="110">
        <v>0</v>
      </c>
      <c r="R510" s="110">
        <v>0</v>
      </c>
      <c r="S510" s="110">
        <v>0</v>
      </c>
      <c r="T510" s="110">
        <v>0</v>
      </c>
      <c r="U510" s="110">
        <v>0</v>
      </c>
      <c r="V510" s="110">
        <v>0</v>
      </c>
      <c r="W510" s="110">
        <v>0</v>
      </c>
      <c r="X510" s="110">
        <v>0</v>
      </c>
      <c r="Y510" s="110">
        <v>0</v>
      </c>
      <c r="Z510" s="110">
        <v>0</v>
      </c>
      <c r="AA510" s="110">
        <v>5734</v>
      </c>
      <c r="AB510" s="110">
        <v>2372572</v>
      </c>
      <c r="AC510" s="110">
        <v>4045</v>
      </c>
      <c r="AD510" s="110">
        <v>4045</v>
      </c>
      <c r="AE510" s="110">
        <v>0</v>
      </c>
      <c r="AF510" s="110">
        <v>2365505</v>
      </c>
      <c r="AG510" s="110">
        <v>0</v>
      </c>
      <c r="AH510" s="110">
        <v>0</v>
      </c>
      <c r="AI510" s="110">
        <v>0</v>
      </c>
      <c r="AJ510" s="110">
        <v>3022</v>
      </c>
      <c r="AK510" s="93"/>
    </row>
    <row r="511" spans="1:37" ht="15">
      <c r="A511" s="113" t="s">
        <v>1321</v>
      </c>
      <c r="B511" s="114">
        <v>18011</v>
      </c>
      <c r="C511" s="114">
        <v>8</v>
      </c>
      <c r="D511" s="100" t="str">
        <f t="shared" si="7"/>
        <v>18011_8</v>
      </c>
      <c r="E511" s="109">
        <v>201212</v>
      </c>
      <c r="F511" s="110">
        <v>147052</v>
      </c>
      <c r="G511" s="110">
        <v>18705</v>
      </c>
      <c r="H511" s="110">
        <v>18705</v>
      </c>
      <c r="I511" s="110">
        <v>0</v>
      </c>
      <c r="J511" s="110">
        <v>128347</v>
      </c>
      <c r="K511" s="110">
        <v>123457</v>
      </c>
      <c r="L511" s="110">
        <v>4890</v>
      </c>
      <c r="M511" s="110">
        <v>0</v>
      </c>
      <c r="N511" s="110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10">
        <v>0</v>
      </c>
      <c r="V511" s="110">
        <v>0</v>
      </c>
      <c r="W511" s="110">
        <v>0</v>
      </c>
      <c r="X511" s="110">
        <v>0</v>
      </c>
      <c r="Y511" s="110">
        <v>0</v>
      </c>
      <c r="Z511" s="110">
        <v>0</v>
      </c>
      <c r="AA511" s="110">
        <v>0</v>
      </c>
      <c r="AB511" s="110">
        <v>147052</v>
      </c>
      <c r="AC511" s="110">
        <v>150</v>
      </c>
      <c r="AD511" s="110">
        <v>150</v>
      </c>
      <c r="AE511" s="110">
        <v>0</v>
      </c>
      <c r="AF511" s="110">
        <v>146903</v>
      </c>
      <c r="AG511" s="110">
        <v>0</v>
      </c>
      <c r="AH511" s="110">
        <v>0</v>
      </c>
      <c r="AI511" s="110">
        <v>0</v>
      </c>
      <c r="AJ511" s="110">
        <v>0</v>
      </c>
      <c r="AK511" s="93"/>
    </row>
    <row r="512" spans="1:37" ht="15">
      <c r="A512" s="113" t="s">
        <v>1322</v>
      </c>
      <c r="B512" s="114">
        <v>18011</v>
      </c>
      <c r="C512" s="114">
        <v>12</v>
      </c>
      <c r="D512" s="100" t="str">
        <f t="shared" si="7"/>
        <v>18011_12</v>
      </c>
      <c r="E512" s="109">
        <v>201212</v>
      </c>
      <c r="F512" s="110">
        <v>1389431</v>
      </c>
      <c r="G512" s="110">
        <v>2555</v>
      </c>
      <c r="H512" s="110">
        <v>2555</v>
      </c>
      <c r="I512" s="110">
        <v>0</v>
      </c>
      <c r="J512" s="110">
        <v>0</v>
      </c>
      <c r="K512" s="110">
        <v>0</v>
      </c>
      <c r="L512" s="110">
        <v>0</v>
      </c>
      <c r="M512" s="110">
        <v>0</v>
      </c>
      <c r="N512" s="110">
        <v>1386876</v>
      </c>
      <c r="O512" s="110">
        <v>1347826</v>
      </c>
      <c r="P512" s="110">
        <v>39050</v>
      </c>
      <c r="Q512" s="110">
        <v>0</v>
      </c>
      <c r="R512" s="110">
        <v>0</v>
      </c>
      <c r="S512" s="110">
        <v>0</v>
      </c>
      <c r="T512" s="110">
        <v>0</v>
      </c>
      <c r="U512" s="110">
        <v>0</v>
      </c>
      <c r="V512" s="110">
        <v>0</v>
      </c>
      <c r="W512" s="110">
        <v>0</v>
      </c>
      <c r="X512" s="110">
        <v>0</v>
      </c>
      <c r="Y512" s="110">
        <v>0</v>
      </c>
      <c r="Z512" s="110">
        <v>0</v>
      </c>
      <c r="AA512" s="110">
        <v>0</v>
      </c>
      <c r="AB512" s="110">
        <v>1389431</v>
      </c>
      <c r="AC512" s="110">
        <v>845</v>
      </c>
      <c r="AD512" s="110">
        <v>845</v>
      </c>
      <c r="AE512" s="110">
        <v>0</v>
      </c>
      <c r="AF512" s="110">
        <v>1388586</v>
      </c>
      <c r="AG512" s="110">
        <v>0</v>
      </c>
      <c r="AH512" s="110">
        <v>0</v>
      </c>
      <c r="AI512" s="110">
        <v>0</v>
      </c>
      <c r="AJ512" s="110">
        <v>0</v>
      </c>
      <c r="AK512" s="93"/>
    </row>
    <row r="513" spans="1:37" ht="15">
      <c r="A513" s="113" t="s">
        <v>1323</v>
      </c>
      <c r="B513" s="114">
        <v>18011</v>
      </c>
      <c r="C513" s="114">
        <v>15</v>
      </c>
      <c r="D513" s="100" t="str">
        <f t="shared" si="7"/>
        <v>18011_15</v>
      </c>
      <c r="E513" s="109">
        <v>201212</v>
      </c>
      <c r="F513" s="110">
        <v>7033834</v>
      </c>
      <c r="G513" s="110">
        <v>91580</v>
      </c>
      <c r="H513" s="110">
        <v>91580</v>
      </c>
      <c r="I513" s="110">
        <v>0</v>
      </c>
      <c r="J513" s="110">
        <v>0</v>
      </c>
      <c r="K513" s="110">
        <v>0</v>
      </c>
      <c r="L513" s="110">
        <v>0</v>
      </c>
      <c r="M513" s="110">
        <v>0</v>
      </c>
      <c r="N513" s="110">
        <v>6931338</v>
      </c>
      <c r="O513" s="110">
        <v>0</v>
      </c>
      <c r="P513" s="110">
        <v>6931108</v>
      </c>
      <c r="Q513" s="110">
        <v>0</v>
      </c>
      <c r="R513" s="110">
        <v>230</v>
      </c>
      <c r="S513" s="110">
        <v>0</v>
      </c>
      <c r="T513" s="110">
        <v>0</v>
      </c>
      <c r="U513" s="110">
        <v>0</v>
      </c>
      <c r="V513" s="110">
        <v>0</v>
      </c>
      <c r="W513" s="110">
        <v>0</v>
      </c>
      <c r="X513" s="110">
        <v>0</v>
      </c>
      <c r="Y513" s="110">
        <v>0</v>
      </c>
      <c r="Z513" s="110">
        <v>0</v>
      </c>
      <c r="AA513" s="110">
        <v>10916</v>
      </c>
      <c r="AB513" s="110">
        <v>7033834</v>
      </c>
      <c r="AC513" s="110">
        <v>3044</v>
      </c>
      <c r="AD513" s="110">
        <v>3044</v>
      </c>
      <c r="AE513" s="110">
        <v>0</v>
      </c>
      <c r="AF513" s="110">
        <v>7030789</v>
      </c>
      <c r="AG513" s="110">
        <v>0</v>
      </c>
      <c r="AH513" s="110">
        <v>0</v>
      </c>
      <c r="AI513" s="110">
        <v>0</v>
      </c>
      <c r="AJ513" s="110">
        <v>0</v>
      </c>
      <c r="AK513" s="93"/>
    </row>
    <row r="514" spans="1:37" ht="15">
      <c r="A514" s="113" t="s">
        <v>1324</v>
      </c>
      <c r="B514" s="114">
        <v>18011</v>
      </c>
      <c r="C514" s="114">
        <v>20</v>
      </c>
      <c r="D514" s="100" t="str">
        <f t="shared" si="7"/>
        <v>18011_20</v>
      </c>
      <c r="E514" s="109">
        <v>201212</v>
      </c>
      <c r="F514" s="110">
        <v>7474700</v>
      </c>
      <c r="G514" s="110">
        <v>62723</v>
      </c>
      <c r="H514" s="110">
        <v>62723</v>
      </c>
      <c r="I514" s="110">
        <v>0</v>
      </c>
      <c r="J514" s="110">
        <v>0</v>
      </c>
      <c r="K514" s="110">
        <v>0</v>
      </c>
      <c r="L514" s="110">
        <v>0</v>
      </c>
      <c r="M514" s="110">
        <v>0</v>
      </c>
      <c r="N514" s="110">
        <v>7397764</v>
      </c>
      <c r="O514" s="110">
        <v>0</v>
      </c>
      <c r="P514" s="110">
        <v>7397578</v>
      </c>
      <c r="Q514" s="110">
        <v>0</v>
      </c>
      <c r="R514" s="110">
        <v>186</v>
      </c>
      <c r="S514" s="110">
        <v>0</v>
      </c>
      <c r="T514" s="110">
        <v>0</v>
      </c>
      <c r="U514" s="110">
        <v>0</v>
      </c>
      <c r="V514" s="110">
        <v>0</v>
      </c>
      <c r="W514" s="110">
        <v>0</v>
      </c>
      <c r="X514" s="110">
        <v>0</v>
      </c>
      <c r="Y514" s="110">
        <v>0</v>
      </c>
      <c r="Z514" s="110">
        <v>0</v>
      </c>
      <c r="AA514" s="110">
        <v>14212</v>
      </c>
      <c r="AB514" s="110">
        <v>7474700</v>
      </c>
      <c r="AC514" s="110">
        <v>2290</v>
      </c>
      <c r="AD514" s="110">
        <v>2290</v>
      </c>
      <c r="AE514" s="110">
        <v>0</v>
      </c>
      <c r="AF514" s="110">
        <v>7472410</v>
      </c>
      <c r="AG514" s="110">
        <v>0</v>
      </c>
      <c r="AH514" s="110">
        <v>0</v>
      </c>
      <c r="AI514" s="110">
        <v>0</v>
      </c>
      <c r="AJ514" s="110">
        <v>0</v>
      </c>
      <c r="AK514" s="93"/>
    </row>
    <row r="515" spans="1:37" ht="15">
      <c r="A515" s="113" t="s">
        <v>1325</v>
      </c>
      <c r="B515" s="114">
        <v>11161</v>
      </c>
      <c r="C515" s="114">
        <v>1</v>
      </c>
      <c r="D515" s="100" t="str">
        <f aca="true" t="shared" si="8" ref="D515:D578">B515&amp;"_"&amp;C515</f>
        <v>11161_1</v>
      </c>
      <c r="E515" s="109">
        <v>201212</v>
      </c>
      <c r="F515" s="110">
        <v>140055</v>
      </c>
      <c r="G515" s="110">
        <v>9925</v>
      </c>
      <c r="H515" s="110">
        <v>9925</v>
      </c>
      <c r="I515" s="110">
        <v>0</v>
      </c>
      <c r="J515" s="110">
        <v>0</v>
      </c>
      <c r="K515" s="110">
        <v>0</v>
      </c>
      <c r="L515" s="110">
        <v>0</v>
      </c>
      <c r="M515" s="110">
        <v>0</v>
      </c>
      <c r="N515" s="110">
        <v>130123</v>
      </c>
      <c r="O515" s="110">
        <v>121413</v>
      </c>
      <c r="P515" s="110">
        <v>8710</v>
      </c>
      <c r="Q515" s="110">
        <v>0</v>
      </c>
      <c r="R515" s="110">
        <v>0</v>
      </c>
      <c r="S515" s="110">
        <v>0</v>
      </c>
      <c r="T515" s="110">
        <v>0</v>
      </c>
      <c r="U515" s="110">
        <v>0</v>
      </c>
      <c r="V515" s="110">
        <v>0</v>
      </c>
      <c r="W515" s="110">
        <v>0</v>
      </c>
      <c r="X515" s="110">
        <v>0</v>
      </c>
      <c r="Y515" s="110">
        <v>0</v>
      </c>
      <c r="Z515" s="110">
        <v>0</v>
      </c>
      <c r="AA515" s="110">
        <v>7</v>
      </c>
      <c r="AB515" s="110">
        <v>140055</v>
      </c>
      <c r="AC515" s="110">
        <v>0</v>
      </c>
      <c r="AD515" s="110">
        <v>0</v>
      </c>
      <c r="AE515" s="110">
        <v>0</v>
      </c>
      <c r="AF515" s="110">
        <v>139450</v>
      </c>
      <c r="AG515" s="110">
        <v>0</v>
      </c>
      <c r="AH515" s="110">
        <v>0</v>
      </c>
      <c r="AI515" s="110">
        <v>0</v>
      </c>
      <c r="AJ515" s="110">
        <v>605</v>
      </c>
      <c r="AK515" s="93"/>
    </row>
    <row r="516" spans="1:37" ht="15">
      <c r="A516" s="113" t="s">
        <v>1326</v>
      </c>
      <c r="B516" s="114">
        <v>11156</v>
      </c>
      <c r="C516" s="114">
        <v>1</v>
      </c>
      <c r="D516" s="100" t="str">
        <f t="shared" si="8"/>
        <v>11156_1</v>
      </c>
      <c r="E516" s="109">
        <v>201212</v>
      </c>
      <c r="F516" s="110">
        <v>657093</v>
      </c>
      <c r="G516" s="110">
        <v>1156</v>
      </c>
      <c r="H516" s="110">
        <v>1156</v>
      </c>
      <c r="I516" s="110">
        <v>0</v>
      </c>
      <c r="J516" s="110">
        <v>0</v>
      </c>
      <c r="K516" s="110">
        <v>0</v>
      </c>
      <c r="L516" s="110">
        <v>0</v>
      </c>
      <c r="M516" s="110">
        <v>0</v>
      </c>
      <c r="N516" s="110">
        <v>648372</v>
      </c>
      <c r="O516" s="110">
        <v>0</v>
      </c>
      <c r="P516" s="110">
        <v>648372</v>
      </c>
      <c r="Q516" s="110">
        <v>0</v>
      </c>
      <c r="R516" s="110">
        <v>0</v>
      </c>
      <c r="S516" s="110">
        <v>0</v>
      </c>
      <c r="T516" s="110">
        <v>0</v>
      </c>
      <c r="U516" s="110">
        <v>0</v>
      </c>
      <c r="V516" s="110">
        <v>0</v>
      </c>
      <c r="W516" s="110">
        <v>0</v>
      </c>
      <c r="X516" s="110">
        <v>0</v>
      </c>
      <c r="Y516" s="110">
        <v>0</v>
      </c>
      <c r="Z516" s="110">
        <v>0</v>
      </c>
      <c r="AA516" s="110">
        <v>7565</v>
      </c>
      <c r="AB516" s="110">
        <v>657093</v>
      </c>
      <c r="AC516" s="110">
        <v>0</v>
      </c>
      <c r="AD516" s="110">
        <v>0</v>
      </c>
      <c r="AE516" s="110">
        <v>0</v>
      </c>
      <c r="AF516" s="110">
        <v>650717</v>
      </c>
      <c r="AG516" s="110">
        <v>0</v>
      </c>
      <c r="AH516" s="110">
        <v>0</v>
      </c>
      <c r="AI516" s="110">
        <v>0</v>
      </c>
      <c r="AJ516" s="110">
        <v>6376</v>
      </c>
      <c r="AK516" s="93"/>
    </row>
    <row r="517" spans="1:37" ht="15">
      <c r="A517" s="113" t="s">
        <v>1327</v>
      </c>
      <c r="B517" s="114">
        <v>11156</v>
      </c>
      <c r="C517" s="114">
        <v>2</v>
      </c>
      <c r="D517" s="100" t="str">
        <f t="shared" si="8"/>
        <v>11156_2</v>
      </c>
      <c r="E517" s="109">
        <v>201212</v>
      </c>
      <c r="F517" s="110">
        <v>306951</v>
      </c>
      <c r="G517" s="110">
        <v>827</v>
      </c>
      <c r="H517" s="110">
        <v>827</v>
      </c>
      <c r="I517" s="110">
        <v>0</v>
      </c>
      <c r="J517" s="110">
        <v>0</v>
      </c>
      <c r="K517" s="110">
        <v>0</v>
      </c>
      <c r="L517" s="110">
        <v>0</v>
      </c>
      <c r="M517" s="110">
        <v>0</v>
      </c>
      <c r="N517" s="110">
        <v>305080</v>
      </c>
      <c r="O517" s="110">
        <v>0</v>
      </c>
      <c r="P517" s="110">
        <v>305080</v>
      </c>
      <c r="Q517" s="110">
        <v>0</v>
      </c>
      <c r="R517" s="110">
        <v>0</v>
      </c>
      <c r="S517" s="110">
        <v>0</v>
      </c>
      <c r="T517" s="110">
        <v>0</v>
      </c>
      <c r="U517" s="110">
        <v>0</v>
      </c>
      <c r="V517" s="110">
        <v>0</v>
      </c>
      <c r="W517" s="110">
        <v>0</v>
      </c>
      <c r="X517" s="110">
        <v>0</v>
      </c>
      <c r="Y517" s="110">
        <v>0</v>
      </c>
      <c r="Z517" s="110">
        <v>0</v>
      </c>
      <c r="AA517" s="110">
        <v>1044</v>
      </c>
      <c r="AB517" s="110">
        <v>306951</v>
      </c>
      <c r="AC517" s="110">
        <v>0</v>
      </c>
      <c r="AD517" s="110">
        <v>0</v>
      </c>
      <c r="AE517" s="110">
        <v>0</v>
      </c>
      <c r="AF517" s="110">
        <v>306950</v>
      </c>
      <c r="AG517" s="110">
        <v>0</v>
      </c>
      <c r="AH517" s="110">
        <v>0</v>
      </c>
      <c r="AI517" s="110">
        <v>0</v>
      </c>
      <c r="AJ517" s="110">
        <v>1</v>
      </c>
      <c r="AK517" s="93"/>
    </row>
    <row r="518" spans="1:37" ht="15">
      <c r="A518" s="113" t="s">
        <v>1328</v>
      </c>
      <c r="B518" s="114">
        <v>11156</v>
      </c>
      <c r="C518" s="114">
        <v>3</v>
      </c>
      <c r="D518" s="100" t="str">
        <f t="shared" si="8"/>
        <v>11156_3</v>
      </c>
      <c r="E518" s="109">
        <v>201212</v>
      </c>
      <c r="F518" s="110">
        <v>62380</v>
      </c>
      <c r="G518" s="110">
        <v>466</v>
      </c>
      <c r="H518" s="110">
        <v>466</v>
      </c>
      <c r="I518" s="110">
        <v>0</v>
      </c>
      <c r="J518" s="110">
        <v>0</v>
      </c>
      <c r="K518" s="110">
        <v>0</v>
      </c>
      <c r="L518" s="110">
        <v>0</v>
      </c>
      <c r="M518" s="110">
        <v>0</v>
      </c>
      <c r="N518" s="110">
        <v>61296</v>
      </c>
      <c r="O518" s="110">
        <v>0</v>
      </c>
      <c r="P518" s="110">
        <v>61296</v>
      </c>
      <c r="Q518" s="110">
        <v>0</v>
      </c>
      <c r="R518" s="110">
        <v>0</v>
      </c>
      <c r="S518" s="110">
        <v>0</v>
      </c>
      <c r="T518" s="110">
        <v>0</v>
      </c>
      <c r="U518" s="110">
        <v>0</v>
      </c>
      <c r="V518" s="110">
        <v>0</v>
      </c>
      <c r="W518" s="110">
        <v>0</v>
      </c>
      <c r="X518" s="110">
        <v>0</v>
      </c>
      <c r="Y518" s="110">
        <v>0</v>
      </c>
      <c r="Z518" s="110">
        <v>0</v>
      </c>
      <c r="AA518" s="110">
        <v>618</v>
      </c>
      <c r="AB518" s="110">
        <v>62380</v>
      </c>
      <c r="AC518" s="110">
        <v>0</v>
      </c>
      <c r="AD518" s="110">
        <v>0</v>
      </c>
      <c r="AE518" s="110">
        <v>0</v>
      </c>
      <c r="AF518" s="110">
        <v>61534</v>
      </c>
      <c r="AG518" s="110">
        <v>0</v>
      </c>
      <c r="AH518" s="110">
        <v>0</v>
      </c>
      <c r="AI518" s="110">
        <v>0</v>
      </c>
      <c r="AJ518" s="110">
        <v>846</v>
      </c>
      <c r="AK518" s="93"/>
    </row>
    <row r="519" spans="1:37" ht="15">
      <c r="A519" s="113" t="s">
        <v>1329</v>
      </c>
      <c r="B519" s="114">
        <v>11156</v>
      </c>
      <c r="C519" s="114">
        <v>4</v>
      </c>
      <c r="D519" s="100" t="str">
        <f t="shared" si="8"/>
        <v>11156_4</v>
      </c>
      <c r="E519" s="109">
        <v>201212</v>
      </c>
      <c r="F519" s="110">
        <v>226360</v>
      </c>
      <c r="G519" s="110">
        <v>1454</v>
      </c>
      <c r="H519" s="110">
        <v>1454</v>
      </c>
      <c r="I519" s="110">
        <v>0</v>
      </c>
      <c r="J519" s="110">
        <v>0</v>
      </c>
      <c r="K519" s="110">
        <v>0</v>
      </c>
      <c r="L519" s="110">
        <v>0</v>
      </c>
      <c r="M519" s="110">
        <v>0</v>
      </c>
      <c r="N519" s="110">
        <v>221707</v>
      </c>
      <c r="O519" s="110">
        <v>7328</v>
      </c>
      <c r="P519" s="110">
        <v>214379</v>
      </c>
      <c r="Q519" s="110">
        <v>0</v>
      </c>
      <c r="R519" s="110">
        <v>0</v>
      </c>
      <c r="S519" s="110">
        <v>0</v>
      </c>
      <c r="T519" s="110">
        <v>0</v>
      </c>
      <c r="U519" s="110">
        <v>0</v>
      </c>
      <c r="V519" s="110">
        <v>0</v>
      </c>
      <c r="W519" s="110">
        <v>0</v>
      </c>
      <c r="X519" s="110">
        <v>0</v>
      </c>
      <c r="Y519" s="110">
        <v>0</v>
      </c>
      <c r="Z519" s="110">
        <v>0</v>
      </c>
      <c r="AA519" s="110">
        <v>3199</v>
      </c>
      <c r="AB519" s="110">
        <v>226360</v>
      </c>
      <c r="AC519" s="110">
        <v>0</v>
      </c>
      <c r="AD519" s="110">
        <v>0</v>
      </c>
      <c r="AE519" s="110">
        <v>0</v>
      </c>
      <c r="AF519" s="110">
        <v>223426</v>
      </c>
      <c r="AG519" s="110">
        <v>0</v>
      </c>
      <c r="AH519" s="110">
        <v>0</v>
      </c>
      <c r="AI519" s="110">
        <v>0</v>
      </c>
      <c r="AJ519" s="110">
        <v>2934</v>
      </c>
      <c r="AK519" s="93"/>
    </row>
    <row r="520" spans="1:37" ht="15">
      <c r="A520" s="113" t="s">
        <v>1330</v>
      </c>
      <c r="B520" s="114">
        <v>11156</v>
      </c>
      <c r="C520" s="114">
        <v>5</v>
      </c>
      <c r="D520" s="100" t="str">
        <f t="shared" si="8"/>
        <v>11156_5</v>
      </c>
      <c r="E520" s="109">
        <v>201212</v>
      </c>
      <c r="F520" s="110">
        <v>178131</v>
      </c>
      <c r="G520" s="110">
        <v>673</v>
      </c>
      <c r="H520" s="110">
        <v>673</v>
      </c>
      <c r="I520" s="110">
        <v>0</v>
      </c>
      <c r="J520" s="110">
        <v>0</v>
      </c>
      <c r="K520" s="110">
        <v>0</v>
      </c>
      <c r="L520" s="110">
        <v>0</v>
      </c>
      <c r="M520" s="110">
        <v>0</v>
      </c>
      <c r="N520" s="110">
        <v>175671</v>
      </c>
      <c r="O520" s="110">
        <v>1208</v>
      </c>
      <c r="P520" s="110">
        <v>174463</v>
      </c>
      <c r="Q520" s="110">
        <v>0</v>
      </c>
      <c r="R520" s="110">
        <v>0</v>
      </c>
      <c r="S520" s="110">
        <v>0</v>
      </c>
      <c r="T520" s="110">
        <v>0</v>
      </c>
      <c r="U520" s="110">
        <v>0</v>
      </c>
      <c r="V520" s="110">
        <v>0</v>
      </c>
      <c r="W520" s="110">
        <v>0</v>
      </c>
      <c r="X520" s="110">
        <v>0</v>
      </c>
      <c r="Y520" s="110">
        <v>0</v>
      </c>
      <c r="Z520" s="110">
        <v>0</v>
      </c>
      <c r="AA520" s="110">
        <v>1787</v>
      </c>
      <c r="AB520" s="110">
        <v>178131</v>
      </c>
      <c r="AC520" s="110">
        <v>0</v>
      </c>
      <c r="AD520" s="110">
        <v>0</v>
      </c>
      <c r="AE520" s="110">
        <v>0</v>
      </c>
      <c r="AF520" s="110">
        <v>177628</v>
      </c>
      <c r="AG520" s="110">
        <v>0</v>
      </c>
      <c r="AH520" s="110">
        <v>0</v>
      </c>
      <c r="AI520" s="110">
        <v>0</v>
      </c>
      <c r="AJ520" s="110">
        <v>503</v>
      </c>
      <c r="AK520" s="93"/>
    </row>
    <row r="521" spans="1:37" ht="15">
      <c r="A521" s="113" t="s">
        <v>1331</v>
      </c>
      <c r="B521" s="114">
        <v>11156</v>
      </c>
      <c r="C521" s="114">
        <v>6</v>
      </c>
      <c r="D521" s="100" t="str">
        <f t="shared" si="8"/>
        <v>11156_6</v>
      </c>
      <c r="E521" s="109">
        <v>201212</v>
      </c>
      <c r="F521" s="110">
        <v>22320</v>
      </c>
      <c r="G521" s="110">
        <v>107</v>
      </c>
      <c r="H521" s="110">
        <v>107</v>
      </c>
      <c r="I521" s="110">
        <v>0</v>
      </c>
      <c r="J521" s="110">
        <v>0</v>
      </c>
      <c r="K521" s="110">
        <v>0</v>
      </c>
      <c r="L521" s="110">
        <v>0</v>
      </c>
      <c r="M521" s="110">
        <v>0</v>
      </c>
      <c r="N521" s="110">
        <v>22124</v>
      </c>
      <c r="O521" s="110">
        <v>388</v>
      </c>
      <c r="P521" s="110">
        <v>21736</v>
      </c>
      <c r="Q521" s="110">
        <v>0</v>
      </c>
      <c r="R521" s="110">
        <v>0</v>
      </c>
      <c r="S521" s="110">
        <v>0</v>
      </c>
      <c r="T521" s="110">
        <v>0</v>
      </c>
      <c r="U521" s="110">
        <v>0</v>
      </c>
      <c r="V521" s="110">
        <v>0</v>
      </c>
      <c r="W521" s="110">
        <v>0</v>
      </c>
      <c r="X521" s="110">
        <v>0</v>
      </c>
      <c r="Y521" s="110">
        <v>0</v>
      </c>
      <c r="Z521" s="110">
        <v>0</v>
      </c>
      <c r="AA521" s="110">
        <v>89</v>
      </c>
      <c r="AB521" s="110">
        <v>22320</v>
      </c>
      <c r="AC521" s="110">
        <v>0</v>
      </c>
      <c r="AD521" s="110">
        <v>0</v>
      </c>
      <c r="AE521" s="110">
        <v>0</v>
      </c>
      <c r="AF521" s="110">
        <v>22318</v>
      </c>
      <c r="AG521" s="110">
        <v>0</v>
      </c>
      <c r="AH521" s="110">
        <v>0</v>
      </c>
      <c r="AI521" s="110">
        <v>0</v>
      </c>
      <c r="AJ521" s="110">
        <v>2</v>
      </c>
      <c r="AK521" s="93"/>
    </row>
    <row r="522" spans="1:37" ht="15">
      <c r="A522" s="113" t="s">
        <v>1332</v>
      </c>
      <c r="B522" s="114">
        <v>11156</v>
      </c>
      <c r="C522" s="114">
        <v>7</v>
      </c>
      <c r="D522" s="100" t="str">
        <f t="shared" si="8"/>
        <v>11156_7</v>
      </c>
      <c r="E522" s="109">
        <v>201212</v>
      </c>
      <c r="F522" s="110">
        <v>50745</v>
      </c>
      <c r="G522" s="110">
        <v>194</v>
      </c>
      <c r="H522" s="110">
        <v>194</v>
      </c>
      <c r="I522" s="110">
        <v>0</v>
      </c>
      <c r="J522" s="110">
        <v>0</v>
      </c>
      <c r="K522" s="110">
        <v>0</v>
      </c>
      <c r="L522" s="110">
        <v>0</v>
      </c>
      <c r="M522" s="110">
        <v>0</v>
      </c>
      <c r="N522" s="110">
        <v>50500</v>
      </c>
      <c r="O522" s="110">
        <v>0</v>
      </c>
      <c r="P522" s="110">
        <v>50500</v>
      </c>
      <c r="Q522" s="110">
        <v>0</v>
      </c>
      <c r="R522" s="110">
        <v>0</v>
      </c>
      <c r="S522" s="110">
        <v>0</v>
      </c>
      <c r="T522" s="110">
        <v>0</v>
      </c>
      <c r="U522" s="110">
        <v>0</v>
      </c>
      <c r="V522" s="110">
        <v>0</v>
      </c>
      <c r="W522" s="110">
        <v>0</v>
      </c>
      <c r="X522" s="110">
        <v>0</v>
      </c>
      <c r="Y522" s="110">
        <v>0</v>
      </c>
      <c r="Z522" s="110">
        <v>0</v>
      </c>
      <c r="AA522" s="110">
        <v>51</v>
      </c>
      <c r="AB522" s="110">
        <v>50745</v>
      </c>
      <c r="AC522" s="110">
        <v>0</v>
      </c>
      <c r="AD522" s="110">
        <v>0</v>
      </c>
      <c r="AE522" s="110">
        <v>0</v>
      </c>
      <c r="AF522" s="110">
        <v>50745</v>
      </c>
      <c r="AG522" s="110">
        <v>0</v>
      </c>
      <c r="AH522" s="110">
        <v>0</v>
      </c>
      <c r="AI522" s="110">
        <v>0</v>
      </c>
      <c r="AJ522" s="110">
        <v>0</v>
      </c>
      <c r="AK522" s="93"/>
    </row>
    <row r="523" spans="1:37" ht="15">
      <c r="A523" s="113" t="s">
        <v>1333</v>
      </c>
      <c r="B523" s="114">
        <v>11156</v>
      </c>
      <c r="C523" s="114">
        <v>8</v>
      </c>
      <c r="D523" s="100" t="str">
        <f t="shared" si="8"/>
        <v>11156_8</v>
      </c>
      <c r="E523" s="109">
        <v>201212</v>
      </c>
      <c r="F523" s="110">
        <v>131084</v>
      </c>
      <c r="G523" s="110">
        <v>343</v>
      </c>
      <c r="H523" s="110">
        <v>343</v>
      </c>
      <c r="I523" s="110">
        <v>0</v>
      </c>
      <c r="J523" s="110">
        <v>0</v>
      </c>
      <c r="K523" s="110">
        <v>0</v>
      </c>
      <c r="L523" s="110">
        <v>0</v>
      </c>
      <c r="M523" s="110">
        <v>0</v>
      </c>
      <c r="N523" s="110">
        <v>130556</v>
      </c>
      <c r="O523" s="110">
        <v>0</v>
      </c>
      <c r="P523" s="110">
        <v>130556</v>
      </c>
      <c r="Q523" s="110">
        <v>0</v>
      </c>
      <c r="R523" s="110">
        <v>0</v>
      </c>
      <c r="S523" s="110">
        <v>0</v>
      </c>
      <c r="T523" s="110">
        <v>0</v>
      </c>
      <c r="U523" s="110">
        <v>0</v>
      </c>
      <c r="V523" s="110">
        <v>0</v>
      </c>
      <c r="W523" s="110">
        <v>0</v>
      </c>
      <c r="X523" s="110">
        <v>0</v>
      </c>
      <c r="Y523" s="110">
        <v>0</v>
      </c>
      <c r="Z523" s="110">
        <v>0</v>
      </c>
      <c r="AA523" s="110">
        <v>185</v>
      </c>
      <c r="AB523" s="110">
        <v>131084</v>
      </c>
      <c r="AC523" s="110">
        <v>17</v>
      </c>
      <c r="AD523" s="110">
        <v>17</v>
      </c>
      <c r="AE523" s="110">
        <v>0</v>
      </c>
      <c r="AF523" s="110">
        <v>131064</v>
      </c>
      <c r="AG523" s="110">
        <v>0</v>
      </c>
      <c r="AH523" s="110">
        <v>0</v>
      </c>
      <c r="AI523" s="110">
        <v>0</v>
      </c>
      <c r="AJ523" s="110">
        <v>3</v>
      </c>
      <c r="AK523" s="93"/>
    </row>
    <row r="524" spans="1:37" ht="15">
      <c r="A524" s="113" t="s">
        <v>1334</v>
      </c>
      <c r="B524" s="114">
        <v>11156</v>
      </c>
      <c r="C524" s="114">
        <v>9</v>
      </c>
      <c r="D524" s="100" t="str">
        <f t="shared" si="8"/>
        <v>11156_9</v>
      </c>
      <c r="E524" s="109">
        <v>201212</v>
      </c>
      <c r="F524" s="110">
        <v>42004</v>
      </c>
      <c r="G524" s="110">
        <v>210</v>
      </c>
      <c r="H524" s="110">
        <v>210</v>
      </c>
      <c r="I524" s="110">
        <v>0</v>
      </c>
      <c r="J524" s="110">
        <v>0</v>
      </c>
      <c r="K524" s="110">
        <v>0</v>
      </c>
      <c r="L524" s="110">
        <v>0</v>
      </c>
      <c r="M524" s="110">
        <v>0</v>
      </c>
      <c r="N524" s="110">
        <v>41708</v>
      </c>
      <c r="O524" s="110">
        <v>0</v>
      </c>
      <c r="P524" s="110">
        <v>41708</v>
      </c>
      <c r="Q524" s="110">
        <v>0</v>
      </c>
      <c r="R524" s="110">
        <v>0</v>
      </c>
      <c r="S524" s="110">
        <v>0</v>
      </c>
      <c r="T524" s="110">
        <v>0</v>
      </c>
      <c r="U524" s="110">
        <v>0</v>
      </c>
      <c r="V524" s="110">
        <v>0</v>
      </c>
      <c r="W524" s="110">
        <v>0</v>
      </c>
      <c r="X524" s="110">
        <v>0</v>
      </c>
      <c r="Y524" s="110">
        <v>0</v>
      </c>
      <c r="Z524" s="110">
        <v>0</v>
      </c>
      <c r="AA524" s="110">
        <v>86</v>
      </c>
      <c r="AB524" s="110">
        <v>42004</v>
      </c>
      <c r="AC524" s="110">
        <v>0</v>
      </c>
      <c r="AD524" s="110">
        <v>0</v>
      </c>
      <c r="AE524" s="110">
        <v>0</v>
      </c>
      <c r="AF524" s="110">
        <v>42003</v>
      </c>
      <c r="AG524" s="110">
        <v>0</v>
      </c>
      <c r="AH524" s="110">
        <v>0</v>
      </c>
      <c r="AI524" s="110">
        <v>0</v>
      </c>
      <c r="AJ524" s="110">
        <v>1</v>
      </c>
      <c r="AK524" s="93"/>
    </row>
    <row r="525" spans="1:37" ht="15">
      <c r="A525" s="113" t="s">
        <v>1335</v>
      </c>
      <c r="B525" s="114">
        <v>11156</v>
      </c>
      <c r="C525" s="114">
        <v>10</v>
      </c>
      <c r="D525" s="100" t="str">
        <f t="shared" si="8"/>
        <v>11156_10</v>
      </c>
      <c r="E525" s="109">
        <v>201212</v>
      </c>
      <c r="F525" s="110">
        <v>123100</v>
      </c>
      <c r="G525" s="110">
        <v>565</v>
      </c>
      <c r="H525" s="110">
        <v>565</v>
      </c>
      <c r="I525" s="110">
        <v>0</v>
      </c>
      <c r="J525" s="110">
        <v>0</v>
      </c>
      <c r="K525" s="110">
        <v>0</v>
      </c>
      <c r="L525" s="110">
        <v>0</v>
      </c>
      <c r="M525" s="110">
        <v>0</v>
      </c>
      <c r="N525" s="110">
        <v>121410</v>
      </c>
      <c r="O525" s="110">
        <v>1987</v>
      </c>
      <c r="P525" s="110">
        <v>119423</v>
      </c>
      <c r="Q525" s="110">
        <v>0</v>
      </c>
      <c r="R525" s="110">
        <v>0</v>
      </c>
      <c r="S525" s="110">
        <v>0</v>
      </c>
      <c r="T525" s="110">
        <v>0</v>
      </c>
      <c r="U525" s="110">
        <v>0</v>
      </c>
      <c r="V525" s="110">
        <v>0</v>
      </c>
      <c r="W525" s="110">
        <v>0</v>
      </c>
      <c r="X525" s="110">
        <v>0</v>
      </c>
      <c r="Y525" s="110">
        <v>0</v>
      </c>
      <c r="Z525" s="110">
        <v>0</v>
      </c>
      <c r="AA525" s="110">
        <v>1125</v>
      </c>
      <c r="AB525" s="110">
        <v>123100</v>
      </c>
      <c r="AC525" s="110">
        <v>0</v>
      </c>
      <c r="AD525" s="110">
        <v>0</v>
      </c>
      <c r="AE525" s="110">
        <v>0</v>
      </c>
      <c r="AF525" s="110">
        <v>122518</v>
      </c>
      <c r="AG525" s="110">
        <v>0</v>
      </c>
      <c r="AH525" s="110">
        <v>0</v>
      </c>
      <c r="AI525" s="110">
        <v>0</v>
      </c>
      <c r="AJ525" s="110">
        <v>582</v>
      </c>
      <c r="AK525" s="93"/>
    </row>
    <row r="526" spans="1:37" ht="15">
      <c r="A526" s="113" t="s">
        <v>1336</v>
      </c>
      <c r="B526" s="114">
        <v>11156</v>
      </c>
      <c r="C526" s="114">
        <v>11</v>
      </c>
      <c r="D526" s="100" t="str">
        <f t="shared" si="8"/>
        <v>11156_11</v>
      </c>
      <c r="E526" s="109">
        <v>201212</v>
      </c>
      <c r="F526" s="110">
        <v>1225075</v>
      </c>
      <c r="G526" s="110">
        <v>2201</v>
      </c>
      <c r="H526" s="110">
        <v>2201</v>
      </c>
      <c r="I526" s="110">
        <v>0</v>
      </c>
      <c r="J526" s="110">
        <v>0</v>
      </c>
      <c r="K526" s="110">
        <v>0</v>
      </c>
      <c r="L526" s="110">
        <v>0</v>
      </c>
      <c r="M526" s="110">
        <v>0</v>
      </c>
      <c r="N526" s="110">
        <v>1210318</v>
      </c>
      <c r="O526" s="110">
        <v>5536</v>
      </c>
      <c r="P526" s="110">
        <v>1204782</v>
      </c>
      <c r="Q526" s="110">
        <v>0</v>
      </c>
      <c r="R526" s="110">
        <v>0</v>
      </c>
      <c r="S526" s="110">
        <v>0</v>
      </c>
      <c r="T526" s="110">
        <v>0</v>
      </c>
      <c r="U526" s="110">
        <v>0</v>
      </c>
      <c r="V526" s="110">
        <v>0</v>
      </c>
      <c r="W526" s="110">
        <v>0</v>
      </c>
      <c r="X526" s="110">
        <v>0</v>
      </c>
      <c r="Y526" s="110">
        <v>0</v>
      </c>
      <c r="Z526" s="110">
        <v>0</v>
      </c>
      <c r="AA526" s="110">
        <v>12556</v>
      </c>
      <c r="AB526" s="110">
        <v>1225075</v>
      </c>
      <c r="AC526" s="110">
        <v>100</v>
      </c>
      <c r="AD526" s="110">
        <v>100</v>
      </c>
      <c r="AE526" s="110">
        <v>0</v>
      </c>
      <c r="AF526" s="110">
        <v>1215990</v>
      </c>
      <c r="AG526" s="110">
        <v>0</v>
      </c>
      <c r="AH526" s="110">
        <v>0</v>
      </c>
      <c r="AI526" s="110">
        <v>0</v>
      </c>
      <c r="AJ526" s="110">
        <v>8985</v>
      </c>
      <c r="AK526" s="93"/>
    </row>
    <row r="527" spans="1:37" ht="15">
      <c r="A527" s="113" t="s">
        <v>1337</v>
      </c>
      <c r="B527" s="114">
        <v>11156</v>
      </c>
      <c r="C527" s="114">
        <v>13</v>
      </c>
      <c r="D527" s="100" t="str">
        <f t="shared" si="8"/>
        <v>11156_13</v>
      </c>
      <c r="E527" s="109">
        <v>201212</v>
      </c>
      <c r="F527" s="110">
        <v>176676</v>
      </c>
      <c r="G527" s="110">
        <v>1117</v>
      </c>
      <c r="H527" s="110">
        <v>1117</v>
      </c>
      <c r="I527" s="110">
        <v>0</v>
      </c>
      <c r="J527" s="110">
        <v>0</v>
      </c>
      <c r="K527" s="110">
        <v>0</v>
      </c>
      <c r="L527" s="110">
        <v>0</v>
      </c>
      <c r="M527" s="110">
        <v>0</v>
      </c>
      <c r="N527" s="110">
        <v>174920</v>
      </c>
      <c r="O527" s="110">
        <v>0</v>
      </c>
      <c r="P527" s="110">
        <v>174920</v>
      </c>
      <c r="Q527" s="110">
        <v>0</v>
      </c>
      <c r="R527" s="110">
        <v>0</v>
      </c>
      <c r="S527" s="110">
        <v>0</v>
      </c>
      <c r="T527" s="110">
        <v>0</v>
      </c>
      <c r="U527" s="110">
        <v>0</v>
      </c>
      <c r="V527" s="110">
        <v>0</v>
      </c>
      <c r="W527" s="110">
        <v>0</v>
      </c>
      <c r="X527" s="110">
        <v>0</v>
      </c>
      <c r="Y527" s="110">
        <v>0</v>
      </c>
      <c r="Z527" s="110">
        <v>0</v>
      </c>
      <c r="AA527" s="110">
        <v>639</v>
      </c>
      <c r="AB527" s="110">
        <v>176676</v>
      </c>
      <c r="AC527" s="110">
        <v>0</v>
      </c>
      <c r="AD527" s="110">
        <v>0</v>
      </c>
      <c r="AE527" s="110">
        <v>0</v>
      </c>
      <c r="AF527" s="110">
        <v>175952</v>
      </c>
      <c r="AG527" s="110">
        <v>0</v>
      </c>
      <c r="AH527" s="110">
        <v>0</v>
      </c>
      <c r="AI527" s="110">
        <v>0</v>
      </c>
      <c r="AJ527" s="110">
        <v>724</v>
      </c>
      <c r="AK527" s="93"/>
    </row>
    <row r="528" spans="1:37" ht="15">
      <c r="A528" s="113" t="s">
        <v>1338</v>
      </c>
      <c r="B528" s="114">
        <v>11156</v>
      </c>
      <c r="C528" s="114">
        <v>14</v>
      </c>
      <c r="D528" s="100" t="str">
        <f t="shared" si="8"/>
        <v>11156_14</v>
      </c>
      <c r="E528" s="109">
        <v>201212</v>
      </c>
      <c r="F528" s="110">
        <v>28368</v>
      </c>
      <c r="G528" s="110">
        <v>187</v>
      </c>
      <c r="H528" s="110">
        <v>187</v>
      </c>
      <c r="I528" s="110">
        <v>0</v>
      </c>
      <c r="J528" s="110">
        <v>0</v>
      </c>
      <c r="K528" s="110">
        <v>0</v>
      </c>
      <c r="L528" s="110">
        <v>0</v>
      </c>
      <c r="M528" s="110">
        <v>0</v>
      </c>
      <c r="N528" s="110">
        <v>27869</v>
      </c>
      <c r="O528" s="110">
        <v>26856</v>
      </c>
      <c r="P528" s="110">
        <v>1013</v>
      </c>
      <c r="Q528" s="110">
        <v>0</v>
      </c>
      <c r="R528" s="110">
        <v>0</v>
      </c>
      <c r="S528" s="110">
        <v>0</v>
      </c>
      <c r="T528" s="110">
        <v>0</v>
      </c>
      <c r="U528" s="110">
        <v>0</v>
      </c>
      <c r="V528" s="110">
        <v>0</v>
      </c>
      <c r="W528" s="110">
        <v>0</v>
      </c>
      <c r="X528" s="110">
        <v>0</v>
      </c>
      <c r="Y528" s="110">
        <v>0</v>
      </c>
      <c r="Z528" s="110">
        <v>0</v>
      </c>
      <c r="AA528" s="110">
        <v>312</v>
      </c>
      <c r="AB528" s="110">
        <v>28368</v>
      </c>
      <c r="AC528" s="110">
        <v>0</v>
      </c>
      <c r="AD528" s="110">
        <v>0</v>
      </c>
      <c r="AE528" s="110">
        <v>0</v>
      </c>
      <c r="AF528" s="110">
        <v>27953</v>
      </c>
      <c r="AG528" s="110">
        <v>0</v>
      </c>
      <c r="AH528" s="110">
        <v>0</v>
      </c>
      <c r="AI528" s="110">
        <v>0</v>
      </c>
      <c r="AJ528" s="110">
        <v>415</v>
      </c>
      <c r="AK528" s="93"/>
    </row>
    <row r="529" spans="1:37" ht="15">
      <c r="A529" s="113" t="s">
        <v>1339</v>
      </c>
      <c r="B529" s="114">
        <v>11010</v>
      </c>
      <c r="C529" s="114">
        <v>15</v>
      </c>
      <c r="D529" s="100" t="str">
        <f t="shared" si="8"/>
        <v>11010_15</v>
      </c>
      <c r="E529" s="109">
        <v>201212</v>
      </c>
      <c r="F529" s="110">
        <v>158388</v>
      </c>
      <c r="G529" s="110">
        <v>3558</v>
      </c>
      <c r="H529" s="110">
        <v>3558</v>
      </c>
      <c r="I529" s="110">
        <v>0</v>
      </c>
      <c r="J529" s="110">
        <v>0</v>
      </c>
      <c r="K529" s="110">
        <v>0</v>
      </c>
      <c r="L529" s="110">
        <v>0</v>
      </c>
      <c r="M529" s="110">
        <v>0</v>
      </c>
      <c r="N529" s="110">
        <v>154755</v>
      </c>
      <c r="O529" s="110">
        <v>0</v>
      </c>
      <c r="P529" s="110">
        <v>154755</v>
      </c>
      <c r="Q529" s="110">
        <v>0</v>
      </c>
      <c r="R529" s="110">
        <v>0</v>
      </c>
      <c r="S529" s="110">
        <v>0</v>
      </c>
      <c r="T529" s="110">
        <v>0</v>
      </c>
      <c r="U529" s="110">
        <v>0</v>
      </c>
      <c r="V529" s="110">
        <v>0</v>
      </c>
      <c r="W529" s="110">
        <v>0</v>
      </c>
      <c r="X529" s="110">
        <v>0</v>
      </c>
      <c r="Y529" s="110">
        <v>0</v>
      </c>
      <c r="Z529" s="110">
        <v>0</v>
      </c>
      <c r="AA529" s="110">
        <v>75</v>
      </c>
      <c r="AB529" s="110">
        <v>158388</v>
      </c>
      <c r="AC529" s="110">
        <v>94</v>
      </c>
      <c r="AD529" s="110">
        <v>94</v>
      </c>
      <c r="AE529" s="110">
        <v>0</v>
      </c>
      <c r="AF529" s="110">
        <v>158293</v>
      </c>
      <c r="AG529" s="110">
        <v>0</v>
      </c>
      <c r="AH529" s="110">
        <v>0</v>
      </c>
      <c r="AI529" s="110">
        <v>0</v>
      </c>
      <c r="AJ529" s="110">
        <v>1</v>
      </c>
      <c r="AK529" s="93"/>
    </row>
    <row r="530" spans="1:37" ht="15">
      <c r="A530" s="113" t="s">
        <v>1340</v>
      </c>
      <c r="B530" s="114">
        <v>11010</v>
      </c>
      <c r="C530" s="114">
        <v>16</v>
      </c>
      <c r="D530" s="100" t="str">
        <f t="shared" si="8"/>
        <v>11010_16</v>
      </c>
      <c r="E530" s="109">
        <v>201212</v>
      </c>
      <c r="F530" s="110">
        <v>534816</v>
      </c>
      <c r="G530" s="110">
        <v>18176</v>
      </c>
      <c r="H530" s="110">
        <v>18176</v>
      </c>
      <c r="I530" s="110">
        <v>0</v>
      </c>
      <c r="J530" s="110">
        <v>0</v>
      </c>
      <c r="K530" s="110">
        <v>0</v>
      </c>
      <c r="L530" s="110">
        <v>0</v>
      </c>
      <c r="M530" s="110">
        <v>0</v>
      </c>
      <c r="N530" s="110">
        <v>504127</v>
      </c>
      <c r="O530" s="110">
        <v>20690</v>
      </c>
      <c r="P530" s="110">
        <v>477971</v>
      </c>
      <c r="Q530" s="110">
        <v>5466</v>
      </c>
      <c r="R530" s="110">
        <v>0</v>
      </c>
      <c r="S530" s="110">
        <v>0</v>
      </c>
      <c r="T530" s="110">
        <v>0</v>
      </c>
      <c r="U530" s="110">
        <v>0</v>
      </c>
      <c r="V530" s="110">
        <v>0</v>
      </c>
      <c r="W530" s="110">
        <v>0</v>
      </c>
      <c r="X530" s="110">
        <v>0</v>
      </c>
      <c r="Y530" s="110">
        <v>0</v>
      </c>
      <c r="Z530" s="110">
        <v>0</v>
      </c>
      <c r="AA530" s="110">
        <v>12513</v>
      </c>
      <c r="AB530" s="110">
        <v>534816</v>
      </c>
      <c r="AC530" s="110">
        <v>36</v>
      </c>
      <c r="AD530" s="110">
        <v>36</v>
      </c>
      <c r="AE530" s="110">
        <v>0</v>
      </c>
      <c r="AF530" s="110">
        <v>515980</v>
      </c>
      <c r="AG530" s="110">
        <v>0</v>
      </c>
      <c r="AH530" s="110">
        <v>0</v>
      </c>
      <c r="AI530" s="110">
        <v>0</v>
      </c>
      <c r="AJ530" s="110">
        <v>18800</v>
      </c>
      <c r="AK530" s="93"/>
    </row>
    <row r="531" spans="1:37" ht="15">
      <c r="A531" s="113" t="s">
        <v>1341</v>
      </c>
      <c r="B531" s="114">
        <v>11010</v>
      </c>
      <c r="C531" s="114">
        <v>17</v>
      </c>
      <c r="D531" s="100" t="str">
        <f t="shared" si="8"/>
        <v>11010_17</v>
      </c>
      <c r="E531" s="109">
        <v>201212</v>
      </c>
      <c r="F531" s="110">
        <v>8246722</v>
      </c>
      <c r="G531" s="110">
        <v>264533</v>
      </c>
      <c r="H531" s="110">
        <v>264533</v>
      </c>
      <c r="I531" s="110">
        <v>0</v>
      </c>
      <c r="J531" s="110">
        <v>0</v>
      </c>
      <c r="K531" s="110">
        <v>0</v>
      </c>
      <c r="L531" s="110">
        <v>0</v>
      </c>
      <c r="M531" s="110">
        <v>0</v>
      </c>
      <c r="N531" s="110">
        <v>7882593</v>
      </c>
      <c r="O531" s="110">
        <v>323150</v>
      </c>
      <c r="P531" s="110">
        <v>7459039</v>
      </c>
      <c r="Q531" s="110">
        <v>100404</v>
      </c>
      <c r="R531" s="110">
        <v>0</v>
      </c>
      <c r="S531" s="110">
        <v>0</v>
      </c>
      <c r="T531" s="110">
        <v>0</v>
      </c>
      <c r="U531" s="110">
        <v>0</v>
      </c>
      <c r="V531" s="110">
        <v>0</v>
      </c>
      <c r="W531" s="110">
        <v>0</v>
      </c>
      <c r="X531" s="110">
        <v>0</v>
      </c>
      <c r="Y531" s="110">
        <v>0</v>
      </c>
      <c r="Z531" s="110">
        <v>0</v>
      </c>
      <c r="AA531" s="110">
        <v>99596</v>
      </c>
      <c r="AB531" s="110">
        <v>8246722</v>
      </c>
      <c r="AC531" s="110">
        <v>10</v>
      </c>
      <c r="AD531" s="110">
        <v>10</v>
      </c>
      <c r="AE531" s="110">
        <v>0</v>
      </c>
      <c r="AF531" s="110">
        <v>8052952</v>
      </c>
      <c r="AG531" s="110">
        <v>0</v>
      </c>
      <c r="AH531" s="110">
        <v>0</v>
      </c>
      <c r="AI531" s="110">
        <v>0</v>
      </c>
      <c r="AJ531" s="110">
        <v>193760</v>
      </c>
      <c r="AK531" s="93"/>
    </row>
    <row r="532" spans="1:37" ht="15">
      <c r="A532" s="113" t="s">
        <v>1342</v>
      </c>
      <c r="B532" s="114">
        <v>11010</v>
      </c>
      <c r="C532" s="114">
        <v>24</v>
      </c>
      <c r="D532" s="100" t="str">
        <f t="shared" si="8"/>
        <v>11010_24</v>
      </c>
      <c r="E532" s="109">
        <v>201212</v>
      </c>
      <c r="F532" s="110">
        <v>2456638</v>
      </c>
      <c r="G532" s="110">
        <v>118511</v>
      </c>
      <c r="H532" s="110">
        <v>118511</v>
      </c>
      <c r="I532" s="110">
        <v>0</v>
      </c>
      <c r="J532" s="110">
        <v>2323101</v>
      </c>
      <c r="K532" s="110">
        <v>23355</v>
      </c>
      <c r="L532" s="110">
        <v>2299746</v>
      </c>
      <c r="M532" s="110">
        <v>0</v>
      </c>
      <c r="N532" s="110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10">
        <v>0</v>
      </c>
      <c r="V532" s="110">
        <v>0</v>
      </c>
      <c r="W532" s="110">
        <v>6297</v>
      </c>
      <c r="X532" s="110">
        <v>0</v>
      </c>
      <c r="Y532" s="110">
        <v>6297</v>
      </c>
      <c r="Z532" s="110">
        <v>0</v>
      </c>
      <c r="AA532" s="110">
        <v>8729</v>
      </c>
      <c r="AB532" s="110">
        <v>2456638</v>
      </c>
      <c r="AC532" s="110">
        <v>10</v>
      </c>
      <c r="AD532" s="110">
        <v>10</v>
      </c>
      <c r="AE532" s="110">
        <v>0</v>
      </c>
      <c r="AF532" s="110">
        <v>2454733</v>
      </c>
      <c r="AG532" s="110">
        <v>1895</v>
      </c>
      <c r="AH532" s="110">
        <v>1895</v>
      </c>
      <c r="AI532" s="110">
        <v>0</v>
      </c>
      <c r="AJ532" s="110">
        <v>0</v>
      </c>
      <c r="AK532" s="93"/>
    </row>
    <row r="533" spans="1:37" ht="15">
      <c r="A533" s="113" t="s">
        <v>1343</v>
      </c>
      <c r="B533" s="114">
        <v>11010</v>
      </c>
      <c r="C533" s="114">
        <v>25</v>
      </c>
      <c r="D533" s="100" t="str">
        <f t="shared" si="8"/>
        <v>11010_25</v>
      </c>
      <c r="E533" s="109">
        <v>201212</v>
      </c>
      <c r="F533" s="110">
        <v>8732989</v>
      </c>
      <c r="G533" s="110">
        <v>470</v>
      </c>
      <c r="H533" s="110">
        <v>470</v>
      </c>
      <c r="I533" s="110">
        <v>0</v>
      </c>
      <c r="J533" s="110">
        <v>8732519</v>
      </c>
      <c r="K533" s="110">
        <v>8505301</v>
      </c>
      <c r="L533" s="110">
        <v>227218</v>
      </c>
      <c r="M533" s="110">
        <v>0</v>
      </c>
      <c r="N533" s="110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10">
        <v>0</v>
      </c>
      <c r="V533" s="110">
        <v>0</v>
      </c>
      <c r="W533" s="110">
        <v>0</v>
      </c>
      <c r="X533" s="110">
        <v>0</v>
      </c>
      <c r="Y533" s="110">
        <v>0</v>
      </c>
      <c r="Z533" s="110">
        <v>0</v>
      </c>
      <c r="AA533" s="110">
        <v>0</v>
      </c>
      <c r="AB533" s="110">
        <v>8732989</v>
      </c>
      <c r="AC533" s="110">
        <v>260</v>
      </c>
      <c r="AD533" s="110">
        <v>260</v>
      </c>
      <c r="AE533" s="110">
        <v>0</v>
      </c>
      <c r="AF533" s="110">
        <v>8473346</v>
      </c>
      <c r="AG533" s="110">
        <v>0</v>
      </c>
      <c r="AH533" s="110">
        <v>0</v>
      </c>
      <c r="AI533" s="110">
        <v>0</v>
      </c>
      <c r="AJ533" s="110">
        <v>259383</v>
      </c>
      <c r="AK533" s="93"/>
    </row>
    <row r="534" spans="1:37" ht="15">
      <c r="A534" s="113" t="s">
        <v>1344</v>
      </c>
      <c r="B534" s="114">
        <v>11010</v>
      </c>
      <c r="C534" s="114">
        <v>26</v>
      </c>
      <c r="D534" s="100" t="str">
        <f t="shared" si="8"/>
        <v>11010_26</v>
      </c>
      <c r="E534" s="109">
        <v>201212</v>
      </c>
      <c r="F534" s="110">
        <v>6853386</v>
      </c>
      <c r="G534" s="110">
        <v>137427</v>
      </c>
      <c r="H534" s="110">
        <v>137427</v>
      </c>
      <c r="I534" s="110">
        <v>0</v>
      </c>
      <c r="J534" s="110">
        <v>6715959</v>
      </c>
      <c r="K534" s="110">
        <v>6442394</v>
      </c>
      <c r="L534" s="110">
        <v>273565</v>
      </c>
      <c r="M534" s="110">
        <v>0</v>
      </c>
      <c r="N534" s="110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10">
        <v>0</v>
      </c>
      <c r="V534" s="110">
        <v>0</v>
      </c>
      <c r="W534" s="110">
        <v>0</v>
      </c>
      <c r="X534" s="110">
        <v>0</v>
      </c>
      <c r="Y534" s="110">
        <v>0</v>
      </c>
      <c r="Z534" s="110">
        <v>0</v>
      </c>
      <c r="AA534" s="110">
        <v>0</v>
      </c>
      <c r="AB534" s="110">
        <v>6853386</v>
      </c>
      <c r="AC534" s="110">
        <v>0</v>
      </c>
      <c r="AD534" s="110">
        <v>0</v>
      </c>
      <c r="AE534" s="110">
        <v>0</v>
      </c>
      <c r="AF534" s="110">
        <v>6571715</v>
      </c>
      <c r="AG534" s="110">
        <v>0</v>
      </c>
      <c r="AH534" s="110">
        <v>0</v>
      </c>
      <c r="AI534" s="110">
        <v>0</v>
      </c>
      <c r="AJ534" s="110">
        <v>281671</v>
      </c>
      <c r="AK534" s="93"/>
    </row>
    <row r="535" spans="1:37" ht="15">
      <c r="A535" s="113" t="s">
        <v>1345</v>
      </c>
      <c r="B535" s="114">
        <v>11010</v>
      </c>
      <c r="C535" s="114">
        <v>27</v>
      </c>
      <c r="D535" s="100" t="str">
        <f t="shared" si="8"/>
        <v>11010_27</v>
      </c>
      <c r="E535" s="109">
        <v>201212</v>
      </c>
      <c r="F535" s="110">
        <v>4704630</v>
      </c>
      <c r="G535" s="110">
        <v>605</v>
      </c>
      <c r="H535" s="110">
        <v>605</v>
      </c>
      <c r="I535" s="110">
        <v>0</v>
      </c>
      <c r="J535" s="110">
        <v>4704025</v>
      </c>
      <c r="K535" s="110">
        <v>4326742</v>
      </c>
      <c r="L535" s="110">
        <v>377283</v>
      </c>
      <c r="M535" s="110">
        <v>0</v>
      </c>
      <c r="N535" s="110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10">
        <v>0</v>
      </c>
      <c r="V535" s="110">
        <v>0</v>
      </c>
      <c r="W535" s="110">
        <v>0</v>
      </c>
      <c r="X535" s="110">
        <v>0</v>
      </c>
      <c r="Y535" s="110">
        <v>0</v>
      </c>
      <c r="Z535" s="110">
        <v>0</v>
      </c>
      <c r="AA535" s="110">
        <v>0</v>
      </c>
      <c r="AB535" s="110">
        <v>4704630</v>
      </c>
      <c r="AC535" s="110">
        <v>0</v>
      </c>
      <c r="AD535" s="110">
        <v>0</v>
      </c>
      <c r="AE535" s="110">
        <v>0</v>
      </c>
      <c r="AF535" s="110">
        <v>4654113</v>
      </c>
      <c r="AG535" s="110">
        <v>0</v>
      </c>
      <c r="AH535" s="110">
        <v>0</v>
      </c>
      <c r="AI535" s="110">
        <v>0</v>
      </c>
      <c r="AJ535" s="110">
        <v>50517</v>
      </c>
      <c r="AK535" s="93"/>
    </row>
    <row r="536" spans="1:37" ht="15">
      <c r="A536" s="113" t="s">
        <v>1346</v>
      </c>
      <c r="B536" s="114">
        <v>11010</v>
      </c>
      <c r="C536" s="114">
        <v>30</v>
      </c>
      <c r="D536" s="100" t="str">
        <f t="shared" si="8"/>
        <v>11010_30</v>
      </c>
      <c r="E536" s="109">
        <v>201212</v>
      </c>
      <c r="F536" s="110">
        <v>851365</v>
      </c>
      <c r="G536" s="110">
        <v>13173</v>
      </c>
      <c r="H536" s="110">
        <v>13173</v>
      </c>
      <c r="I536" s="110">
        <v>0</v>
      </c>
      <c r="J536" s="110">
        <v>833188</v>
      </c>
      <c r="K536" s="110">
        <v>0</v>
      </c>
      <c r="L536" s="110">
        <v>833188</v>
      </c>
      <c r="M536" s="110">
        <v>0</v>
      </c>
      <c r="N536" s="110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10">
        <v>0</v>
      </c>
      <c r="V536" s="110">
        <v>0</v>
      </c>
      <c r="W536" s="110">
        <v>5004</v>
      </c>
      <c r="X536" s="110">
        <v>0</v>
      </c>
      <c r="Y536" s="110">
        <v>5004</v>
      </c>
      <c r="Z536" s="110">
        <v>0</v>
      </c>
      <c r="AA536" s="110">
        <v>0</v>
      </c>
      <c r="AB536" s="110">
        <v>851365</v>
      </c>
      <c r="AC536" s="110">
        <v>0</v>
      </c>
      <c r="AD536" s="110">
        <v>0</v>
      </c>
      <c r="AE536" s="110">
        <v>0</v>
      </c>
      <c r="AF536" s="110">
        <v>851364</v>
      </c>
      <c r="AG536" s="110">
        <v>0</v>
      </c>
      <c r="AH536" s="110">
        <v>0</v>
      </c>
      <c r="AI536" s="110">
        <v>0</v>
      </c>
      <c r="AJ536" s="110">
        <v>1</v>
      </c>
      <c r="AK536" s="93"/>
    </row>
    <row r="537" spans="1:37" ht="15">
      <c r="A537" s="113" t="s">
        <v>1347</v>
      </c>
      <c r="B537" s="114">
        <v>11010</v>
      </c>
      <c r="C537" s="114">
        <v>31</v>
      </c>
      <c r="D537" s="100" t="str">
        <f t="shared" si="8"/>
        <v>11010_31</v>
      </c>
      <c r="E537" s="109">
        <v>201212</v>
      </c>
      <c r="F537" s="110">
        <v>137163</v>
      </c>
      <c r="G537" s="110">
        <v>353</v>
      </c>
      <c r="H537" s="110">
        <v>353</v>
      </c>
      <c r="I537" s="110">
        <v>0</v>
      </c>
      <c r="J537" s="110">
        <v>136810</v>
      </c>
      <c r="K537" s="110">
        <v>134647</v>
      </c>
      <c r="L537" s="110">
        <v>2162</v>
      </c>
      <c r="M537" s="110">
        <v>0</v>
      </c>
      <c r="N537" s="110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10">
        <v>0</v>
      </c>
      <c r="V537" s="110">
        <v>0</v>
      </c>
      <c r="W537" s="110">
        <v>0</v>
      </c>
      <c r="X537" s="110">
        <v>0</v>
      </c>
      <c r="Y537" s="110">
        <v>0</v>
      </c>
      <c r="Z537" s="110">
        <v>0</v>
      </c>
      <c r="AA537" s="110">
        <v>0</v>
      </c>
      <c r="AB537" s="110">
        <v>137163</v>
      </c>
      <c r="AC537" s="110">
        <v>0</v>
      </c>
      <c r="AD537" s="110">
        <v>0</v>
      </c>
      <c r="AE537" s="110">
        <v>0</v>
      </c>
      <c r="AF537" s="110">
        <v>137163</v>
      </c>
      <c r="AG537" s="110">
        <v>0</v>
      </c>
      <c r="AH537" s="110">
        <v>0</v>
      </c>
      <c r="AI537" s="110">
        <v>0</v>
      </c>
      <c r="AJ537" s="110">
        <v>0</v>
      </c>
      <c r="AK537" s="93"/>
    </row>
    <row r="538" spans="1:37" ht="15">
      <c r="A538" s="113" t="s">
        <v>1348</v>
      </c>
      <c r="B538" s="114">
        <v>11010</v>
      </c>
      <c r="C538" s="114">
        <v>32</v>
      </c>
      <c r="D538" s="100" t="str">
        <f t="shared" si="8"/>
        <v>11010_32</v>
      </c>
      <c r="E538" s="109">
        <v>201212</v>
      </c>
      <c r="F538" s="110">
        <v>973093</v>
      </c>
      <c r="G538" s="110">
        <v>26022</v>
      </c>
      <c r="H538" s="110">
        <v>26022</v>
      </c>
      <c r="I538" s="110">
        <v>0</v>
      </c>
      <c r="J538" s="110">
        <v>940365</v>
      </c>
      <c r="K538" s="110">
        <v>54062</v>
      </c>
      <c r="L538" s="110">
        <v>886304</v>
      </c>
      <c r="M538" s="110">
        <v>0</v>
      </c>
      <c r="N538" s="110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10">
        <v>0</v>
      </c>
      <c r="V538" s="110">
        <v>0</v>
      </c>
      <c r="W538" s="110">
        <v>5379</v>
      </c>
      <c r="X538" s="110">
        <v>0</v>
      </c>
      <c r="Y538" s="110">
        <v>5379</v>
      </c>
      <c r="Z538" s="110">
        <v>0</v>
      </c>
      <c r="AA538" s="110">
        <v>1327</v>
      </c>
      <c r="AB538" s="110">
        <v>973093</v>
      </c>
      <c r="AC538" s="110">
        <v>0</v>
      </c>
      <c r="AD538" s="110">
        <v>0</v>
      </c>
      <c r="AE538" s="110">
        <v>0</v>
      </c>
      <c r="AF538" s="110">
        <v>972302</v>
      </c>
      <c r="AG538" s="110">
        <v>790</v>
      </c>
      <c r="AH538" s="110">
        <v>790</v>
      </c>
      <c r="AI538" s="110">
        <v>0</v>
      </c>
      <c r="AJ538" s="110">
        <v>1</v>
      </c>
      <c r="AK538" s="93"/>
    </row>
    <row r="539" spans="1:37" ht="15">
      <c r="A539" s="113" t="s">
        <v>1349</v>
      </c>
      <c r="B539" s="114">
        <v>11010</v>
      </c>
      <c r="C539" s="114">
        <v>33</v>
      </c>
      <c r="D539" s="100" t="str">
        <f t="shared" si="8"/>
        <v>11010_33</v>
      </c>
      <c r="E539" s="109">
        <v>201212</v>
      </c>
      <c r="F539" s="110">
        <v>552787</v>
      </c>
      <c r="G539" s="110">
        <v>18330</v>
      </c>
      <c r="H539" s="110">
        <v>18330</v>
      </c>
      <c r="I539" s="110">
        <v>0</v>
      </c>
      <c r="J539" s="110">
        <v>534457</v>
      </c>
      <c r="K539" s="110">
        <v>0</v>
      </c>
      <c r="L539" s="110">
        <v>534457</v>
      </c>
      <c r="M539" s="110">
        <v>0</v>
      </c>
      <c r="N539" s="110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10">
        <v>0</v>
      </c>
      <c r="V539" s="110">
        <v>0</v>
      </c>
      <c r="W539" s="110">
        <v>0</v>
      </c>
      <c r="X539" s="110">
        <v>0</v>
      </c>
      <c r="Y539" s="110">
        <v>0</v>
      </c>
      <c r="Z539" s="110">
        <v>0</v>
      </c>
      <c r="AA539" s="110">
        <v>0</v>
      </c>
      <c r="AB539" s="110">
        <v>552787</v>
      </c>
      <c r="AC539" s="110">
        <v>0</v>
      </c>
      <c r="AD539" s="110">
        <v>0</v>
      </c>
      <c r="AE539" s="110">
        <v>0</v>
      </c>
      <c r="AF539" s="110">
        <v>552787</v>
      </c>
      <c r="AG539" s="110">
        <v>0</v>
      </c>
      <c r="AH539" s="110">
        <v>0</v>
      </c>
      <c r="AI539" s="110">
        <v>0</v>
      </c>
      <c r="AJ539" s="110">
        <v>0</v>
      </c>
      <c r="AK539" s="93"/>
    </row>
    <row r="540" spans="1:37" ht="15">
      <c r="A540" s="113" t="s">
        <v>1350</v>
      </c>
      <c r="B540" s="114">
        <v>11010</v>
      </c>
      <c r="C540" s="114">
        <v>34</v>
      </c>
      <c r="D540" s="100" t="str">
        <f t="shared" si="8"/>
        <v>11010_34</v>
      </c>
      <c r="E540" s="109">
        <v>201212</v>
      </c>
      <c r="F540" s="110">
        <v>614557</v>
      </c>
      <c r="G540" s="110">
        <v>10720</v>
      </c>
      <c r="H540" s="110">
        <v>10720</v>
      </c>
      <c r="I540" s="110">
        <v>0</v>
      </c>
      <c r="J540" s="110">
        <v>0</v>
      </c>
      <c r="K540" s="110">
        <v>0</v>
      </c>
      <c r="L540" s="110">
        <v>0</v>
      </c>
      <c r="M540" s="110">
        <v>0</v>
      </c>
      <c r="N540" s="110">
        <v>599385</v>
      </c>
      <c r="O540" s="110">
        <v>579489</v>
      </c>
      <c r="P540" s="110">
        <v>12431</v>
      </c>
      <c r="Q540" s="110">
        <v>7465</v>
      </c>
      <c r="R540" s="110">
        <v>0</v>
      </c>
      <c r="S540" s="110">
        <v>0</v>
      </c>
      <c r="T540" s="110">
        <v>0</v>
      </c>
      <c r="U540" s="110">
        <v>0</v>
      </c>
      <c r="V540" s="110">
        <v>0</v>
      </c>
      <c r="W540" s="110">
        <v>0</v>
      </c>
      <c r="X540" s="110">
        <v>0</v>
      </c>
      <c r="Y540" s="110">
        <v>0</v>
      </c>
      <c r="Z540" s="110">
        <v>0</v>
      </c>
      <c r="AA540" s="110">
        <v>4452</v>
      </c>
      <c r="AB540" s="110">
        <v>614557</v>
      </c>
      <c r="AC540" s="110">
        <v>235</v>
      </c>
      <c r="AD540" s="110">
        <v>235</v>
      </c>
      <c r="AE540" s="110">
        <v>0</v>
      </c>
      <c r="AF540" s="110">
        <v>606859</v>
      </c>
      <c r="AG540" s="110">
        <v>0</v>
      </c>
      <c r="AH540" s="110">
        <v>0</v>
      </c>
      <c r="AI540" s="110">
        <v>0</v>
      </c>
      <c r="AJ540" s="110">
        <v>7463</v>
      </c>
      <c r="AK540" s="93"/>
    </row>
    <row r="541" spans="1:37" ht="15">
      <c r="A541" s="113" t="s">
        <v>1351</v>
      </c>
      <c r="B541" s="114">
        <v>11010</v>
      </c>
      <c r="C541" s="114">
        <v>35</v>
      </c>
      <c r="D541" s="100" t="str">
        <f t="shared" si="8"/>
        <v>11010_35</v>
      </c>
      <c r="E541" s="109">
        <v>201212</v>
      </c>
      <c r="F541" s="110">
        <v>472558</v>
      </c>
      <c r="G541" s="110">
        <v>8220</v>
      </c>
      <c r="H541" s="110">
        <v>8220</v>
      </c>
      <c r="I541" s="110">
        <v>0</v>
      </c>
      <c r="J541" s="110">
        <v>0</v>
      </c>
      <c r="K541" s="110">
        <v>0</v>
      </c>
      <c r="L541" s="110">
        <v>0</v>
      </c>
      <c r="M541" s="110">
        <v>0</v>
      </c>
      <c r="N541" s="110">
        <v>460118</v>
      </c>
      <c r="O541" s="110">
        <v>43676</v>
      </c>
      <c r="P541" s="110">
        <v>415463</v>
      </c>
      <c r="Q541" s="110">
        <v>979</v>
      </c>
      <c r="R541" s="110">
        <v>0</v>
      </c>
      <c r="S541" s="110">
        <v>0</v>
      </c>
      <c r="T541" s="110">
        <v>0</v>
      </c>
      <c r="U541" s="110">
        <v>0</v>
      </c>
      <c r="V541" s="110">
        <v>0</v>
      </c>
      <c r="W541" s="110">
        <v>0</v>
      </c>
      <c r="X541" s="110">
        <v>0</v>
      </c>
      <c r="Y541" s="110">
        <v>0</v>
      </c>
      <c r="Z541" s="110">
        <v>0</v>
      </c>
      <c r="AA541" s="110">
        <v>4220</v>
      </c>
      <c r="AB541" s="110">
        <v>472558</v>
      </c>
      <c r="AC541" s="110">
        <v>2</v>
      </c>
      <c r="AD541" s="110">
        <v>2</v>
      </c>
      <c r="AE541" s="110">
        <v>0</v>
      </c>
      <c r="AF541" s="110">
        <v>467438</v>
      </c>
      <c r="AG541" s="110">
        <v>0</v>
      </c>
      <c r="AH541" s="110">
        <v>0</v>
      </c>
      <c r="AI541" s="110">
        <v>0</v>
      </c>
      <c r="AJ541" s="110">
        <v>5118</v>
      </c>
      <c r="AK541" s="93"/>
    </row>
    <row r="542" spans="1:37" ht="15">
      <c r="A542" s="113" t="s">
        <v>1352</v>
      </c>
      <c r="B542" s="114">
        <v>11010</v>
      </c>
      <c r="C542" s="114">
        <v>36</v>
      </c>
      <c r="D542" s="100" t="str">
        <f t="shared" si="8"/>
        <v>11010_36</v>
      </c>
      <c r="E542" s="109">
        <v>201212</v>
      </c>
      <c r="F542" s="110">
        <v>327866</v>
      </c>
      <c r="G542" s="110">
        <v>2135</v>
      </c>
      <c r="H542" s="110">
        <v>2135</v>
      </c>
      <c r="I542" s="110">
        <v>0</v>
      </c>
      <c r="J542" s="110">
        <v>0</v>
      </c>
      <c r="K542" s="110">
        <v>0</v>
      </c>
      <c r="L542" s="110">
        <v>0</v>
      </c>
      <c r="M542" s="110">
        <v>0</v>
      </c>
      <c r="N542" s="110">
        <v>325274</v>
      </c>
      <c r="O542" s="110">
        <v>0</v>
      </c>
      <c r="P542" s="110">
        <v>325274</v>
      </c>
      <c r="Q542" s="110">
        <v>0</v>
      </c>
      <c r="R542" s="110">
        <v>0</v>
      </c>
      <c r="S542" s="110">
        <v>0</v>
      </c>
      <c r="T542" s="110">
        <v>0</v>
      </c>
      <c r="U542" s="110">
        <v>0</v>
      </c>
      <c r="V542" s="110">
        <v>0</v>
      </c>
      <c r="W542" s="110">
        <v>0</v>
      </c>
      <c r="X542" s="110">
        <v>0</v>
      </c>
      <c r="Y542" s="110">
        <v>0</v>
      </c>
      <c r="Z542" s="110">
        <v>0</v>
      </c>
      <c r="AA542" s="110">
        <v>457</v>
      </c>
      <c r="AB542" s="110">
        <v>327866</v>
      </c>
      <c r="AC542" s="110">
        <v>25</v>
      </c>
      <c r="AD542" s="110">
        <v>25</v>
      </c>
      <c r="AE542" s="110">
        <v>0</v>
      </c>
      <c r="AF542" s="110">
        <v>327841</v>
      </c>
      <c r="AG542" s="110">
        <v>0</v>
      </c>
      <c r="AH542" s="110">
        <v>0</v>
      </c>
      <c r="AI542" s="110">
        <v>0</v>
      </c>
      <c r="AJ542" s="110">
        <v>0</v>
      </c>
      <c r="AK542" s="93"/>
    </row>
    <row r="543" spans="1:37" ht="15">
      <c r="A543" s="113" t="s">
        <v>1353</v>
      </c>
      <c r="B543" s="114">
        <v>11010</v>
      </c>
      <c r="C543" s="114">
        <v>37</v>
      </c>
      <c r="D543" s="100" t="str">
        <f t="shared" si="8"/>
        <v>11010_37</v>
      </c>
      <c r="E543" s="109">
        <v>201212</v>
      </c>
      <c r="F543" s="110">
        <v>137641</v>
      </c>
      <c r="G543" s="110">
        <v>738</v>
      </c>
      <c r="H543" s="110">
        <v>738</v>
      </c>
      <c r="I543" s="110">
        <v>0</v>
      </c>
      <c r="J543" s="110">
        <v>0</v>
      </c>
      <c r="K543" s="110">
        <v>0</v>
      </c>
      <c r="L543" s="110">
        <v>0</v>
      </c>
      <c r="M543" s="110">
        <v>0</v>
      </c>
      <c r="N543" s="110">
        <v>136700</v>
      </c>
      <c r="O543" s="110">
        <v>0</v>
      </c>
      <c r="P543" s="110">
        <v>136700</v>
      </c>
      <c r="Q543" s="110">
        <v>0</v>
      </c>
      <c r="R543" s="110">
        <v>0</v>
      </c>
      <c r="S543" s="110">
        <v>0</v>
      </c>
      <c r="T543" s="110">
        <v>0</v>
      </c>
      <c r="U543" s="110">
        <v>0</v>
      </c>
      <c r="V543" s="110">
        <v>0</v>
      </c>
      <c r="W543" s="110">
        <v>0</v>
      </c>
      <c r="X543" s="110">
        <v>0</v>
      </c>
      <c r="Y543" s="110">
        <v>0</v>
      </c>
      <c r="Z543" s="110">
        <v>0</v>
      </c>
      <c r="AA543" s="110">
        <v>203</v>
      </c>
      <c r="AB543" s="110">
        <v>137641</v>
      </c>
      <c r="AC543" s="110">
        <v>1</v>
      </c>
      <c r="AD543" s="110">
        <v>1</v>
      </c>
      <c r="AE543" s="110">
        <v>0</v>
      </c>
      <c r="AF543" s="110">
        <v>137640</v>
      </c>
      <c r="AG543" s="110">
        <v>0</v>
      </c>
      <c r="AH543" s="110">
        <v>0</v>
      </c>
      <c r="AI543" s="110">
        <v>0</v>
      </c>
      <c r="AJ543" s="110">
        <v>0</v>
      </c>
      <c r="AK543" s="93"/>
    </row>
    <row r="544" spans="1:37" ht="15">
      <c r="A544" s="113" t="s">
        <v>1354</v>
      </c>
      <c r="B544" s="114">
        <v>11010</v>
      </c>
      <c r="C544" s="114">
        <v>38</v>
      </c>
      <c r="D544" s="100" t="str">
        <f t="shared" si="8"/>
        <v>11010_38</v>
      </c>
      <c r="E544" s="109">
        <v>201212</v>
      </c>
      <c r="F544" s="110">
        <v>46622</v>
      </c>
      <c r="G544" s="110">
        <v>501</v>
      </c>
      <c r="H544" s="110">
        <v>501</v>
      </c>
      <c r="I544" s="110">
        <v>0</v>
      </c>
      <c r="J544" s="110">
        <v>0</v>
      </c>
      <c r="K544" s="110">
        <v>0</v>
      </c>
      <c r="L544" s="110">
        <v>0</v>
      </c>
      <c r="M544" s="110">
        <v>0</v>
      </c>
      <c r="N544" s="110">
        <v>46059</v>
      </c>
      <c r="O544" s="110">
        <v>0</v>
      </c>
      <c r="P544" s="110">
        <v>46059</v>
      </c>
      <c r="Q544" s="110">
        <v>0</v>
      </c>
      <c r="R544" s="110">
        <v>0</v>
      </c>
      <c r="S544" s="110">
        <v>0</v>
      </c>
      <c r="T544" s="110">
        <v>0</v>
      </c>
      <c r="U544" s="110">
        <v>0</v>
      </c>
      <c r="V544" s="110">
        <v>0</v>
      </c>
      <c r="W544" s="110">
        <v>0</v>
      </c>
      <c r="X544" s="110">
        <v>0</v>
      </c>
      <c r="Y544" s="110">
        <v>0</v>
      </c>
      <c r="Z544" s="110">
        <v>0</v>
      </c>
      <c r="AA544" s="110">
        <v>62</v>
      </c>
      <c r="AB544" s="110">
        <v>46622</v>
      </c>
      <c r="AC544" s="110">
        <v>0</v>
      </c>
      <c r="AD544" s="110">
        <v>0</v>
      </c>
      <c r="AE544" s="110">
        <v>0</v>
      </c>
      <c r="AF544" s="110">
        <v>46382</v>
      </c>
      <c r="AG544" s="110">
        <v>0</v>
      </c>
      <c r="AH544" s="110">
        <v>0</v>
      </c>
      <c r="AI544" s="110">
        <v>0</v>
      </c>
      <c r="AJ544" s="110">
        <v>240</v>
      </c>
      <c r="AK544" s="93"/>
    </row>
    <row r="545" spans="1:37" ht="15">
      <c r="A545" s="113" t="s">
        <v>1355</v>
      </c>
      <c r="B545" s="114">
        <v>11010</v>
      </c>
      <c r="C545" s="114">
        <v>39</v>
      </c>
      <c r="D545" s="100" t="str">
        <f t="shared" si="8"/>
        <v>11010_39</v>
      </c>
      <c r="E545" s="109">
        <v>201212</v>
      </c>
      <c r="F545" s="110">
        <v>495750</v>
      </c>
      <c r="G545" s="110">
        <v>8460</v>
      </c>
      <c r="H545" s="110">
        <v>8460</v>
      </c>
      <c r="I545" s="110">
        <v>0</v>
      </c>
      <c r="J545" s="110">
        <v>0</v>
      </c>
      <c r="K545" s="110">
        <v>0</v>
      </c>
      <c r="L545" s="110">
        <v>0</v>
      </c>
      <c r="M545" s="110">
        <v>0</v>
      </c>
      <c r="N545" s="110">
        <v>479823</v>
      </c>
      <c r="O545" s="110">
        <v>3024</v>
      </c>
      <c r="P545" s="110">
        <v>471768</v>
      </c>
      <c r="Q545" s="110">
        <v>5031</v>
      </c>
      <c r="R545" s="110">
        <v>0</v>
      </c>
      <c r="S545" s="110">
        <v>0</v>
      </c>
      <c r="T545" s="110">
        <v>0</v>
      </c>
      <c r="U545" s="110">
        <v>0</v>
      </c>
      <c r="V545" s="110">
        <v>0</v>
      </c>
      <c r="W545" s="110">
        <v>0</v>
      </c>
      <c r="X545" s="110">
        <v>0</v>
      </c>
      <c r="Y545" s="110">
        <v>0</v>
      </c>
      <c r="Z545" s="110">
        <v>0</v>
      </c>
      <c r="AA545" s="110">
        <v>7467</v>
      </c>
      <c r="AB545" s="110">
        <v>495750</v>
      </c>
      <c r="AC545" s="110">
        <v>0</v>
      </c>
      <c r="AD545" s="110">
        <v>0</v>
      </c>
      <c r="AE545" s="110">
        <v>0</v>
      </c>
      <c r="AF545" s="110">
        <v>485445</v>
      </c>
      <c r="AG545" s="110">
        <v>0</v>
      </c>
      <c r="AH545" s="110">
        <v>0</v>
      </c>
      <c r="AI545" s="110">
        <v>0</v>
      </c>
      <c r="AJ545" s="110">
        <v>10305</v>
      </c>
      <c r="AK545" s="93"/>
    </row>
    <row r="546" spans="1:37" ht="15">
      <c r="A546" s="113" t="s">
        <v>1356</v>
      </c>
      <c r="B546" s="114">
        <v>11010</v>
      </c>
      <c r="C546" s="114">
        <v>40</v>
      </c>
      <c r="D546" s="100" t="str">
        <f t="shared" si="8"/>
        <v>11010_40</v>
      </c>
      <c r="E546" s="109">
        <v>201212</v>
      </c>
      <c r="F546" s="110">
        <v>78460</v>
      </c>
      <c r="G546" s="110">
        <v>1148</v>
      </c>
      <c r="H546" s="110">
        <v>1148</v>
      </c>
      <c r="I546" s="110">
        <v>0</v>
      </c>
      <c r="J546" s="110">
        <v>0</v>
      </c>
      <c r="K546" s="110">
        <v>0</v>
      </c>
      <c r="L546" s="110">
        <v>0</v>
      </c>
      <c r="M546" s="110">
        <v>0</v>
      </c>
      <c r="N546" s="110">
        <v>76307</v>
      </c>
      <c r="O546" s="110">
        <v>458</v>
      </c>
      <c r="P546" s="110">
        <v>75119</v>
      </c>
      <c r="Q546" s="110">
        <v>730</v>
      </c>
      <c r="R546" s="110">
        <v>0</v>
      </c>
      <c r="S546" s="110">
        <v>0</v>
      </c>
      <c r="T546" s="110">
        <v>0</v>
      </c>
      <c r="U546" s="110">
        <v>0</v>
      </c>
      <c r="V546" s="110">
        <v>0</v>
      </c>
      <c r="W546" s="110">
        <v>0</v>
      </c>
      <c r="X546" s="110">
        <v>0</v>
      </c>
      <c r="Y546" s="110">
        <v>0</v>
      </c>
      <c r="Z546" s="110">
        <v>0</v>
      </c>
      <c r="AA546" s="110">
        <v>1005</v>
      </c>
      <c r="AB546" s="110">
        <v>78460</v>
      </c>
      <c r="AC546" s="110">
        <v>0</v>
      </c>
      <c r="AD546" s="110">
        <v>0</v>
      </c>
      <c r="AE546" s="110">
        <v>0</v>
      </c>
      <c r="AF546" s="110">
        <v>77274</v>
      </c>
      <c r="AG546" s="110">
        <v>0</v>
      </c>
      <c r="AH546" s="110">
        <v>0</v>
      </c>
      <c r="AI546" s="110">
        <v>0</v>
      </c>
      <c r="AJ546" s="110">
        <v>1186</v>
      </c>
      <c r="AK546" s="93"/>
    </row>
    <row r="547" spans="1:37" ht="15">
      <c r="A547" s="113" t="s">
        <v>1357</v>
      </c>
      <c r="B547" s="114">
        <v>11010</v>
      </c>
      <c r="C547" s="114">
        <v>41</v>
      </c>
      <c r="D547" s="100" t="str">
        <f t="shared" si="8"/>
        <v>11010_41</v>
      </c>
      <c r="E547" s="109">
        <v>201212</v>
      </c>
      <c r="F547" s="110">
        <v>335599</v>
      </c>
      <c r="G547" s="110">
        <v>15577</v>
      </c>
      <c r="H547" s="110">
        <v>15577</v>
      </c>
      <c r="I547" s="110">
        <v>0</v>
      </c>
      <c r="J547" s="110">
        <v>0</v>
      </c>
      <c r="K547" s="110">
        <v>0</v>
      </c>
      <c r="L547" s="110">
        <v>0</v>
      </c>
      <c r="M547" s="110">
        <v>0</v>
      </c>
      <c r="N547" s="110">
        <v>318997</v>
      </c>
      <c r="O547" s="110">
        <v>19948</v>
      </c>
      <c r="P547" s="110">
        <v>299049</v>
      </c>
      <c r="Q547" s="110">
        <v>0</v>
      </c>
      <c r="R547" s="110">
        <v>0</v>
      </c>
      <c r="S547" s="110">
        <v>0</v>
      </c>
      <c r="T547" s="110">
        <v>0</v>
      </c>
      <c r="U547" s="110">
        <v>0</v>
      </c>
      <c r="V547" s="110">
        <v>0</v>
      </c>
      <c r="W547" s="110">
        <v>0</v>
      </c>
      <c r="X547" s="110">
        <v>0</v>
      </c>
      <c r="Y547" s="110">
        <v>0</v>
      </c>
      <c r="Z547" s="110">
        <v>0</v>
      </c>
      <c r="AA547" s="110">
        <v>1025</v>
      </c>
      <c r="AB547" s="110">
        <v>335599</v>
      </c>
      <c r="AC547" s="110">
        <v>0</v>
      </c>
      <c r="AD547" s="110">
        <v>0</v>
      </c>
      <c r="AE547" s="110">
        <v>0</v>
      </c>
      <c r="AF547" s="110">
        <v>335599</v>
      </c>
      <c r="AG547" s="110">
        <v>0</v>
      </c>
      <c r="AH547" s="110">
        <v>0</v>
      </c>
      <c r="AI547" s="110">
        <v>0</v>
      </c>
      <c r="AJ547" s="110">
        <v>0</v>
      </c>
      <c r="AK547" s="93"/>
    </row>
    <row r="548" spans="1:37" ht="15">
      <c r="A548" s="113" t="s">
        <v>1358</v>
      </c>
      <c r="B548" s="114">
        <v>11010</v>
      </c>
      <c r="C548" s="114">
        <v>42</v>
      </c>
      <c r="D548" s="100" t="str">
        <f t="shared" si="8"/>
        <v>11010_42</v>
      </c>
      <c r="E548" s="109">
        <v>201212</v>
      </c>
      <c r="F548" s="110">
        <v>173836</v>
      </c>
      <c r="G548" s="110">
        <v>8613</v>
      </c>
      <c r="H548" s="110">
        <v>8613</v>
      </c>
      <c r="I548" s="110">
        <v>0</v>
      </c>
      <c r="J548" s="110">
        <v>164036</v>
      </c>
      <c r="K548" s="110">
        <v>3755</v>
      </c>
      <c r="L548" s="110">
        <v>160281</v>
      </c>
      <c r="M548" s="110">
        <v>0</v>
      </c>
      <c r="N548" s="110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10">
        <v>0</v>
      </c>
      <c r="V548" s="110">
        <v>0</v>
      </c>
      <c r="W548" s="110">
        <v>564</v>
      </c>
      <c r="X548" s="110">
        <v>93</v>
      </c>
      <c r="Y548" s="110">
        <v>472</v>
      </c>
      <c r="Z548" s="110">
        <v>0</v>
      </c>
      <c r="AA548" s="110">
        <v>622</v>
      </c>
      <c r="AB548" s="110">
        <v>173836</v>
      </c>
      <c r="AC548" s="110">
        <v>0</v>
      </c>
      <c r="AD548" s="110">
        <v>0</v>
      </c>
      <c r="AE548" s="110">
        <v>0</v>
      </c>
      <c r="AF548" s="110">
        <v>173576</v>
      </c>
      <c r="AG548" s="110">
        <v>250</v>
      </c>
      <c r="AH548" s="110">
        <v>10</v>
      </c>
      <c r="AI548" s="110">
        <v>240</v>
      </c>
      <c r="AJ548" s="110">
        <v>9</v>
      </c>
      <c r="AK548" s="93"/>
    </row>
    <row r="549" spans="1:37" ht="15">
      <c r="A549" s="113" t="s">
        <v>1359</v>
      </c>
      <c r="B549" s="114">
        <v>16005</v>
      </c>
      <c r="C549" s="114">
        <v>1</v>
      </c>
      <c r="D549" s="100" t="str">
        <f t="shared" si="8"/>
        <v>16005_1</v>
      </c>
      <c r="E549" s="109">
        <v>201212</v>
      </c>
      <c r="F549" s="110">
        <v>596689</v>
      </c>
      <c r="G549" s="110">
        <v>7048</v>
      </c>
      <c r="H549" s="110">
        <v>7048</v>
      </c>
      <c r="I549" s="110">
        <v>0</v>
      </c>
      <c r="J549" s="110">
        <v>582474</v>
      </c>
      <c r="K549" s="110">
        <v>582474</v>
      </c>
      <c r="L549" s="110">
        <v>0</v>
      </c>
      <c r="M549" s="110">
        <v>0</v>
      </c>
      <c r="N549" s="110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10">
        <v>0</v>
      </c>
      <c r="V549" s="110">
        <v>0</v>
      </c>
      <c r="W549" s="110">
        <v>0</v>
      </c>
      <c r="X549" s="110">
        <v>0</v>
      </c>
      <c r="Y549" s="110">
        <v>0</v>
      </c>
      <c r="Z549" s="110">
        <v>0</v>
      </c>
      <c r="AA549" s="110">
        <v>7167</v>
      </c>
      <c r="AB549" s="110">
        <v>596689</v>
      </c>
      <c r="AC549" s="110">
        <v>0</v>
      </c>
      <c r="AD549" s="110">
        <v>0</v>
      </c>
      <c r="AE549" s="110">
        <v>0</v>
      </c>
      <c r="AF549" s="110">
        <v>596689</v>
      </c>
      <c r="AG549" s="110">
        <v>0</v>
      </c>
      <c r="AH549" s="110">
        <v>0</v>
      </c>
      <c r="AI549" s="110">
        <v>0</v>
      </c>
      <c r="AJ549" s="110">
        <v>0</v>
      </c>
      <c r="AK549" s="93"/>
    </row>
    <row r="550" spans="1:37" ht="15">
      <c r="A550" s="113" t="s">
        <v>1360</v>
      </c>
      <c r="B550" s="114">
        <v>16008</v>
      </c>
      <c r="C550" s="114">
        <v>3</v>
      </c>
      <c r="D550" s="100" t="str">
        <f t="shared" si="8"/>
        <v>16008_3</v>
      </c>
      <c r="E550" s="109">
        <v>201212</v>
      </c>
      <c r="F550" s="110">
        <v>2002912</v>
      </c>
      <c r="G550" s="110">
        <v>241</v>
      </c>
      <c r="H550" s="110">
        <v>241</v>
      </c>
      <c r="I550" s="110">
        <v>0</v>
      </c>
      <c r="J550" s="110">
        <v>2002671</v>
      </c>
      <c r="K550" s="110">
        <v>1889062</v>
      </c>
      <c r="L550" s="110">
        <v>113609</v>
      </c>
      <c r="M550" s="110">
        <v>0</v>
      </c>
      <c r="N550" s="110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10">
        <v>0</v>
      </c>
      <c r="V550" s="110">
        <v>0</v>
      </c>
      <c r="W550" s="110">
        <v>0</v>
      </c>
      <c r="X550" s="110">
        <v>0</v>
      </c>
      <c r="Y550" s="110">
        <v>0</v>
      </c>
      <c r="Z550" s="110">
        <v>0</v>
      </c>
      <c r="AA550" s="110">
        <v>0</v>
      </c>
      <c r="AB550" s="110">
        <v>2002912</v>
      </c>
      <c r="AC550" s="110">
        <v>11</v>
      </c>
      <c r="AD550" s="110">
        <v>11</v>
      </c>
      <c r="AE550" s="110">
        <v>0</v>
      </c>
      <c r="AF550" s="110">
        <v>1946265</v>
      </c>
      <c r="AG550" s="110">
        <v>0</v>
      </c>
      <c r="AH550" s="110">
        <v>0</v>
      </c>
      <c r="AI550" s="110">
        <v>0</v>
      </c>
      <c r="AJ550" s="110">
        <v>56636</v>
      </c>
      <c r="AK550" s="93"/>
    </row>
    <row r="551" spans="1:37" ht="15">
      <c r="A551" s="113" t="s">
        <v>1361</v>
      </c>
      <c r="B551" s="114">
        <v>16008</v>
      </c>
      <c r="C551" s="114">
        <v>4</v>
      </c>
      <c r="D551" s="100" t="str">
        <f t="shared" si="8"/>
        <v>16008_4</v>
      </c>
      <c r="E551" s="109">
        <v>201212</v>
      </c>
      <c r="F551" s="110">
        <v>105993</v>
      </c>
      <c r="G551" s="110">
        <v>330</v>
      </c>
      <c r="H551" s="110">
        <v>330</v>
      </c>
      <c r="I551" s="110">
        <v>0</v>
      </c>
      <c r="J551" s="110">
        <v>105661</v>
      </c>
      <c r="K551" s="110">
        <v>98092</v>
      </c>
      <c r="L551" s="110">
        <v>7569</v>
      </c>
      <c r="M551" s="110">
        <v>0</v>
      </c>
      <c r="N551" s="110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10">
        <v>0</v>
      </c>
      <c r="V551" s="110">
        <v>0</v>
      </c>
      <c r="W551" s="110">
        <v>0</v>
      </c>
      <c r="X551" s="110">
        <v>0</v>
      </c>
      <c r="Y551" s="110">
        <v>0</v>
      </c>
      <c r="Z551" s="110">
        <v>0</v>
      </c>
      <c r="AA551" s="110">
        <v>2</v>
      </c>
      <c r="AB551" s="110">
        <v>105993</v>
      </c>
      <c r="AC551" s="110">
        <v>0</v>
      </c>
      <c r="AD551" s="110">
        <v>0</v>
      </c>
      <c r="AE551" s="110">
        <v>0</v>
      </c>
      <c r="AF551" s="110">
        <v>102953</v>
      </c>
      <c r="AG551" s="110">
        <v>0</v>
      </c>
      <c r="AH551" s="110">
        <v>0</v>
      </c>
      <c r="AI551" s="110">
        <v>0</v>
      </c>
      <c r="AJ551" s="110">
        <v>3040</v>
      </c>
      <c r="AK551" s="93"/>
    </row>
    <row r="552" spans="1:37" ht="15">
      <c r="A552" s="113" t="s">
        <v>1362</v>
      </c>
      <c r="B552" s="114">
        <v>11171</v>
      </c>
      <c r="C552" s="114">
        <v>1</v>
      </c>
      <c r="D552" s="100" t="str">
        <f t="shared" si="8"/>
        <v>11171_1</v>
      </c>
      <c r="E552" s="109">
        <v>201212</v>
      </c>
      <c r="F552" s="110">
        <v>212191</v>
      </c>
      <c r="G552" s="110">
        <v>2139</v>
      </c>
      <c r="H552" s="110">
        <v>2139</v>
      </c>
      <c r="I552" s="110">
        <v>0</v>
      </c>
      <c r="J552" s="110">
        <v>0</v>
      </c>
      <c r="K552" s="110">
        <v>0</v>
      </c>
      <c r="L552" s="110">
        <v>0</v>
      </c>
      <c r="M552" s="110">
        <v>0</v>
      </c>
      <c r="N552" s="110">
        <v>209719</v>
      </c>
      <c r="O552" s="110">
        <v>4308</v>
      </c>
      <c r="P552" s="110">
        <v>205411</v>
      </c>
      <c r="Q552" s="110">
        <v>0</v>
      </c>
      <c r="R552" s="110">
        <v>0</v>
      </c>
      <c r="S552" s="110">
        <v>0</v>
      </c>
      <c r="T552" s="110">
        <v>0</v>
      </c>
      <c r="U552" s="110">
        <v>0</v>
      </c>
      <c r="V552" s="110">
        <v>0</v>
      </c>
      <c r="W552" s="110">
        <v>0</v>
      </c>
      <c r="X552" s="110">
        <v>0</v>
      </c>
      <c r="Y552" s="110">
        <v>0</v>
      </c>
      <c r="Z552" s="110">
        <v>0</v>
      </c>
      <c r="AA552" s="110">
        <v>334</v>
      </c>
      <c r="AB552" s="110">
        <v>212191</v>
      </c>
      <c r="AC552" s="110">
        <v>0</v>
      </c>
      <c r="AD552" s="110">
        <v>0</v>
      </c>
      <c r="AE552" s="110">
        <v>0</v>
      </c>
      <c r="AF552" s="110">
        <v>211600</v>
      </c>
      <c r="AG552" s="110">
        <v>0</v>
      </c>
      <c r="AH552" s="110">
        <v>0</v>
      </c>
      <c r="AI552" s="110">
        <v>0</v>
      </c>
      <c r="AJ552" s="110">
        <v>591</v>
      </c>
      <c r="AK552" s="93"/>
    </row>
    <row r="553" spans="1:37" ht="15">
      <c r="A553" s="113" t="s">
        <v>1363</v>
      </c>
      <c r="B553" s="114">
        <v>11169</v>
      </c>
      <c r="C553" s="114">
        <v>1</v>
      </c>
      <c r="D553" s="100" t="str">
        <f t="shared" si="8"/>
        <v>11169_1</v>
      </c>
      <c r="E553" s="109">
        <v>201212</v>
      </c>
      <c r="F553" s="110">
        <v>186110</v>
      </c>
      <c r="G553" s="110">
        <v>8774</v>
      </c>
      <c r="H553" s="110">
        <v>8774</v>
      </c>
      <c r="I553" s="110">
        <v>0</v>
      </c>
      <c r="J553" s="110">
        <v>0</v>
      </c>
      <c r="K553" s="110">
        <v>0</v>
      </c>
      <c r="L553" s="110">
        <v>0</v>
      </c>
      <c r="M553" s="110">
        <v>0</v>
      </c>
      <c r="N553" s="110">
        <v>176829</v>
      </c>
      <c r="O553" s="110">
        <v>21634</v>
      </c>
      <c r="P553" s="110">
        <v>155195</v>
      </c>
      <c r="Q553" s="110">
        <v>0</v>
      </c>
      <c r="R553" s="110">
        <v>0</v>
      </c>
      <c r="S553" s="110">
        <v>0</v>
      </c>
      <c r="T553" s="110">
        <v>0</v>
      </c>
      <c r="U553" s="110">
        <v>0</v>
      </c>
      <c r="V553" s="110">
        <v>0</v>
      </c>
      <c r="W553" s="110">
        <v>0</v>
      </c>
      <c r="X553" s="110">
        <v>0</v>
      </c>
      <c r="Y553" s="110">
        <v>0</v>
      </c>
      <c r="Z553" s="110">
        <v>0</v>
      </c>
      <c r="AA553" s="110">
        <v>507</v>
      </c>
      <c r="AB553" s="110">
        <v>186110</v>
      </c>
      <c r="AC553" s="110">
        <v>2151</v>
      </c>
      <c r="AD553" s="110">
        <v>2151</v>
      </c>
      <c r="AE553" s="110">
        <v>0</v>
      </c>
      <c r="AF553" s="110">
        <v>183959</v>
      </c>
      <c r="AG553" s="110">
        <v>0</v>
      </c>
      <c r="AH553" s="110">
        <v>0</v>
      </c>
      <c r="AI553" s="110">
        <v>0</v>
      </c>
      <c r="AJ553" s="110">
        <v>0</v>
      </c>
      <c r="AK553" s="93"/>
    </row>
    <row r="554" spans="1:37" ht="15">
      <c r="A554" s="113" t="s">
        <v>1364</v>
      </c>
      <c r="B554" s="114">
        <v>11169</v>
      </c>
      <c r="C554" s="114">
        <v>2</v>
      </c>
      <c r="D554" s="100" t="str">
        <f t="shared" si="8"/>
        <v>11169_2</v>
      </c>
      <c r="E554" s="109">
        <v>201212</v>
      </c>
      <c r="F554" s="110">
        <v>65380</v>
      </c>
      <c r="G554" s="110">
        <v>3080</v>
      </c>
      <c r="H554" s="110">
        <v>3080</v>
      </c>
      <c r="I554" s="110">
        <v>0</v>
      </c>
      <c r="J554" s="110">
        <v>62300</v>
      </c>
      <c r="K554" s="110">
        <v>31854</v>
      </c>
      <c r="L554" s="110">
        <v>30446</v>
      </c>
      <c r="M554" s="110">
        <v>0</v>
      </c>
      <c r="N554" s="110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10">
        <v>0</v>
      </c>
      <c r="V554" s="110">
        <v>0</v>
      </c>
      <c r="W554" s="110">
        <v>0</v>
      </c>
      <c r="X554" s="110">
        <v>0</v>
      </c>
      <c r="Y554" s="110">
        <v>0</v>
      </c>
      <c r="Z554" s="110">
        <v>0</v>
      </c>
      <c r="AA554" s="110">
        <v>0</v>
      </c>
      <c r="AB554" s="110">
        <v>65380</v>
      </c>
      <c r="AC554" s="110">
        <v>221</v>
      </c>
      <c r="AD554" s="110">
        <v>221</v>
      </c>
      <c r="AE554" s="110">
        <v>0</v>
      </c>
      <c r="AF554" s="110">
        <v>65159</v>
      </c>
      <c r="AG554" s="110">
        <v>0</v>
      </c>
      <c r="AH554" s="110">
        <v>0</v>
      </c>
      <c r="AI554" s="110">
        <v>0</v>
      </c>
      <c r="AJ554" s="110">
        <v>0</v>
      </c>
      <c r="AK554" s="93"/>
    </row>
    <row r="555" spans="1:37" ht="15">
      <c r="A555" s="113" t="s">
        <v>1365</v>
      </c>
      <c r="B555" s="114">
        <v>11169</v>
      </c>
      <c r="C555" s="114">
        <v>3</v>
      </c>
      <c r="D555" s="100" t="str">
        <f t="shared" si="8"/>
        <v>11169_3</v>
      </c>
      <c r="E555" s="109">
        <v>201212</v>
      </c>
      <c r="F555" s="110">
        <v>157552</v>
      </c>
      <c r="G555" s="110">
        <v>3342</v>
      </c>
      <c r="H555" s="110">
        <v>3342</v>
      </c>
      <c r="I555" s="110">
        <v>0</v>
      </c>
      <c r="J555" s="110">
        <v>44046</v>
      </c>
      <c r="K555" s="110">
        <v>17136</v>
      </c>
      <c r="L555" s="110">
        <v>26910</v>
      </c>
      <c r="M555" s="110">
        <v>0</v>
      </c>
      <c r="N555" s="110">
        <v>104381</v>
      </c>
      <c r="O555" s="110">
        <v>13241</v>
      </c>
      <c r="P555" s="110">
        <v>91140</v>
      </c>
      <c r="Q555" s="110">
        <v>0</v>
      </c>
      <c r="R555" s="110">
        <v>0</v>
      </c>
      <c r="S555" s="110">
        <v>0</v>
      </c>
      <c r="T555" s="110">
        <v>0</v>
      </c>
      <c r="U555" s="110">
        <v>0</v>
      </c>
      <c r="V555" s="110">
        <v>0</v>
      </c>
      <c r="W555" s="110">
        <v>0</v>
      </c>
      <c r="X555" s="110">
        <v>0</v>
      </c>
      <c r="Y555" s="110">
        <v>0</v>
      </c>
      <c r="Z555" s="110">
        <v>0</v>
      </c>
      <c r="AA555" s="110">
        <v>5783</v>
      </c>
      <c r="AB555" s="110">
        <v>157552</v>
      </c>
      <c r="AC555" s="110">
        <v>1042</v>
      </c>
      <c r="AD555" s="110">
        <v>1042</v>
      </c>
      <c r="AE555" s="110">
        <v>0</v>
      </c>
      <c r="AF555" s="110">
        <v>156469</v>
      </c>
      <c r="AG555" s="110">
        <v>0</v>
      </c>
      <c r="AH555" s="110">
        <v>0</v>
      </c>
      <c r="AI555" s="110">
        <v>0</v>
      </c>
      <c r="AJ555" s="110">
        <v>41</v>
      </c>
      <c r="AK555" s="93"/>
    </row>
    <row r="556" spans="1:37" ht="15">
      <c r="A556" s="113" t="s">
        <v>1366</v>
      </c>
      <c r="B556" s="114">
        <v>11174</v>
      </c>
      <c r="C556" s="114">
        <v>1</v>
      </c>
      <c r="D556" s="100" t="str">
        <f t="shared" si="8"/>
        <v>11174_1</v>
      </c>
      <c r="E556" s="109">
        <v>201212</v>
      </c>
      <c r="F556" s="110">
        <v>145143</v>
      </c>
      <c r="G556" s="110">
        <v>471</v>
      </c>
      <c r="H556" s="110">
        <v>471</v>
      </c>
      <c r="I556" s="110">
        <v>0</v>
      </c>
      <c r="J556" s="110">
        <v>16425</v>
      </c>
      <c r="K556" s="110">
        <v>16425</v>
      </c>
      <c r="L556" s="110">
        <v>0</v>
      </c>
      <c r="M556" s="110">
        <v>0</v>
      </c>
      <c r="N556" s="110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127747</v>
      </c>
      <c r="U556" s="110">
        <v>127747</v>
      </c>
      <c r="V556" s="110">
        <v>0</v>
      </c>
      <c r="W556" s="110">
        <v>0</v>
      </c>
      <c r="X556" s="110">
        <v>0</v>
      </c>
      <c r="Y556" s="110">
        <v>0</v>
      </c>
      <c r="Z556" s="110">
        <v>0</v>
      </c>
      <c r="AA556" s="110">
        <v>500</v>
      </c>
      <c r="AB556" s="110">
        <v>145143</v>
      </c>
      <c r="AC556" s="110">
        <v>0</v>
      </c>
      <c r="AD556" s="110">
        <v>0</v>
      </c>
      <c r="AE556" s="110">
        <v>0</v>
      </c>
      <c r="AF556" s="110">
        <v>144903</v>
      </c>
      <c r="AG556" s="110">
        <v>0</v>
      </c>
      <c r="AH556" s="110">
        <v>0</v>
      </c>
      <c r="AI556" s="110">
        <v>0</v>
      </c>
      <c r="AJ556" s="110">
        <v>240</v>
      </c>
      <c r="AK556" s="93"/>
    </row>
    <row r="557" spans="1:37" ht="15">
      <c r="A557" s="113" t="s">
        <v>1367</v>
      </c>
      <c r="B557" s="114">
        <v>11174</v>
      </c>
      <c r="C557" s="114">
        <v>2</v>
      </c>
      <c r="D557" s="100" t="str">
        <f t="shared" si="8"/>
        <v>11174_2</v>
      </c>
      <c r="E557" s="109">
        <v>201212</v>
      </c>
      <c r="F557" s="110">
        <v>69237</v>
      </c>
      <c r="G557" s="110">
        <v>1061</v>
      </c>
      <c r="H557" s="110">
        <v>1061</v>
      </c>
      <c r="I557" s="110">
        <v>0</v>
      </c>
      <c r="J557" s="110">
        <v>0</v>
      </c>
      <c r="K557" s="110">
        <v>0</v>
      </c>
      <c r="L557" s="110">
        <v>0</v>
      </c>
      <c r="M557" s="110">
        <v>0</v>
      </c>
      <c r="N557" s="110">
        <v>1</v>
      </c>
      <c r="O557" s="110">
        <v>0</v>
      </c>
      <c r="P557" s="110">
        <v>0</v>
      </c>
      <c r="Q557" s="110">
        <v>1</v>
      </c>
      <c r="R557" s="110">
        <v>0</v>
      </c>
      <c r="S557" s="110">
        <v>0</v>
      </c>
      <c r="T557" s="110">
        <v>68176</v>
      </c>
      <c r="U557" s="110">
        <v>38505</v>
      </c>
      <c r="V557" s="110">
        <v>29671</v>
      </c>
      <c r="W557" s="110">
        <v>0</v>
      </c>
      <c r="X557" s="110">
        <v>0</v>
      </c>
      <c r="Y557" s="110">
        <v>0</v>
      </c>
      <c r="Z557" s="110">
        <v>0</v>
      </c>
      <c r="AA557" s="110">
        <v>0</v>
      </c>
      <c r="AB557" s="110">
        <v>69237</v>
      </c>
      <c r="AC557" s="110">
        <v>0</v>
      </c>
      <c r="AD557" s="110">
        <v>0</v>
      </c>
      <c r="AE557" s="110">
        <v>0</v>
      </c>
      <c r="AF557" s="110">
        <v>67876</v>
      </c>
      <c r="AG557" s="110">
        <v>0</v>
      </c>
      <c r="AH557" s="110">
        <v>0</v>
      </c>
      <c r="AI557" s="110">
        <v>0</v>
      </c>
      <c r="AJ557" s="110">
        <v>1362</v>
      </c>
      <c r="AK557" s="93"/>
    </row>
    <row r="558" spans="1:37" ht="15">
      <c r="A558" s="113" t="s">
        <v>1368</v>
      </c>
      <c r="B558" s="114">
        <v>11040</v>
      </c>
      <c r="C558" s="114">
        <v>2</v>
      </c>
      <c r="D558" s="100" t="str">
        <f t="shared" si="8"/>
        <v>11040_2</v>
      </c>
      <c r="E558" s="109">
        <v>201212</v>
      </c>
      <c r="F558" s="110">
        <v>299361</v>
      </c>
      <c r="G558" s="110">
        <v>1350</v>
      </c>
      <c r="H558" s="110">
        <v>1350</v>
      </c>
      <c r="I558" s="110">
        <v>0</v>
      </c>
      <c r="J558" s="110">
        <v>0</v>
      </c>
      <c r="K558" s="110">
        <v>0</v>
      </c>
      <c r="L558" s="110">
        <v>0</v>
      </c>
      <c r="M558" s="110">
        <v>0</v>
      </c>
      <c r="N558" s="110">
        <v>297667</v>
      </c>
      <c r="O558" s="110">
        <v>5823</v>
      </c>
      <c r="P558" s="110">
        <v>291691</v>
      </c>
      <c r="Q558" s="110">
        <v>153</v>
      </c>
      <c r="R558" s="110">
        <v>0</v>
      </c>
      <c r="S558" s="110">
        <v>0</v>
      </c>
      <c r="T558" s="110">
        <v>0</v>
      </c>
      <c r="U558" s="110">
        <v>0</v>
      </c>
      <c r="V558" s="110">
        <v>0</v>
      </c>
      <c r="W558" s="110">
        <v>0</v>
      </c>
      <c r="X558" s="110">
        <v>0</v>
      </c>
      <c r="Y558" s="110">
        <v>0</v>
      </c>
      <c r="Z558" s="110">
        <v>0</v>
      </c>
      <c r="AA558" s="110">
        <v>345</v>
      </c>
      <c r="AB558" s="110">
        <v>299361</v>
      </c>
      <c r="AC558" s="110">
        <v>0</v>
      </c>
      <c r="AD558" s="110">
        <v>0</v>
      </c>
      <c r="AE558" s="110">
        <v>0</v>
      </c>
      <c r="AF558" s="110">
        <v>298592</v>
      </c>
      <c r="AG558" s="110">
        <v>0</v>
      </c>
      <c r="AH558" s="110">
        <v>0</v>
      </c>
      <c r="AI558" s="110">
        <v>0</v>
      </c>
      <c r="AJ558" s="110">
        <v>769</v>
      </c>
      <c r="AK558" s="93"/>
    </row>
    <row r="559" spans="1:37" ht="15">
      <c r="A559" s="113" t="s">
        <v>1369</v>
      </c>
      <c r="B559" s="114">
        <v>11040</v>
      </c>
      <c r="C559" s="114">
        <v>4</v>
      </c>
      <c r="D559" s="100" t="str">
        <f t="shared" si="8"/>
        <v>11040_4</v>
      </c>
      <c r="E559" s="109">
        <v>201212</v>
      </c>
      <c r="F559" s="110">
        <v>410033</v>
      </c>
      <c r="G559" s="110">
        <v>43052</v>
      </c>
      <c r="H559" s="110">
        <v>43052</v>
      </c>
      <c r="I559" s="110">
        <v>0</v>
      </c>
      <c r="J559" s="110">
        <v>366551</v>
      </c>
      <c r="K559" s="110">
        <v>46255</v>
      </c>
      <c r="L559" s="110">
        <v>320296</v>
      </c>
      <c r="M559" s="110">
        <v>0</v>
      </c>
      <c r="N559" s="110">
        <v>179</v>
      </c>
      <c r="O559" s="110">
        <v>0</v>
      </c>
      <c r="P559" s="110">
        <v>0</v>
      </c>
      <c r="Q559" s="110">
        <v>179</v>
      </c>
      <c r="R559" s="110">
        <v>0</v>
      </c>
      <c r="S559" s="110">
        <v>0</v>
      </c>
      <c r="T559" s="110">
        <v>0</v>
      </c>
      <c r="U559" s="110">
        <v>0</v>
      </c>
      <c r="V559" s="110">
        <v>0</v>
      </c>
      <c r="W559" s="110">
        <v>83</v>
      </c>
      <c r="X559" s="110">
        <v>0</v>
      </c>
      <c r="Y559" s="110">
        <v>83</v>
      </c>
      <c r="Z559" s="110">
        <v>0</v>
      </c>
      <c r="AA559" s="110">
        <v>169</v>
      </c>
      <c r="AB559" s="110">
        <v>410033</v>
      </c>
      <c r="AC559" s="110">
        <v>0</v>
      </c>
      <c r="AD559" s="110">
        <v>0</v>
      </c>
      <c r="AE559" s="110">
        <v>0</v>
      </c>
      <c r="AF559" s="110">
        <v>409488</v>
      </c>
      <c r="AG559" s="110">
        <v>0</v>
      </c>
      <c r="AH559" s="110">
        <v>0</v>
      </c>
      <c r="AI559" s="110">
        <v>0</v>
      </c>
      <c r="AJ559" s="110">
        <v>545</v>
      </c>
      <c r="AK559" s="93"/>
    </row>
    <row r="560" spans="1:37" ht="15">
      <c r="A560" s="113" t="s">
        <v>1370</v>
      </c>
      <c r="B560" s="114">
        <v>11040</v>
      </c>
      <c r="C560" s="114">
        <v>5</v>
      </c>
      <c r="D560" s="100" t="str">
        <f t="shared" si="8"/>
        <v>11040_5</v>
      </c>
      <c r="E560" s="109">
        <v>201212</v>
      </c>
      <c r="F560" s="110">
        <v>383604</v>
      </c>
      <c r="G560" s="110">
        <v>5024</v>
      </c>
      <c r="H560" s="110">
        <v>5024</v>
      </c>
      <c r="I560" s="110">
        <v>0</v>
      </c>
      <c r="J560" s="110">
        <v>0</v>
      </c>
      <c r="K560" s="110">
        <v>0</v>
      </c>
      <c r="L560" s="110">
        <v>0</v>
      </c>
      <c r="M560" s="110">
        <v>0</v>
      </c>
      <c r="N560" s="110">
        <v>378535</v>
      </c>
      <c r="O560" s="110">
        <v>363936</v>
      </c>
      <c r="P560" s="110">
        <v>14391</v>
      </c>
      <c r="Q560" s="110">
        <v>208</v>
      </c>
      <c r="R560" s="110">
        <v>0</v>
      </c>
      <c r="S560" s="110">
        <v>0</v>
      </c>
      <c r="T560" s="110">
        <v>0</v>
      </c>
      <c r="U560" s="110">
        <v>0</v>
      </c>
      <c r="V560" s="110">
        <v>0</v>
      </c>
      <c r="W560" s="110">
        <v>0</v>
      </c>
      <c r="X560" s="110">
        <v>0</v>
      </c>
      <c r="Y560" s="110">
        <v>0</v>
      </c>
      <c r="Z560" s="110">
        <v>0</v>
      </c>
      <c r="AA560" s="110">
        <v>45</v>
      </c>
      <c r="AB560" s="110">
        <v>383604</v>
      </c>
      <c r="AC560" s="110">
        <v>0</v>
      </c>
      <c r="AD560" s="110">
        <v>0</v>
      </c>
      <c r="AE560" s="110">
        <v>0</v>
      </c>
      <c r="AF560" s="110">
        <v>380233</v>
      </c>
      <c r="AG560" s="110">
        <v>0</v>
      </c>
      <c r="AH560" s="110">
        <v>0</v>
      </c>
      <c r="AI560" s="110">
        <v>0</v>
      </c>
      <c r="AJ560" s="110">
        <v>3370</v>
      </c>
      <c r="AK560" s="93"/>
    </row>
    <row r="561" spans="1:37" ht="15">
      <c r="A561" s="113" t="s">
        <v>1371</v>
      </c>
      <c r="B561" s="114">
        <v>11040</v>
      </c>
      <c r="C561" s="114">
        <v>6</v>
      </c>
      <c r="D561" s="100" t="str">
        <f t="shared" si="8"/>
        <v>11040_6</v>
      </c>
      <c r="E561" s="109">
        <v>201212</v>
      </c>
      <c r="F561" s="110">
        <v>270807</v>
      </c>
      <c r="G561" s="110">
        <v>3838</v>
      </c>
      <c r="H561" s="110">
        <v>3838</v>
      </c>
      <c r="I561" s="110">
        <v>0</v>
      </c>
      <c r="J561" s="110">
        <v>0</v>
      </c>
      <c r="K561" s="110">
        <v>0</v>
      </c>
      <c r="L561" s="110">
        <v>0</v>
      </c>
      <c r="M561" s="110">
        <v>0</v>
      </c>
      <c r="N561" s="110">
        <v>265798</v>
      </c>
      <c r="O561" s="110">
        <v>1647</v>
      </c>
      <c r="P561" s="110">
        <v>264001</v>
      </c>
      <c r="Q561" s="110">
        <v>150</v>
      </c>
      <c r="R561" s="110">
        <v>0</v>
      </c>
      <c r="S561" s="110">
        <v>0</v>
      </c>
      <c r="T561" s="110">
        <v>0</v>
      </c>
      <c r="U561" s="110">
        <v>0</v>
      </c>
      <c r="V561" s="110">
        <v>0</v>
      </c>
      <c r="W561" s="110">
        <v>0</v>
      </c>
      <c r="X561" s="110">
        <v>0</v>
      </c>
      <c r="Y561" s="110">
        <v>0</v>
      </c>
      <c r="Z561" s="110">
        <v>0</v>
      </c>
      <c r="AA561" s="110">
        <v>1172</v>
      </c>
      <c r="AB561" s="110">
        <v>270807</v>
      </c>
      <c r="AC561" s="110">
        <v>0</v>
      </c>
      <c r="AD561" s="110">
        <v>0</v>
      </c>
      <c r="AE561" s="110">
        <v>0</v>
      </c>
      <c r="AF561" s="110">
        <v>268223</v>
      </c>
      <c r="AG561" s="110">
        <v>0</v>
      </c>
      <c r="AH561" s="110">
        <v>0</v>
      </c>
      <c r="AI561" s="110">
        <v>0</v>
      </c>
      <c r="AJ561" s="110">
        <v>2584</v>
      </c>
      <c r="AK561" s="93"/>
    </row>
    <row r="562" spans="1:37" ht="15">
      <c r="A562" s="113" t="s">
        <v>1372</v>
      </c>
      <c r="B562" s="114">
        <v>11040</v>
      </c>
      <c r="C562" s="114">
        <v>7</v>
      </c>
      <c r="D562" s="100" t="str">
        <f t="shared" si="8"/>
        <v>11040_7</v>
      </c>
      <c r="E562" s="109">
        <v>201212</v>
      </c>
      <c r="F562" s="110">
        <v>1022368</v>
      </c>
      <c r="G562" s="110">
        <v>23837</v>
      </c>
      <c r="H562" s="110">
        <v>23837</v>
      </c>
      <c r="I562" s="110">
        <v>0</v>
      </c>
      <c r="J562" s="110">
        <v>0</v>
      </c>
      <c r="K562" s="110">
        <v>0</v>
      </c>
      <c r="L562" s="110">
        <v>0</v>
      </c>
      <c r="M562" s="110">
        <v>0</v>
      </c>
      <c r="N562" s="110">
        <v>993620</v>
      </c>
      <c r="O562" s="110">
        <v>0</v>
      </c>
      <c r="P562" s="110">
        <v>983870</v>
      </c>
      <c r="Q562" s="110">
        <v>595</v>
      </c>
      <c r="R562" s="110">
        <v>9155</v>
      </c>
      <c r="S562" s="110">
        <v>0</v>
      </c>
      <c r="T562" s="110">
        <v>0</v>
      </c>
      <c r="U562" s="110">
        <v>0</v>
      </c>
      <c r="V562" s="110">
        <v>0</v>
      </c>
      <c r="W562" s="110">
        <v>0</v>
      </c>
      <c r="X562" s="110">
        <v>0</v>
      </c>
      <c r="Y562" s="110">
        <v>0</v>
      </c>
      <c r="Z562" s="110">
        <v>0</v>
      </c>
      <c r="AA562" s="110">
        <v>4912</v>
      </c>
      <c r="AB562" s="110">
        <v>1022368</v>
      </c>
      <c r="AC562" s="110">
        <v>192</v>
      </c>
      <c r="AD562" s="110">
        <v>192</v>
      </c>
      <c r="AE562" s="110">
        <v>0</v>
      </c>
      <c r="AF562" s="110">
        <v>1018416</v>
      </c>
      <c r="AG562" s="110">
        <v>0</v>
      </c>
      <c r="AH562" s="110">
        <v>0</v>
      </c>
      <c r="AI562" s="110">
        <v>0</v>
      </c>
      <c r="AJ562" s="110">
        <v>3760</v>
      </c>
      <c r="AK562" s="93"/>
    </row>
    <row r="563" spans="1:37" ht="15">
      <c r="A563" s="113" t="s">
        <v>1373</v>
      </c>
      <c r="B563" s="114">
        <v>11040</v>
      </c>
      <c r="C563" s="114">
        <v>8</v>
      </c>
      <c r="D563" s="100" t="str">
        <f t="shared" si="8"/>
        <v>11040_8</v>
      </c>
      <c r="E563" s="109">
        <v>201212</v>
      </c>
      <c r="F563" s="110">
        <v>2263640</v>
      </c>
      <c r="G563" s="110">
        <v>65702</v>
      </c>
      <c r="H563" s="110">
        <v>65702</v>
      </c>
      <c r="I563" s="110">
        <v>0</v>
      </c>
      <c r="J563" s="110">
        <v>0</v>
      </c>
      <c r="K563" s="110">
        <v>0</v>
      </c>
      <c r="L563" s="110">
        <v>0</v>
      </c>
      <c r="M563" s="110">
        <v>0</v>
      </c>
      <c r="N563" s="110">
        <v>2189902</v>
      </c>
      <c r="O563" s="110">
        <v>0</v>
      </c>
      <c r="P563" s="110">
        <v>2188663</v>
      </c>
      <c r="Q563" s="110">
        <v>1234</v>
      </c>
      <c r="R563" s="110">
        <v>5</v>
      </c>
      <c r="S563" s="110">
        <v>0</v>
      </c>
      <c r="T563" s="110">
        <v>0</v>
      </c>
      <c r="U563" s="110">
        <v>0</v>
      </c>
      <c r="V563" s="110">
        <v>0</v>
      </c>
      <c r="W563" s="110">
        <v>2024</v>
      </c>
      <c r="X563" s="110">
        <v>590</v>
      </c>
      <c r="Y563" s="110">
        <v>1434</v>
      </c>
      <c r="Z563" s="110">
        <v>0</v>
      </c>
      <c r="AA563" s="110">
        <v>6012</v>
      </c>
      <c r="AB563" s="110">
        <v>2263640</v>
      </c>
      <c r="AC563" s="110">
        <v>0</v>
      </c>
      <c r="AD563" s="110">
        <v>0</v>
      </c>
      <c r="AE563" s="110">
        <v>0</v>
      </c>
      <c r="AF563" s="110">
        <v>2256233</v>
      </c>
      <c r="AG563" s="110">
        <v>0</v>
      </c>
      <c r="AH563" s="110">
        <v>0</v>
      </c>
      <c r="AI563" s="110">
        <v>0</v>
      </c>
      <c r="AJ563" s="110">
        <v>7407</v>
      </c>
      <c r="AK563" s="93"/>
    </row>
    <row r="564" spans="1:37" ht="15">
      <c r="A564" s="113" t="s">
        <v>1374</v>
      </c>
      <c r="B564" s="114">
        <v>11040</v>
      </c>
      <c r="C564" s="114">
        <v>9</v>
      </c>
      <c r="D564" s="100" t="str">
        <f t="shared" si="8"/>
        <v>11040_9</v>
      </c>
      <c r="E564" s="109">
        <v>201212</v>
      </c>
      <c r="F564" s="110">
        <v>1310244</v>
      </c>
      <c r="G564" s="110">
        <v>11846</v>
      </c>
      <c r="H564" s="110">
        <v>11846</v>
      </c>
      <c r="I564" s="110">
        <v>0</v>
      </c>
      <c r="J564" s="110">
        <v>1292688</v>
      </c>
      <c r="K564" s="110">
        <v>1173580</v>
      </c>
      <c r="L564" s="110">
        <v>119109</v>
      </c>
      <c r="M564" s="110">
        <v>0</v>
      </c>
      <c r="N564" s="110">
        <v>1005</v>
      </c>
      <c r="O564" s="110">
        <v>0</v>
      </c>
      <c r="P564" s="110">
        <v>0</v>
      </c>
      <c r="Q564" s="110">
        <v>1005</v>
      </c>
      <c r="R564" s="110">
        <v>0</v>
      </c>
      <c r="S564" s="110">
        <v>0</v>
      </c>
      <c r="T564" s="110">
        <v>0</v>
      </c>
      <c r="U564" s="110">
        <v>0</v>
      </c>
      <c r="V564" s="110">
        <v>0</v>
      </c>
      <c r="W564" s="110">
        <v>0</v>
      </c>
      <c r="X564" s="110">
        <v>0</v>
      </c>
      <c r="Y564" s="110">
        <v>0</v>
      </c>
      <c r="Z564" s="110">
        <v>0</v>
      </c>
      <c r="AA564" s="110">
        <v>4705</v>
      </c>
      <c r="AB564" s="110">
        <v>1310244</v>
      </c>
      <c r="AC564" s="110">
        <v>0</v>
      </c>
      <c r="AD564" s="110">
        <v>0</v>
      </c>
      <c r="AE564" s="110">
        <v>0</v>
      </c>
      <c r="AF564" s="110">
        <v>1302299</v>
      </c>
      <c r="AG564" s="110">
        <v>0</v>
      </c>
      <c r="AH564" s="110">
        <v>0</v>
      </c>
      <c r="AI564" s="110">
        <v>0</v>
      </c>
      <c r="AJ564" s="110">
        <v>7945</v>
      </c>
      <c r="AK564" s="93"/>
    </row>
    <row r="565" spans="1:37" ht="15">
      <c r="A565" s="113" t="s">
        <v>1375</v>
      </c>
      <c r="B565" s="114">
        <v>11040</v>
      </c>
      <c r="C565" s="114">
        <v>10</v>
      </c>
      <c r="D565" s="100" t="str">
        <f t="shared" si="8"/>
        <v>11040_10</v>
      </c>
      <c r="E565" s="109">
        <v>201212</v>
      </c>
      <c r="F565" s="110">
        <v>33158</v>
      </c>
      <c r="G565" s="110">
        <v>528</v>
      </c>
      <c r="H565" s="110">
        <v>528</v>
      </c>
      <c r="I565" s="110">
        <v>0</v>
      </c>
      <c r="J565" s="110">
        <v>0</v>
      </c>
      <c r="K565" s="110">
        <v>0</v>
      </c>
      <c r="L565" s="110">
        <v>0</v>
      </c>
      <c r="M565" s="110">
        <v>0</v>
      </c>
      <c r="N565" s="110">
        <v>32587</v>
      </c>
      <c r="O565" s="110">
        <v>0</v>
      </c>
      <c r="P565" s="110">
        <v>32433</v>
      </c>
      <c r="Q565" s="110">
        <v>19</v>
      </c>
      <c r="R565" s="110">
        <v>135</v>
      </c>
      <c r="S565" s="110">
        <v>0</v>
      </c>
      <c r="T565" s="110">
        <v>0</v>
      </c>
      <c r="U565" s="110">
        <v>0</v>
      </c>
      <c r="V565" s="110">
        <v>0</v>
      </c>
      <c r="W565" s="110">
        <v>0</v>
      </c>
      <c r="X565" s="110">
        <v>0</v>
      </c>
      <c r="Y565" s="110">
        <v>0</v>
      </c>
      <c r="Z565" s="110">
        <v>0</v>
      </c>
      <c r="AA565" s="110">
        <v>43</v>
      </c>
      <c r="AB565" s="110">
        <v>33158</v>
      </c>
      <c r="AC565" s="110">
        <v>0</v>
      </c>
      <c r="AD565" s="110">
        <v>0</v>
      </c>
      <c r="AE565" s="110">
        <v>0</v>
      </c>
      <c r="AF565" s="110">
        <v>32566</v>
      </c>
      <c r="AG565" s="110">
        <v>0</v>
      </c>
      <c r="AH565" s="110">
        <v>0</v>
      </c>
      <c r="AI565" s="110">
        <v>0</v>
      </c>
      <c r="AJ565" s="110">
        <v>592</v>
      </c>
      <c r="AK565" s="93"/>
    </row>
    <row r="566" spans="1:37" ht="15">
      <c r="A566" s="113" t="s">
        <v>1376</v>
      </c>
      <c r="B566" s="114">
        <v>11040</v>
      </c>
      <c r="C566" s="114">
        <v>12</v>
      </c>
      <c r="D566" s="100" t="str">
        <f t="shared" si="8"/>
        <v>11040_12</v>
      </c>
      <c r="E566" s="109">
        <v>201212</v>
      </c>
      <c r="F566" s="110">
        <v>58058</v>
      </c>
      <c r="G566" s="110">
        <v>2017</v>
      </c>
      <c r="H566" s="110">
        <v>2017</v>
      </c>
      <c r="I566" s="110">
        <v>0</v>
      </c>
      <c r="J566" s="110">
        <v>0</v>
      </c>
      <c r="K566" s="110">
        <v>0</v>
      </c>
      <c r="L566" s="110">
        <v>0</v>
      </c>
      <c r="M566" s="110">
        <v>0</v>
      </c>
      <c r="N566" s="110">
        <v>55964</v>
      </c>
      <c r="O566" s="110">
        <v>0</v>
      </c>
      <c r="P566" s="110">
        <v>55928</v>
      </c>
      <c r="Q566" s="110">
        <v>36</v>
      </c>
      <c r="R566" s="110">
        <v>0</v>
      </c>
      <c r="S566" s="110">
        <v>0</v>
      </c>
      <c r="T566" s="110">
        <v>0</v>
      </c>
      <c r="U566" s="110">
        <v>0</v>
      </c>
      <c r="V566" s="110">
        <v>0</v>
      </c>
      <c r="W566" s="110">
        <v>0</v>
      </c>
      <c r="X566" s="110">
        <v>0</v>
      </c>
      <c r="Y566" s="110">
        <v>0</v>
      </c>
      <c r="Z566" s="110">
        <v>0</v>
      </c>
      <c r="AA566" s="110">
        <v>77</v>
      </c>
      <c r="AB566" s="110">
        <v>58058</v>
      </c>
      <c r="AC566" s="110">
        <v>0</v>
      </c>
      <c r="AD566" s="110">
        <v>0</v>
      </c>
      <c r="AE566" s="110">
        <v>0</v>
      </c>
      <c r="AF566" s="110">
        <v>57447</v>
      </c>
      <c r="AG566" s="110">
        <v>0</v>
      </c>
      <c r="AH566" s="110">
        <v>0</v>
      </c>
      <c r="AI566" s="110">
        <v>0</v>
      </c>
      <c r="AJ566" s="110">
        <v>611</v>
      </c>
      <c r="AK566" s="93"/>
    </row>
    <row r="567" spans="1:37" ht="15">
      <c r="A567" s="113" t="s">
        <v>1377</v>
      </c>
      <c r="B567" s="114">
        <v>11040</v>
      </c>
      <c r="C567" s="114">
        <v>13</v>
      </c>
      <c r="D567" s="100" t="str">
        <f t="shared" si="8"/>
        <v>11040_13</v>
      </c>
      <c r="E567" s="109">
        <v>201212</v>
      </c>
      <c r="F567" s="110">
        <v>7638090</v>
      </c>
      <c r="G567" s="110">
        <v>736731</v>
      </c>
      <c r="H567" s="110">
        <v>736731</v>
      </c>
      <c r="I567" s="110">
        <v>0</v>
      </c>
      <c r="J567" s="110">
        <v>6570329</v>
      </c>
      <c r="K567" s="110">
        <v>0</v>
      </c>
      <c r="L567" s="110">
        <v>6433663</v>
      </c>
      <c r="M567" s="110">
        <v>136667</v>
      </c>
      <c r="N567" s="110">
        <v>3653</v>
      </c>
      <c r="O567" s="110">
        <v>0</v>
      </c>
      <c r="P567" s="110">
        <v>0</v>
      </c>
      <c r="Q567" s="110">
        <v>3653</v>
      </c>
      <c r="R567" s="110">
        <v>0</v>
      </c>
      <c r="S567" s="110">
        <v>0</v>
      </c>
      <c r="T567" s="110">
        <v>148005</v>
      </c>
      <c r="U567" s="110">
        <v>148005</v>
      </c>
      <c r="V567" s="110">
        <v>0</v>
      </c>
      <c r="W567" s="110">
        <v>134086</v>
      </c>
      <c r="X567" s="110">
        <v>0</v>
      </c>
      <c r="Y567" s="110">
        <v>134086</v>
      </c>
      <c r="Z567" s="110">
        <v>0</v>
      </c>
      <c r="AA567" s="110">
        <v>45285</v>
      </c>
      <c r="AB567" s="110">
        <v>7638090</v>
      </c>
      <c r="AC567" s="110">
        <v>4</v>
      </c>
      <c r="AD567" s="110">
        <v>4</v>
      </c>
      <c r="AE567" s="110">
        <v>0</v>
      </c>
      <c r="AF567" s="110">
        <v>7612326</v>
      </c>
      <c r="AG567" s="110">
        <v>5876</v>
      </c>
      <c r="AH567" s="110">
        <v>0</v>
      </c>
      <c r="AI567" s="110">
        <v>5876</v>
      </c>
      <c r="AJ567" s="110">
        <v>19885</v>
      </c>
      <c r="AK567" s="93"/>
    </row>
    <row r="568" spans="1:37" ht="15">
      <c r="A568" s="113" t="s">
        <v>1378</v>
      </c>
      <c r="B568" s="114">
        <v>11040</v>
      </c>
      <c r="C568" s="114">
        <v>14</v>
      </c>
      <c r="D568" s="100" t="str">
        <f t="shared" si="8"/>
        <v>11040_14</v>
      </c>
      <c r="E568" s="109">
        <v>201212</v>
      </c>
      <c r="F568" s="110">
        <v>284893</v>
      </c>
      <c r="G568" s="110">
        <v>5694</v>
      </c>
      <c r="H568" s="110">
        <v>5694</v>
      </c>
      <c r="I568" s="110">
        <v>0</v>
      </c>
      <c r="J568" s="110">
        <v>0</v>
      </c>
      <c r="K568" s="110">
        <v>0</v>
      </c>
      <c r="L568" s="110">
        <v>0</v>
      </c>
      <c r="M568" s="110">
        <v>0</v>
      </c>
      <c r="N568" s="110">
        <v>278090</v>
      </c>
      <c r="O568" s="110">
        <v>0</v>
      </c>
      <c r="P568" s="110">
        <v>277954</v>
      </c>
      <c r="Q568" s="110">
        <v>136</v>
      </c>
      <c r="R568" s="110">
        <v>0</v>
      </c>
      <c r="S568" s="110">
        <v>0</v>
      </c>
      <c r="T568" s="110">
        <v>0</v>
      </c>
      <c r="U568" s="110">
        <v>0</v>
      </c>
      <c r="V568" s="110">
        <v>0</v>
      </c>
      <c r="W568" s="110">
        <v>0</v>
      </c>
      <c r="X568" s="110">
        <v>0</v>
      </c>
      <c r="Y568" s="110">
        <v>0</v>
      </c>
      <c r="Z568" s="110">
        <v>0</v>
      </c>
      <c r="AA568" s="110">
        <v>1109</v>
      </c>
      <c r="AB568" s="110">
        <v>284893</v>
      </c>
      <c r="AC568" s="110">
        <v>0</v>
      </c>
      <c r="AD568" s="110">
        <v>0</v>
      </c>
      <c r="AE568" s="110">
        <v>0</v>
      </c>
      <c r="AF568" s="110">
        <v>284167</v>
      </c>
      <c r="AG568" s="110">
        <v>0</v>
      </c>
      <c r="AH568" s="110">
        <v>0</v>
      </c>
      <c r="AI568" s="110">
        <v>0</v>
      </c>
      <c r="AJ568" s="110">
        <v>727</v>
      </c>
      <c r="AK568" s="93"/>
    </row>
    <row r="569" spans="1:37" ht="15">
      <c r="A569" s="113" t="s">
        <v>1379</v>
      </c>
      <c r="B569" s="114">
        <v>11040</v>
      </c>
      <c r="C569" s="114">
        <v>15</v>
      </c>
      <c r="D569" s="100" t="str">
        <f t="shared" si="8"/>
        <v>11040_15</v>
      </c>
      <c r="E569" s="109">
        <v>201212</v>
      </c>
      <c r="F569" s="110">
        <v>2854081</v>
      </c>
      <c r="G569" s="110">
        <v>122622</v>
      </c>
      <c r="H569" s="110">
        <v>122622</v>
      </c>
      <c r="I569" s="110">
        <v>0</v>
      </c>
      <c r="J569" s="110">
        <v>2685875</v>
      </c>
      <c r="K569" s="110">
        <v>154863</v>
      </c>
      <c r="L569" s="110">
        <v>2378450</v>
      </c>
      <c r="M569" s="110">
        <v>152562</v>
      </c>
      <c r="N569" s="110">
        <v>1373</v>
      </c>
      <c r="O569" s="110">
        <v>0</v>
      </c>
      <c r="P569" s="110">
        <v>0</v>
      </c>
      <c r="Q569" s="110">
        <v>1372</v>
      </c>
      <c r="R569" s="110">
        <v>1</v>
      </c>
      <c r="S569" s="110">
        <v>0</v>
      </c>
      <c r="T569" s="110">
        <v>0</v>
      </c>
      <c r="U569" s="110">
        <v>0</v>
      </c>
      <c r="V569" s="110">
        <v>0</v>
      </c>
      <c r="W569" s="110">
        <v>43843</v>
      </c>
      <c r="X569" s="110">
        <v>0</v>
      </c>
      <c r="Y569" s="110">
        <v>43843</v>
      </c>
      <c r="Z569" s="110">
        <v>0</v>
      </c>
      <c r="AA569" s="110">
        <v>369</v>
      </c>
      <c r="AB569" s="110">
        <v>2854081</v>
      </c>
      <c r="AC569" s="110">
        <v>0</v>
      </c>
      <c r="AD569" s="110">
        <v>0</v>
      </c>
      <c r="AE569" s="110">
        <v>0</v>
      </c>
      <c r="AF569" s="110">
        <v>2840304</v>
      </c>
      <c r="AG569" s="110">
        <v>6341</v>
      </c>
      <c r="AH569" s="110">
        <v>0</v>
      </c>
      <c r="AI569" s="110">
        <v>6341</v>
      </c>
      <c r="AJ569" s="110">
        <v>7436</v>
      </c>
      <c r="AK569" s="93"/>
    </row>
    <row r="570" spans="1:37" ht="15">
      <c r="A570" s="113" t="s">
        <v>1380</v>
      </c>
      <c r="B570" s="114">
        <v>11040</v>
      </c>
      <c r="C570" s="114">
        <v>16</v>
      </c>
      <c r="D570" s="100" t="str">
        <f t="shared" si="8"/>
        <v>11040_16</v>
      </c>
      <c r="E570" s="109">
        <v>201212</v>
      </c>
      <c r="F570" s="110">
        <v>11206121</v>
      </c>
      <c r="G570" s="110">
        <v>1054821</v>
      </c>
      <c r="H570" s="110">
        <v>128997</v>
      </c>
      <c r="I570" s="110">
        <v>925823</v>
      </c>
      <c r="J570" s="110">
        <v>10145940</v>
      </c>
      <c r="K570" s="110">
        <v>9926386</v>
      </c>
      <c r="L570" s="110">
        <v>219554</v>
      </c>
      <c r="M570" s="110">
        <v>0</v>
      </c>
      <c r="N570" s="110">
        <v>3995</v>
      </c>
      <c r="O570" s="110">
        <v>0</v>
      </c>
      <c r="P570" s="110">
        <v>0</v>
      </c>
      <c r="Q570" s="110">
        <v>3995</v>
      </c>
      <c r="R570" s="110">
        <v>0</v>
      </c>
      <c r="S570" s="110">
        <v>0</v>
      </c>
      <c r="T570" s="110">
        <v>0</v>
      </c>
      <c r="U570" s="110">
        <v>0</v>
      </c>
      <c r="V570" s="110">
        <v>0</v>
      </c>
      <c r="W570" s="110">
        <v>0</v>
      </c>
      <c r="X570" s="110">
        <v>0</v>
      </c>
      <c r="Y570" s="110">
        <v>0</v>
      </c>
      <c r="Z570" s="110">
        <v>0</v>
      </c>
      <c r="AA570" s="110">
        <v>1365</v>
      </c>
      <c r="AB570" s="110">
        <v>11206121</v>
      </c>
      <c r="AC570" s="110">
        <v>1023578</v>
      </c>
      <c r="AD570" s="110">
        <v>0</v>
      </c>
      <c r="AE570" s="110">
        <v>1023578</v>
      </c>
      <c r="AF570" s="110">
        <v>10168150</v>
      </c>
      <c r="AG570" s="110">
        <v>0</v>
      </c>
      <c r="AH570" s="110">
        <v>0</v>
      </c>
      <c r="AI570" s="110">
        <v>0</v>
      </c>
      <c r="AJ570" s="110">
        <v>14392</v>
      </c>
      <c r="AK570" s="93"/>
    </row>
    <row r="571" spans="1:37" ht="15">
      <c r="A571" s="113" t="s">
        <v>1381</v>
      </c>
      <c r="B571" s="114">
        <v>11040</v>
      </c>
      <c r="C571" s="114">
        <v>17</v>
      </c>
      <c r="D571" s="100" t="str">
        <f t="shared" si="8"/>
        <v>11040_17</v>
      </c>
      <c r="E571" s="109">
        <v>201212</v>
      </c>
      <c r="F571" s="110">
        <v>3381626</v>
      </c>
      <c r="G571" s="110">
        <v>206145</v>
      </c>
      <c r="H571" s="110">
        <v>206145</v>
      </c>
      <c r="I571" s="110">
        <v>0</v>
      </c>
      <c r="J571" s="110">
        <v>3133840</v>
      </c>
      <c r="K571" s="110">
        <v>0</v>
      </c>
      <c r="L571" s="110">
        <v>2916883</v>
      </c>
      <c r="M571" s="110">
        <v>216956</v>
      </c>
      <c r="N571" s="110">
        <v>1468</v>
      </c>
      <c r="O571" s="110">
        <v>0</v>
      </c>
      <c r="P571" s="110">
        <v>0</v>
      </c>
      <c r="Q571" s="110">
        <v>1468</v>
      </c>
      <c r="R571" s="110">
        <v>0</v>
      </c>
      <c r="S571" s="110">
        <v>0</v>
      </c>
      <c r="T571" s="110">
        <v>0</v>
      </c>
      <c r="U571" s="110">
        <v>0</v>
      </c>
      <c r="V571" s="110">
        <v>0</v>
      </c>
      <c r="W571" s="110">
        <v>30134</v>
      </c>
      <c r="X571" s="110">
        <v>0</v>
      </c>
      <c r="Y571" s="110">
        <v>30134</v>
      </c>
      <c r="Z571" s="110">
        <v>0</v>
      </c>
      <c r="AA571" s="110">
        <v>10040</v>
      </c>
      <c r="AB571" s="110">
        <v>3381626</v>
      </c>
      <c r="AC571" s="110">
        <v>161</v>
      </c>
      <c r="AD571" s="110">
        <v>161</v>
      </c>
      <c r="AE571" s="110">
        <v>0</v>
      </c>
      <c r="AF571" s="110">
        <v>3370783</v>
      </c>
      <c r="AG571" s="110">
        <v>1890</v>
      </c>
      <c r="AH571" s="110">
        <v>0</v>
      </c>
      <c r="AI571" s="110">
        <v>1890</v>
      </c>
      <c r="AJ571" s="110">
        <v>8793</v>
      </c>
      <c r="AK571" s="93"/>
    </row>
    <row r="572" spans="1:37" ht="15">
      <c r="A572" s="113" t="s">
        <v>1382</v>
      </c>
      <c r="B572" s="114">
        <v>11040</v>
      </c>
      <c r="C572" s="114">
        <v>19</v>
      </c>
      <c r="D572" s="100" t="str">
        <f t="shared" si="8"/>
        <v>11040_19</v>
      </c>
      <c r="E572" s="109">
        <v>201212</v>
      </c>
      <c r="F572" s="110">
        <v>2369189</v>
      </c>
      <c r="G572" s="110">
        <v>35940</v>
      </c>
      <c r="H572" s="110">
        <v>35940</v>
      </c>
      <c r="I572" s="110">
        <v>0</v>
      </c>
      <c r="J572" s="110">
        <v>0</v>
      </c>
      <c r="K572" s="110">
        <v>0</v>
      </c>
      <c r="L572" s="110">
        <v>0</v>
      </c>
      <c r="M572" s="110">
        <v>0</v>
      </c>
      <c r="N572" s="110">
        <v>2324703</v>
      </c>
      <c r="O572" s="110">
        <v>0</v>
      </c>
      <c r="P572" s="110">
        <v>2285182</v>
      </c>
      <c r="Q572" s="110">
        <v>1322</v>
      </c>
      <c r="R572" s="110">
        <v>38199</v>
      </c>
      <c r="S572" s="110">
        <v>0</v>
      </c>
      <c r="T572" s="110">
        <v>0</v>
      </c>
      <c r="U572" s="110">
        <v>0</v>
      </c>
      <c r="V572" s="110">
        <v>0</v>
      </c>
      <c r="W572" s="110">
        <v>0</v>
      </c>
      <c r="X572" s="110">
        <v>0</v>
      </c>
      <c r="Y572" s="110">
        <v>0</v>
      </c>
      <c r="Z572" s="110">
        <v>0</v>
      </c>
      <c r="AA572" s="110">
        <v>8546</v>
      </c>
      <c r="AB572" s="110">
        <v>2369189</v>
      </c>
      <c r="AC572" s="110">
        <v>0</v>
      </c>
      <c r="AD572" s="110">
        <v>0</v>
      </c>
      <c r="AE572" s="110">
        <v>0</v>
      </c>
      <c r="AF572" s="110">
        <v>2361351</v>
      </c>
      <c r="AG572" s="110">
        <v>0</v>
      </c>
      <c r="AH572" s="110">
        <v>0</v>
      </c>
      <c r="AI572" s="110">
        <v>0</v>
      </c>
      <c r="AJ572" s="110">
        <v>7838</v>
      </c>
      <c r="AK572" s="93"/>
    </row>
    <row r="573" spans="1:37" ht="15">
      <c r="A573" s="113" t="s">
        <v>1383</v>
      </c>
      <c r="B573" s="114">
        <v>11040</v>
      </c>
      <c r="C573" s="114">
        <v>20</v>
      </c>
      <c r="D573" s="100" t="str">
        <f t="shared" si="8"/>
        <v>11040_20</v>
      </c>
      <c r="E573" s="109">
        <v>201212</v>
      </c>
      <c r="F573" s="110">
        <v>472754</v>
      </c>
      <c r="G573" s="110">
        <v>10418</v>
      </c>
      <c r="H573" s="110">
        <v>10418</v>
      </c>
      <c r="I573" s="110">
        <v>0</v>
      </c>
      <c r="J573" s="110">
        <v>462046</v>
      </c>
      <c r="K573" s="110">
        <v>462046</v>
      </c>
      <c r="L573" s="110">
        <v>0</v>
      </c>
      <c r="M573" s="110">
        <v>0</v>
      </c>
      <c r="N573" s="110">
        <v>236</v>
      </c>
      <c r="O573" s="110">
        <v>0</v>
      </c>
      <c r="P573" s="110">
        <v>0</v>
      </c>
      <c r="Q573" s="110">
        <v>236</v>
      </c>
      <c r="R573" s="110">
        <v>0</v>
      </c>
      <c r="S573" s="110">
        <v>0</v>
      </c>
      <c r="T573" s="110">
        <v>0</v>
      </c>
      <c r="U573" s="110">
        <v>0</v>
      </c>
      <c r="V573" s="110">
        <v>0</v>
      </c>
      <c r="W573" s="110">
        <v>0</v>
      </c>
      <c r="X573" s="110">
        <v>0</v>
      </c>
      <c r="Y573" s="110">
        <v>0</v>
      </c>
      <c r="Z573" s="110">
        <v>0</v>
      </c>
      <c r="AA573" s="110">
        <v>54</v>
      </c>
      <c r="AB573" s="110">
        <v>472754</v>
      </c>
      <c r="AC573" s="110">
        <v>0</v>
      </c>
      <c r="AD573" s="110">
        <v>0</v>
      </c>
      <c r="AE573" s="110">
        <v>0</v>
      </c>
      <c r="AF573" s="110">
        <v>469315</v>
      </c>
      <c r="AG573" s="110">
        <v>0</v>
      </c>
      <c r="AH573" s="110">
        <v>0</v>
      </c>
      <c r="AI573" s="110">
        <v>0</v>
      </c>
      <c r="AJ573" s="110">
        <v>3439</v>
      </c>
      <c r="AK573" s="93"/>
    </row>
    <row r="574" spans="1:37" ht="15">
      <c r="A574" s="113" t="s">
        <v>1384</v>
      </c>
      <c r="B574" s="114">
        <v>11040</v>
      </c>
      <c r="C574" s="114">
        <v>21</v>
      </c>
      <c r="D574" s="100" t="str">
        <f t="shared" si="8"/>
        <v>11040_21</v>
      </c>
      <c r="E574" s="109">
        <v>201212</v>
      </c>
      <c r="F574" s="110">
        <v>2376247</v>
      </c>
      <c r="G574" s="110">
        <v>170377</v>
      </c>
      <c r="H574" s="110">
        <v>170377</v>
      </c>
      <c r="I574" s="110">
        <v>0</v>
      </c>
      <c r="J574" s="110">
        <v>2196912</v>
      </c>
      <c r="K574" s="110">
        <v>0</v>
      </c>
      <c r="L574" s="110">
        <v>2001789</v>
      </c>
      <c r="M574" s="110">
        <v>195124</v>
      </c>
      <c r="N574" s="110">
        <v>896</v>
      </c>
      <c r="O574" s="110">
        <v>0</v>
      </c>
      <c r="P574" s="110">
        <v>0</v>
      </c>
      <c r="Q574" s="110">
        <v>896</v>
      </c>
      <c r="R574" s="110">
        <v>0</v>
      </c>
      <c r="S574" s="110">
        <v>0</v>
      </c>
      <c r="T574" s="110">
        <v>0</v>
      </c>
      <c r="U574" s="110">
        <v>0</v>
      </c>
      <c r="V574" s="110">
        <v>0</v>
      </c>
      <c r="W574" s="110">
        <v>3446</v>
      </c>
      <c r="X574" s="110">
        <v>0</v>
      </c>
      <c r="Y574" s="110">
        <v>3446</v>
      </c>
      <c r="Z574" s="110">
        <v>0</v>
      </c>
      <c r="AA574" s="110">
        <v>4615</v>
      </c>
      <c r="AB574" s="110">
        <v>2376247</v>
      </c>
      <c r="AC574" s="110">
        <v>181</v>
      </c>
      <c r="AD574" s="110">
        <v>181</v>
      </c>
      <c r="AE574" s="110">
        <v>0</v>
      </c>
      <c r="AF574" s="110">
        <v>2365359</v>
      </c>
      <c r="AG574" s="110">
        <v>5059</v>
      </c>
      <c r="AH574" s="110">
        <v>0</v>
      </c>
      <c r="AI574" s="110">
        <v>5059</v>
      </c>
      <c r="AJ574" s="110">
        <v>5647</v>
      </c>
      <c r="AK574" s="93"/>
    </row>
    <row r="575" spans="1:37" ht="15">
      <c r="A575" s="113" t="s">
        <v>1385</v>
      </c>
      <c r="B575" s="114">
        <v>11040</v>
      </c>
      <c r="C575" s="114">
        <v>22</v>
      </c>
      <c r="D575" s="100" t="str">
        <f t="shared" si="8"/>
        <v>11040_22</v>
      </c>
      <c r="E575" s="109">
        <v>201212</v>
      </c>
      <c r="F575" s="110">
        <v>848929</v>
      </c>
      <c r="G575" s="110">
        <v>106473</v>
      </c>
      <c r="H575" s="110">
        <v>106473</v>
      </c>
      <c r="I575" s="110">
        <v>0</v>
      </c>
      <c r="J575" s="110">
        <v>726773</v>
      </c>
      <c r="K575" s="110">
        <v>0</v>
      </c>
      <c r="L575" s="110">
        <v>714427</v>
      </c>
      <c r="M575" s="110">
        <v>12347</v>
      </c>
      <c r="N575" s="110">
        <v>390</v>
      </c>
      <c r="O575" s="110">
        <v>0</v>
      </c>
      <c r="P575" s="110">
        <v>0</v>
      </c>
      <c r="Q575" s="110">
        <v>390</v>
      </c>
      <c r="R575" s="110">
        <v>0</v>
      </c>
      <c r="S575" s="110">
        <v>0</v>
      </c>
      <c r="T575" s="110">
        <v>0</v>
      </c>
      <c r="U575" s="110">
        <v>0</v>
      </c>
      <c r="V575" s="110">
        <v>0</v>
      </c>
      <c r="W575" s="110">
        <v>14622</v>
      </c>
      <c r="X575" s="110">
        <v>0</v>
      </c>
      <c r="Y575" s="110">
        <v>14622</v>
      </c>
      <c r="Z575" s="110">
        <v>0</v>
      </c>
      <c r="AA575" s="110">
        <v>671</v>
      </c>
      <c r="AB575" s="110">
        <v>848929</v>
      </c>
      <c r="AC575" s="110">
        <v>8</v>
      </c>
      <c r="AD575" s="110">
        <v>8</v>
      </c>
      <c r="AE575" s="110">
        <v>0</v>
      </c>
      <c r="AF575" s="110">
        <v>846298</v>
      </c>
      <c r="AG575" s="110">
        <v>404</v>
      </c>
      <c r="AH575" s="110">
        <v>0</v>
      </c>
      <c r="AI575" s="110">
        <v>404</v>
      </c>
      <c r="AJ575" s="110">
        <v>2219</v>
      </c>
      <c r="AK575" s="93"/>
    </row>
    <row r="576" spans="1:37" ht="15">
      <c r="A576" s="113" t="s">
        <v>1386</v>
      </c>
      <c r="B576" s="114">
        <v>11040</v>
      </c>
      <c r="C576" s="114">
        <v>23</v>
      </c>
      <c r="D576" s="100" t="str">
        <f t="shared" si="8"/>
        <v>11040_23</v>
      </c>
      <c r="E576" s="109">
        <v>201212</v>
      </c>
      <c r="F576" s="110">
        <v>740491</v>
      </c>
      <c r="G576" s="110">
        <v>6795</v>
      </c>
      <c r="H576" s="110">
        <v>6795</v>
      </c>
      <c r="I576" s="110">
        <v>0</v>
      </c>
      <c r="J576" s="110">
        <v>0</v>
      </c>
      <c r="K576" s="110">
        <v>0</v>
      </c>
      <c r="L576" s="110">
        <v>0</v>
      </c>
      <c r="M576" s="110">
        <v>0</v>
      </c>
      <c r="N576" s="110">
        <v>730879</v>
      </c>
      <c r="O576" s="110">
        <v>0</v>
      </c>
      <c r="P576" s="110">
        <v>718179</v>
      </c>
      <c r="Q576" s="110">
        <v>422</v>
      </c>
      <c r="R576" s="110">
        <v>12279</v>
      </c>
      <c r="S576" s="110">
        <v>0</v>
      </c>
      <c r="T576" s="110">
        <v>0</v>
      </c>
      <c r="U576" s="110">
        <v>0</v>
      </c>
      <c r="V576" s="110">
        <v>0</v>
      </c>
      <c r="W576" s="110">
        <v>0</v>
      </c>
      <c r="X576" s="110">
        <v>0</v>
      </c>
      <c r="Y576" s="110">
        <v>0</v>
      </c>
      <c r="Z576" s="110">
        <v>0</v>
      </c>
      <c r="AA576" s="110">
        <v>2817</v>
      </c>
      <c r="AB576" s="110">
        <v>740491</v>
      </c>
      <c r="AC576" s="110">
        <v>0</v>
      </c>
      <c r="AD576" s="110">
        <v>0</v>
      </c>
      <c r="AE576" s="110">
        <v>0</v>
      </c>
      <c r="AF576" s="110">
        <v>737996</v>
      </c>
      <c r="AG576" s="110">
        <v>0</v>
      </c>
      <c r="AH576" s="110">
        <v>0</v>
      </c>
      <c r="AI576" s="110">
        <v>0</v>
      </c>
      <c r="AJ576" s="110">
        <v>2495</v>
      </c>
      <c r="AK576" s="93"/>
    </row>
    <row r="577" spans="1:37" ht="15">
      <c r="A577" s="113" t="s">
        <v>1387</v>
      </c>
      <c r="B577" s="114">
        <v>11040</v>
      </c>
      <c r="C577" s="114">
        <v>24</v>
      </c>
      <c r="D577" s="100" t="str">
        <f t="shared" si="8"/>
        <v>11040_24</v>
      </c>
      <c r="E577" s="109">
        <v>201212</v>
      </c>
      <c r="F577" s="110">
        <v>1031975</v>
      </c>
      <c r="G577" s="110">
        <v>68265</v>
      </c>
      <c r="H577" s="110">
        <v>68265</v>
      </c>
      <c r="I577" s="110">
        <v>0</v>
      </c>
      <c r="J577" s="110">
        <v>950459</v>
      </c>
      <c r="K577" s="110">
        <v>0</v>
      </c>
      <c r="L577" s="110">
        <v>830178</v>
      </c>
      <c r="M577" s="110">
        <v>120281</v>
      </c>
      <c r="N577" s="110">
        <v>483</v>
      </c>
      <c r="O577" s="110">
        <v>0</v>
      </c>
      <c r="P577" s="110">
        <v>0</v>
      </c>
      <c r="Q577" s="110">
        <v>483</v>
      </c>
      <c r="R577" s="110">
        <v>0</v>
      </c>
      <c r="S577" s="110">
        <v>0</v>
      </c>
      <c r="T577" s="110">
        <v>0</v>
      </c>
      <c r="U577" s="110">
        <v>0</v>
      </c>
      <c r="V577" s="110">
        <v>0</v>
      </c>
      <c r="W577" s="110">
        <v>1272</v>
      </c>
      <c r="X577" s="110">
        <v>0</v>
      </c>
      <c r="Y577" s="110">
        <v>1272</v>
      </c>
      <c r="Z577" s="110">
        <v>0</v>
      </c>
      <c r="AA577" s="110">
        <v>11496</v>
      </c>
      <c r="AB577" s="110">
        <v>1031975</v>
      </c>
      <c r="AC577" s="110">
        <v>57</v>
      </c>
      <c r="AD577" s="110">
        <v>57</v>
      </c>
      <c r="AE577" s="110">
        <v>0</v>
      </c>
      <c r="AF577" s="110">
        <v>1021717</v>
      </c>
      <c r="AG577" s="110">
        <v>1814</v>
      </c>
      <c r="AH577" s="110">
        <v>0</v>
      </c>
      <c r="AI577" s="110">
        <v>1814</v>
      </c>
      <c r="AJ577" s="110">
        <v>8387</v>
      </c>
      <c r="AK577" s="93"/>
    </row>
    <row r="578" spans="1:37" ht="15">
      <c r="A578" s="113" t="s">
        <v>1388</v>
      </c>
      <c r="B578" s="114">
        <v>11040</v>
      </c>
      <c r="C578" s="114">
        <v>25</v>
      </c>
      <c r="D578" s="100" t="str">
        <f t="shared" si="8"/>
        <v>11040_25</v>
      </c>
      <c r="E578" s="109">
        <v>201212</v>
      </c>
      <c r="F578" s="110">
        <v>918663</v>
      </c>
      <c r="G578" s="110">
        <v>25495</v>
      </c>
      <c r="H578" s="110">
        <v>25495</v>
      </c>
      <c r="I578" s="110">
        <v>0</v>
      </c>
      <c r="J578" s="110">
        <v>0</v>
      </c>
      <c r="K578" s="110">
        <v>0</v>
      </c>
      <c r="L578" s="110">
        <v>0</v>
      </c>
      <c r="M578" s="110">
        <v>0</v>
      </c>
      <c r="N578" s="110">
        <v>893063</v>
      </c>
      <c r="O578" s="110">
        <v>0</v>
      </c>
      <c r="P578" s="110">
        <v>892601</v>
      </c>
      <c r="Q578" s="110">
        <v>462</v>
      </c>
      <c r="R578" s="110">
        <v>0</v>
      </c>
      <c r="S578" s="110">
        <v>0</v>
      </c>
      <c r="T578" s="110">
        <v>0</v>
      </c>
      <c r="U578" s="110">
        <v>0</v>
      </c>
      <c r="V578" s="110">
        <v>0</v>
      </c>
      <c r="W578" s="110">
        <v>0</v>
      </c>
      <c r="X578" s="110">
        <v>0</v>
      </c>
      <c r="Y578" s="110">
        <v>0</v>
      </c>
      <c r="Z578" s="110">
        <v>0</v>
      </c>
      <c r="AA578" s="110">
        <v>106</v>
      </c>
      <c r="AB578" s="110">
        <v>918663</v>
      </c>
      <c r="AC578" s="110">
        <v>0</v>
      </c>
      <c r="AD578" s="110">
        <v>0</v>
      </c>
      <c r="AE578" s="110">
        <v>0</v>
      </c>
      <c r="AF578" s="110">
        <v>914147</v>
      </c>
      <c r="AG578" s="110">
        <v>0</v>
      </c>
      <c r="AH578" s="110">
        <v>0</v>
      </c>
      <c r="AI578" s="110">
        <v>0</v>
      </c>
      <c r="AJ578" s="110">
        <v>4516</v>
      </c>
      <c r="AK578" s="93"/>
    </row>
    <row r="579" spans="1:37" ht="15">
      <c r="A579" s="113" t="s">
        <v>1389</v>
      </c>
      <c r="B579" s="114">
        <v>11040</v>
      </c>
      <c r="C579" s="114">
        <v>26</v>
      </c>
      <c r="D579" s="100" t="str">
        <f aca="true" t="shared" si="9" ref="D579:D607">B579&amp;"_"&amp;C579</f>
        <v>11040_26</v>
      </c>
      <c r="E579" s="109">
        <v>201212</v>
      </c>
      <c r="F579" s="110">
        <v>278244</v>
      </c>
      <c r="G579" s="110">
        <v>9817</v>
      </c>
      <c r="H579" s="110">
        <v>9817</v>
      </c>
      <c r="I579" s="110">
        <v>0</v>
      </c>
      <c r="J579" s="110">
        <v>0</v>
      </c>
      <c r="K579" s="110">
        <v>0</v>
      </c>
      <c r="L579" s="110">
        <v>0</v>
      </c>
      <c r="M579" s="110">
        <v>0</v>
      </c>
      <c r="N579" s="110">
        <v>267659</v>
      </c>
      <c r="O579" s="110">
        <v>0</v>
      </c>
      <c r="P579" s="110">
        <v>267519</v>
      </c>
      <c r="Q579" s="110">
        <v>140</v>
      </c>
      <c r="R579" s="110">
        <v>0</v>
      </c>
      <c r="S579" s="110">
        <v>0</v>
      </c>
      <c r="T579" s="110">
        <v>0</v>
      </c>
      <c r="U579" s="110">
        <v>0</v>
      </c>
      <c r="V579" s="110">
        <v>0</v>
      </c>
      <c r="W579" s="110">
        <v>203</v>
      </c>
      <c r="X579" s="110">
        <v>89</v>
      </c>
      <c r="Y579" s="110">
        <v>114</v>
      </c>
      <c r="Z579" s="110">
        <v>0</v>
      </c>
      <c r="AA579" s="110">
        <v>565</v>
      </c>
      <c r="AB579" s="110">
        <v>278244</v>
      </c>
      <c r="AC579" s="110">
        <v>0</v>
      </c>
      <c r="AD579" s="110">
        <v>0</v>
      </c>
      <c r="AE579" s="110">
        <v>0</v>
      </c>
      <c r="AF579" s="110">
        <v>276338</v>
      </c>
      <c r="AG579" s="110">
        <v>0</v>
      </c>
      <c r="AH579" s="110">
        <v>0</v>
      </c>
      <c r="AI579" s="110">
        <v>0</v>
      </c>
      <c r="AJ579" s="110">
        <v>1907</v>
      </c>
      <c r="AK579" s="93"/>
    </row>
    <row r="580" spans="1:37" ht="15">
      <c r="A580" s="113" t="s">
        <v>1390</v>
      </c>
      <c r="B580" s="114">
        <v>11040</v>
      </c>
      <c r="C580" s="114">
        <v>27</v>
      </c>
      <c r="D580" s="100" t="str">
        <f t="shared" si="9"/>
        <v>11040_27</v>
      </c>
      <c r="E580" s="109">
        <v>201212</v>
      </c>
      <c r="F580" s="110">
        <v>232152</v>
      </c>
      <c r="G580" s="110">
        <v>2805</v>
      </c>
      <c r="H580" s="110">
        <v>2805</v>
      </c>
      <c r="I580" s="110">
        <v>0</v>
      </c>
      <c r="J580" s="110">
        <v>0</v>
      </c>
      <c r="K580" s="110">
        <v>0</v>
      </c>
      <c r="L580" s="110">
        <v>0</v>
      </c>
      <c r="M580" s="110">
        <v>0</v>
      </c>
      <c r="N580" s="110">
        <v>229149</v>
      </c>
      <c r="O580" s="110">
        <v>0</v>
      </c>
      <c r="P580" s="110">
        <v>196259</v>
      </c>
      <c r="Q580" s="110">
        <v>133</v>
      </c>
      <c r="R580" s="110">
        <v>32757</v>
      </c>
      <c r="S580" s="110">
        <v>0</v>
      </c>
      <c r="T580" s="110">
        <v>0</v>
      </c>
      <c r="U580" s="110">
        <v>0</v>
      </c>
      <c r="V580" s="110">
        <v>0</v>
      </c>
      <c r="W580" s="110">
        <v>0</v>
      </c>
      <c r="X580" s="110">
        <v>0</v>
      </c>
      <c r="Y580" s="110">
        <v>0</v>
      </c>
      <c r="Z580" s="110">
        <v>0</v>
      </c>
      <c r="AA580" s="110">
        <v>198</v>
      </c>
      <c r="AB580" s="110">
        <v>232152</v>
      </c>
      <c r="AC580" s="110">
        <v>0</v>
      </c>
      <c r="AD580" s="110">
        <v>0</v>
      </c>
      <c r="AE580" s="110">
        <v>0</v>
      </c>
      <c r="AF580" s="110">
        <v>231246</v>
      </c>
      <c r="AG580" s="110">
        <v>0</v>
      </c>
      <c r="AH580" s="110">
        <v>0</v>
      </c>
      <c r="AI580" s="110">
        <v>0</v>
      </c>
      <c r="AJ580" s="110">
        <v>905</v>
      </c>
      <c r="AK580" s="93"/>
    </row>
    <row r="581" spans="1:37" ht="15">
      <c r="A581" s="113" t="s">
        <v>1391</v>
      </c>
      <c r="B581" s="114">
        <v>11040</v>
      </c>
      <c r="C581" s="114">
        <v>28</v>
      </c>
      <c r="D581" s="100" t="str">
        <f t="shared" si="9"/>
        <v>11040_28</v>
      </c>
      <c r="E581" s="109">
        <v>201212</v>
      </c>
      <c r="F581" s="110">
        <v>284626</v>
      </c>
      <c r="G581" s="110">
        <v>1793</v>
      </c>
      <c r="H581" s="110">
        <v>1793</v>
      </c>
      <c r="I581" s="110">
        <v>0</v>
      </c>
      <c r="J581" s="110">
        <v>0</v>
      </c>
      <c r="K581" s="110">
        <v>0</v>
      </c>
      <c r="L581" s="110">
        <v>0</v>
      </c>
      <c r="M581" s="110">
        <v>0</v>
      </c>
      <c r="N581" s="110">
        <v>282246</v>
      </c>
      <c r="O581" s="110">
        <v>63898</v>
      </c>
      <c r="P581" s="110">
        <v>218182</v>
      </c>
      <c r="Q581" s="110">
        <v>167</v>
      </c>
      <c r="R581" s="110">
        <v>0</v>
      </c>
      <c r="S581" s="110">
        <v>0</v>
      </c>
      <c r="T581" s="110">
        <v>0</v>
      </c>
      <c r="U581" s="110">
        <v>0</v>
      </c>
      <c r="V581" s="110">
        <v>0</v>
      </c>
      <c r="W581" s="110">
        <v>0</v>
      </c>
      <c r="X581" s="110">
        <v>0</v>
      </c>
      <c r="Y581" s="110">
        <v>0</v>
      </c>
      <c r="Z581" s="110">
        <v>0</v>
      </c>
      <c r="AA581" s="110">
        <v>587</v>
      </c>
      <c r="AB581" s="110">
        <v>284626</v>
      </c>
      <c r="AC581" s="110">
        <v>0</v>
      </c>
      <c r="AD581" s="110">
        <v>0</v>
      </c>
      <c r="AE581" s="110">
        <v>0</v>
      </c>
      <c r="AF581" s="110">
        <v>281984</v>
      </c>
      <c r="AG581" s="110">
        <v>0</v>
      </c>
      <c r="AH581" s="110">
        <v>0</v>
      </c>
      <c r="AI581" s="110">
        <v>0</v>
      </c>
      <c r="AJ581" s="110">
        <v>2642</v>
      </c>
      <c r="AK581" s="93"/>
    </row>
    <row r="582" spans="1:37" ht="15">
      <c r="A582" s="113" t="s">
        <v>1392</v>
      </c>
      <c r="B582" s="114">
        <v>11040</v>
      </c>
      <c r="C582" s="114">
        <v>29</v>
      </c>
      <c r="D582" s="100" t="str">
        <f t="shared" si="9"/>
        <v>11040_29</v>
      </c>
      <c r="E582" s="109">
        <v>201212</v>
      </c>
      <c r="F582" s="110">
        <v>277870</v>
      </c>
      <c r="G582" s="110">
        <v>12237</v>
      </c>
      <c r="H582" s="110">
        <v>12237</v>
      </c>
      <c r="I582" s="110">
        <v>0</v>
      </c>
      <c r="J582" s="110">
        <v>261083</v>
      </c>
      <c r="K582" s="110">
        <v>12967</v>
      </c>
      <c r="L582" s="110">
        <v>232629</v>
      </c>
      <c r="M582" s="110">
        <v>15487</v>
      </c>
      <c r="N582" s="110">
        <v>119</v>
      </c>
      <c r="O582" s="110">
        <v>0</v>
      </c>
      <c r="P582" s="110">
        <v>0</v>
      </c>
      <c r="Q582" s="110">
        <v>119</v>
      </c>
      <c r="R582" s="110">
        <v>0</v>
      </c>
      <c r="S582" s="110">
        <v>0</v>
      </c>
      <c r="T582" s="110">
        <v>0</v>
      </c>
      <c r="U582" s="110">
        <v>0</v>
      </c>
      <c r="V582" s="110">
        <v>0</v>
      </c>
      <c r="W582" s="110">
        <v>3065</v>
      </c>
      <c r="X582" s="110">
        <v>0</v>
      </c>
      <c r="Y582" s="110">
        <v>3065</v>
      </c>
      <c r="Z582" s="110">
        <v>0</v>
      </c>
      <c r="AA582" s="110">
        <v>1366</v>
      </c>
      <c r="AB582" s="110">
        <v>277870</v>
      </c>
      <c r="AC582" s="110">
        <v>0</v>
      </c>
      <c r="AD582" s="110">
        <v>0</v>
      </c>
      <c r="AE582" s="110">
        <v>0</v>
      </c>
      <c r="AF582" s="110">
        <v>277090</v>
      </c>
      <c r="AG582" s="110">
        <v>208</v>
      </c>
      <c r="AH582" s="110">
        <v>0</v>
      </c>
      <c r="AI582" s="110">
        <v>208</v>
      </c>
      <c r="AJ582" s="110">
        <v>572</v>
      </c>
      <c r="AK582" s="93"/>
    </row>
    <row r="583" spans="1:37" ht="15">
      <c r="A583" s="113" t="s">
        <v>1393</v>
      </c>
      <c r="B583" s="114">
        <v>11040</v>
      </c>
      <c r="C583" s="114">
        <v>31</v>
      </c>
      <c r="D583" s="100" t="str">
        <f t="shared" si="9"/>
        <v>11040_31</v>
      </c>
      <c r="E583" s="109">
        <v>201212</v>
      </c>
      <c r="F583" s="110">
        <v>208922</v>
      </c>
      <c r="G583" s="110">
        <v>30531</v>
      </c>
      <c r="H583" s="110">
        <v>30531</v>
      </c>
      <c r="I583" s="110">
        <v>0</v>
      </c>
      <c r="J583" s="110">
        <v>175581</v>
      </c>
      <c r="K583" s="110">
        <v>0</v>
      </c>
      <c r="L583" s="110">
        <v>171288</v>
      </c>
      <c r="M583" s="110">
        <v>4293</v>
      </c>
      <c r="N583" s="110">
        <v>35</v>
      </c>
      <c r="O583" s="110">
        <v>0</v>
      </c>
      <c r="P583" s="110">
        <v>0</v>
      </c>
      <c r="Q583" s="110">
        <v>35</v>
      </c>
      <c r="R583" s="110">
        <v>0</v>
      </c>
      <c r="S583" s="110">
        <v>0</v>
      </c>
      <c r="T583" s="110">
        <v>0</v>
      </c>
      <c r="U583" s="110">
        <v>0</v>
      </c>
      <c r="V583" s="110">
        <v>0</v>
      </c>
      <c r="W583" s="110">
        <v>1715</v>
      </c>
      <c r="X583" s="110">
        <v>0</v>
      </c>
      <c r="Y583" s="110">
        <v>1715</v>
      </c>
      <c r="Z583" s="110">
        <v>0</v>
      </c>
      <c r="AA583" s="110">
        <v>1060</v>
      </c>
      <c r="AB583" s="110">
        <v>208922</v>
      </c>
      <c r="AC583" s="110">
        <v>0</v>
      </c>
      <c r="AD583" s="110">
        <v>0</v>
      </c>
      <c r="AE583" s="110">
        <v>0</v>
      </c>
      <c r="AF583" s="110">
        <v>207729</v>
      </c>
      <c r="AG583" s="110">
        <v>362</v>
      </c>
      <c r="AH583" s="110">
        <v>0</v>
      </c>
      <c r="AI583" s="110">
        <v>362</v>
      </c>
      <c r="AJ583" s="110">
        <v>831</v>
      </c>
      <c r="AK583" s="93"/>
    </row>
    <row r="584" spans="1:37" ht="15">
      <c r="A584" s="113" t="s">
        <v>1394</v>
      </c>
      <c r="B584" s="114">
        <v>11040</v>
      </c>
      <c r="C584" s="114">
        <v>32</v>
      </c>
      <c r="D584" s="100" t="str">
        <f t="shared" si="9"/>
        <v>11040_32</v>
      </c>
      <c r="E584" s="109">
        <v>201212</v>
      </c>
      <c r="F584" s="110">
        <v>290178</v>
      </c>
      <c r="G584" s="110">
        <v>2846</v>
      </c>
      <c r="H584" s="110">
        <v>2846</v>
      </c>
      <c r="I584" s="110">
        <v>0</v>
      </c>
      <c r="J584" s="110">
        <v>287174</v>
      </c>
      <c r="K584" s="110">
        <v>283501</v>
      </c>
      <c r="L584" s="110">
        <v>3673</v>
      </c>
      <c r="M584" s="110">
        <v>0</v>
      </c>
      <c r="N584" s="110">
        <v>130</v>
      </c>
      <c r="O584" s="110">
        <v>0</v>
      </c>
      <c r="P584" s="110">
        <v>0</v>
      </c>
      <c r="Q584" s="110">
        <v>130</v>
      </c>
      <c r="R584" s="110">
        <v>0</v>
      </c>
      <c r="S584" s="110">
        <v>0</v>
      </c>
      <c r="T584" s="110">
        <v>0</v>
      </c>
      <c r="U584" s="110">
        <v>0</v>
      </c>
      <c r="V584" s="110">
        <v>0</v>
      </c>
      <c r="W584" s="110">
        <v>0</v>
      </c>
      <c r="X584" s="110">
        <v>0</v>
      </c>
      <c r="Y584" s="110">
        <v>0</v>
      </c>
      <c r="Z584" s="110">
        <v>0</v>
      </c>
      <c r="AA584" s="110">
        <v>28</v>
      </c>
      <c r="AB584" s="110">
        <v>290178</v>
      </c>
      <c r="AC584" s="110">
        <v>0</v>
      </c>
      <c r="AD584" s="110">
        <v>0</v>
      </c>
      <c r="AE584" s="110">
        <v>0</v>
      </c>
      <c r="AF584" s="110">
        <v>289920</v>
      </c>
      <c r="AG584" s="110">
        <v>0</v>
      </c>
      <c r="AH584" s="110">
        <v>0</v>
      </c>
      <c r="AI584" s="110">
        <v>0</v>
      </c>
      <c r="AJ584" s="110">
        <v>258</v>
      </c>
      <c r="AK584" s="93"/>
    </row>
    <row r="585" spans="1:37" ht="15">
      <c r="A585" s="113" t="s">
        <v>1395</v>
      </c>
      <c r="B585" s="114">
        <v>11040</v>
      </c>
      <c r="C585" s="114">
        <v>33</v>
      </c>
      <c r="D585" s="100" t="str">
        <f t="shared" si="9"/>
        <v>11040_33</v>
      </c>
      <c r="E585" s="109">
        <v>201212</v>
      </c>
      <c r="F585" s="110">
        <v>140766</v>
      </c>
      <c r="G585" s="110">
        <v>19729</v>
      </c>
      <c r="H585" s="110">
        <v>19729</v>
      </c>
      <c r="I585" s="110">
        <v>0</v>
      </c>
      <c r="J585" s="110">
        <v>120905</v>
      </c>
      <c r="K585" s="110">
        <v>24972</v>
      </c>
      <c r="L585" s="110">
        <v>82550</v>
      </c>
      <c r="M585" s="110">
        <v>13384</v>
      </c>
      <c r="N585" s="110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10">
        <v>0</v>
      </c>
      <c r="V585" s="110">
        <v>0</v>
      </c>
      <c r="W585" s="110">
        <v>132</v>
      </c>
      <c r="X585" s="110">
        <v>0</v>
      </c>
      <c r="Y585" s="110">
        <v>132</v>
      </c>
      <c r="Z585" s="110">
        <v>0</v>
      </c>
      <c r="AA585" s="110">
        <v>0</v>
      </c>
      <c r="AB585" s="110">
        <v>140766</v>
      </c>
      <c r="AC585" s="110">
        <v>13</v>
      </c>
      <c r="AD585" s="110">
        <v>13</v>
      </c>
      <c r="AE585" s="110">
        <v>0</v>
      </c>
      <c r="AF585" s="110">
        <v>140341</v>
      </c>
      <c r="AG585" s="110">
        <v>220</v>
      </c>
      <c r="AH585" s="110">
        <v>0</v>
      </c>
      <c r="AI585" s="110">
        <v>220</v>
      </c>
      <c r="AJ585" s="110">
        <v>192</v>
      </c>
      <c r="AK585" s="93"/>
    </row>
    <row r="586" spans="1:37" ht="15">
      <c r="A586" s="113" t="s">
        <v>1396</v>
      </c>
      <c r="B586" s="114">
        <v>11040</v>
      </c>
      <c r="C586" s="114">
        <v>34</v>
      </c>
      <c r="D586" s="100" t="str">
        <f t="shared" si="9"/>
        <v>11040_34</v>
      </c>
      <c r="E586" s="109">
        <v>201212</v>
      </c>
      <c r="F586" s="110">
        <v>1588278</v>
      </c>
      <c r="G586" s="110">
        <v>67663</v>
      </c>
      <c r="H586" s="110">
        <v>67663</v>
      </c>
      <c r="I586" s="110">
        <v>0</v>
      </c>
      <c r="J586" s="110">
        <v>1514934</v>
      </c>
      <c r="K586" s="110">
        <v>11854</v>
      </c>
      <c r="L586" s="110">
        <v>1503080</v>
      </c>
      <c r="M586" s="110">
        <v>0</v>
      </c>
      <c r="N586" s="110">
        <v>461</v>
      </c>
      <c r="O586" s="110">
        <v>0</v>
      </c>
      <c r="P586" s="110">
        <v>0</v>
      </c>
      <c r="Q586" s="110">
        <v>461</v>
      </c>
      <c r="R586" s="110">
        <v>0</v>
      </c>
      <c r="S586" s="110">
        <v>0</v>
      </c>
      <c r="T586" s="110">
        <v>0</v>
      </c>
      <c r="U586" s="110">
        <v>0</v>
      </c>
      <c r="V586" s="110">
        <v>0</v>
      </c>
      <c r="W586" s="110">
        <v>5220</v>
      </c>
      <c r="X586" s="110">
        <v>0</v>
      </c>
      <c r="Y586" s="110">
        <v>5220</v>
      </c>
      <c r="Z586" s="110">
        <v>0</v>
      </c>
      <c r="AA586" s="110">
        <v>0</v>
      </c>
      <c r="AB586" s="110">
        <v>1588278</v>
      </c>
      <c r="AC586" s="110">
        <v>0</v>
      </c>
      <c r="AD586" s="110">
        <v>0</v>
      </c>
      <c r="AE586" s="110">
        <v>0</v>
      </c>
      <c r="AF586" s="110">
        <v>1581726</v>
      </c>
      <c r="AG586" s="110">
        <v>3383</v>
      </c>
      <c r="AH586" s="110">
        <v>0</v>
      </c>
      <c r="AI586" s="110">
        <v>3383</v>
      </c>
      <c r="AJ586" s="110">
        <v>3169</v>
      </c>
      <c r="AK586" s="93"/>
    </row>
    <row r="587" spans="1:37" ht="15">
      <c r="A587" s="113" t="s">
        <v>1397</v>
      </c>
      <c r="B587" s="114">
        <v>19003</v>
      </c>
      <c r="C587" s="114">
        <v>1</v>
      </c>
      <c r="D587" s="100" t="str">
        <f t="shared" si="9"/>
        <v>19003_1</v>
      </c>
      <c r="E587" s="109">
        <v>201212</v>
      </c>
      <c r="F587" s="110">
        <v>143593</v>
      </c>
      <c r="G587" s="110">
        <v>2</v>
      </c>
      <c r="H587" s="110">
        <v>2</v>
      </c>
      <c r="I587" s="110">
        <v>0</v>
      </c>
      <c r="J587" s="110">
        <v>0</v>
      </c>
      <c r="K587" s="110">
        <v>0</v>
      </c>
      <c r="L587" s="110">
        <v>0</v>
      </c>
      <c r="M587" s="110">
        <v>0</v>
      </c>
      <c r="N587" s="110">
        <v>143568</v>
      </c>
      <c r="O587" s="110">
        <v>0</v>
      </c>
      <c r="P587" s="110">
        <v>0</v>
      </c>
      <c r="Q587" s="110">
        <v>618</v>
      </c>
      <c r="R587" s="110">
        <v>142950</v>
      </c>
      <c r="S587" s="110">
        <v>0</v>
      </c>
      <c r="T587" s="110">
        <v>0</v>
      </c>
      <c r="U587" s="110">
        <v>0</v>
      </c>
      <c r="V587" s="110">
        <v>0</v>
      </c>
      <c r="W587" s="110">
        <v>0</v>
      </c>
      <c r="X587" s="110">
        <v>0</v>
      </c>
      <c r="Y587" s="110">
        <v>0</v>
      </c>
      <c r="Z587" s="110">
        <v>0</v>
      </c>
      <c r="AA587" s="110">
        <v>23</v>
      </c>
      <c r="AB587" s="110">
        <v>143593</v>
      </c>
      <c r="AC587" s="110">
        <v>72565</v>
      </c>
      <c r="AD587" s="110">
        <v>72565</v>
      </c>
      <c r="AE587" s="110">
        <v>0</v>
      </c>
      <c r="AF587" s="110">
        <v>70901</v>
      </c>
      <c r="AG587" s="110">
        <v>0</v>
      </c>
      <c r="AH587" s="110">
        <v>0</v>
      </c>
      <c r="AI587" s="110">
        <v>0</v>
      </c>
      <c r="AJ587" s="110">
        <v>127</v>
      </c>
      <c r="AK587" s="93"/>
    </row>
    <row r="588" spans="1:37" ht="15">
      <c r="A588" s="113" t="s">
        <v>1398</v>
      </c>
      <c r="B588" s="114">
        <v>19003</v>
      </c>
      <c r="C588" s="114">
        <v>3</v>
      </c>
      <c r="D588" s="100" t="str">
        <f t="shared" si="9"/>
        <v>19003_3</v>
      </c>
      <c r="E588" s="109">
        <v>201212</v>
      </c>
      <c r="F588" s="110">
        <v>80306</v>
      </c>
      <c r="G588" s="110">
        <v>0</v>
      </c>
      <c r="H588" s="110">
        <v>0</v>
      </c>
      <c r="I588" s="110">
        <v>0</v>
      </c>
      <c r="J588" s="110">
        <v>4906</v>
      </c>
      <c r="K588" s="110">
        <v>0</v>
      </c>
      <c r="L588" s="110">
        <v>4906</v>
      </c>
      <c r="M588" s="110">
        <v>0</v>
      </c>
      <c r="N588" s="110">
        <v>412</v>
      </c>
      <c r="O588" s="110">
        <v>0</v>
      </c>
      <c r="P588" s="110">
        <v>0</v>
      </c>
      <c r="Q588" s="110">
        <v>412</v>
      </c>
      <c r="R588" s="110">
        <v>0</v>
      </c>
      <c r="S588" s="110">
        <v>0</v>
      </c>
      <c r="T588" s="110">
        <v>74978</v>
      </c>
      <c r="U588" s="110">
        <v>74978</v>
      </c>
      <c r="V588" s="110">
        <v>0</v>
      </c>
      <c r="W588" s="110">
        <v>0</v>
      </c>
      <c r="X588" s="110">
        <v>0</v>
      </c>
      <c r="Y588" s="110">
        <v>0</v>
      </c>
      <c r="Z588" s="110">
        <v>0</v>
      </c>
      <c r="AA588" s="110">
        <v>10</v>
      </c>
      <c r="AB588" s="110">
        <v>80306</v>
      </c>
      <c r="AC588" s="110">
        <v>10737</v>
      </c>
      <c r="AD588" s="110">
        <v>10737</v>
      </c>
      <c r="AE588" s="110">
        <v>0</v>
      </c>
      <c r="AF588" s="110">
        <v>68667</v>
      </c>
      <c r="AG588" s="110">
        <v>0</v>
      </c>
      <c r="AH588" s="110">
        <v>0</v>
      </c>
      <c r="AI588" s="110">
        <v>0</v>
      </c>
      <c r="AJ588" s="110">
        <v>902</v>
      </c>
      <c r="AK588" s="93"/>
    </row>
    <row r="589" spans="1:37" ht="15">
      <c r="A589" s="113" t="s">
        <v>1399</v>
      </c>
      <c r="B589" s="114">
        <v>11173</v>
      </c>
      <c r="C589" s="114">
        <v>1</v>
      </c>
      <c r="D589" s="100" t="str">
        <f t="shared" si="9"/>
        <v>11173_1</v>
      </c>
      <c r="E589" s="109">
        <v>201212</v>
      </c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>
        <v>0</v>
      </c>
      <c r="T589" s="110">
        <v>0</v>
      </c>
      <c r="U589" s="110">
        <v>0</v>
      </c>
      <c r="V589" s="110">
        <v>0</v>
      </c>
      <c r="W589" s="110">
        <v>24141.8544</v>
      </c>
      <c r="X589" s="110">
        <v>0</v>
      </c>
      <c r="Y589" s="110">
        <v>24141.8544</v>
      </c>
      <c r="Z589" s="110">
        <v>0</v>
      </c>
      <c r="AA589" s="110">
        <v>373.02</v>
      </c>
      <c r="AB589" s="110">
        <v>1218783.1668</v>
      </c>
      <c r="AC589" s="110">
        <v>0</v>
      </c>
      <c r="AD589" s="110">
        <v>0</v>
      </c>
      <c r="AE589" s="110">
        <v>0</v>
      </c>
      <c r="AF589" s="110">
        <v>1214963.442</v>
      </c>
      <c r="AG589" s="110">
        <v>350.6388</v>
      </c>
      <c r="AH589" s="110">
        <v>0</v>
      </c>
      <c r="AI589" s="110">
        <v>350.6388</v>
      </c>
      <c r="AJ589" s="110">
        <v>3469.086</v>
      </c>
      <c r="AK589" s="93"/>
    </row>
    <row r="590" spans="1:37" ht="15">
      <c r="A590" s="113" t="s">
        <v>1400</v>
      </c>
      <c r="B590" s="114">
        <v>11173</v>
      </c>
      <c r="C590" s="114">
        <v>2</v>
      </c>
      <c r="D590" s="100" t="str">
        <f t="shared" si="9"/>
        <v>11173_2</v>
      </c>
      <c r="E590" s="109">
        <v>201212</v>
      </c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>
        <v>0</v>
      </c>
      <c r="T590" s="110">
        <v>0</v>
      </c>
      <c r="U590" s="110">
        <v>0</v>
      </c>
      <c r="V590" s="110">
        <v>0</v>
      </c>
      <c r="W590" s="110">
        <v>984.7728000000001</v>
      </c>
      <c r="X590" s="110">
        <v>0</v>
      </c>
      <c r="Y590" s="110">
        <v>984.7728000000001</v>
      </c>
      <c r="Z590" s="110">
        <v>0</v>
      </c>
      <c r="AA590" s="110">
        <v>1133.9808</v>
      </c>
      <c r="AB590" s="110">
        <v>854029.29</v>
      </c>
      <c r="AC590" s="110">
        <v>29.8416</v>
      </c>
      <c r="AD590" s="110">
        <v>29.8416</v>
      </c>
      <c r="AE590" s="110">
        <v>0</v>
      </c>
      <c r="AF590" s="110">
        <v>850358.7732</v>
      </c>
      <c r="AG590" s="110">
        <v>1469.6988000000001</v>
      </c>
      <c r="AH590" s="110">
        <v>0</v>
      </c>
      <c r="AI590" s="110">
        <v>1469.6988000000001</v>
      </c>
      <c r="AJ590" s="110">
        <v>2170.9764</v>
      </c>
      <c r="AK590" s="93"/>
    </row>
    <row r="591" spans="1:37" ht="15">
      <c r="A591" s="113" t="s">
        <v>1401</v>
      </c>
      <c r="B591" s="114">
        <v>11063</v>
      </c>
      <c r="C591" s="114">
        <v>1</v>
      </c>
      <c r="D591" s="100" t="str">
        <f t="shared" si="9"/>
        <v>11063_1</v>
      </c>
      <c r="E591" s="109">
        <v>201212</v>
      </c>
      <c r="F591" s="110">
        <v>234197</v>
      </c>
      <c r="G591" s="110">
        <v>1882</v>
      </c>
      <c r="H591" s="110">
        <v>1882</v>
      </c>
      <c r="I591" s="110">
        <v>0</v>
      </c>
      <c r="J591" s="110">
        <v>231183</v>
      </c>
      <c r="K591" s="110">
        <v>227033</v>
      </c>
      <c r="L591" s="110">
        <v>4149</v>
      </c>
      <c r="M591" s="110">
        <v>0</v>
      </c>
      <c r="N591" s="110">
        <v>1109</v>
      </c>
      <c r="O591" s="110">
        <v>0</v>
      </c>
      <c r="P591" s="110">
        <v>0</v>
      </c>
      <c r="Q591" s="110">
        <v>1109</v>
      </c>
      <c r="R591" s="110">
        <v>0</v>
      </c>
      <c r="S591" s="110">
        <v>0</v>
      </c>
      <c r="T591" s="110">
        <v>0</v>
      </c>
      <c r="U591" s="110">
        <v>0</v>
      </c>
      <c r="V591" s="110">
        <v>0</v>
      </c>
      <c r="W591" s="110">
        <v>0</v>
      </c>
      <c r="X591" s="110">
        <v>0</v>
      </c>
      <c r="Y591" s="110">
        <v>0</v>
      </c>
      <c r="Z591" s="110">
        <v>0</v>
      </c>
      <c r="AA591" s="110">
        <v>23</v>
      </c>
      <c r="AB591" s="110">
        <v>234197</v>
      </c>
      <c r="AC591" s="110">
        <v>0</v>
      </c>
      <c r="AD591" s="110">
        <v>0</v>
      </c>
      <c r="AE591" s="110">
        <v>0</v>
      </c>
      <c r="AF591" s="110">
        <v>233994</v>
      </c>
      <c r="AG591" s="110">
        <v>0</v>
      </c>
      <c r="AH591" s="110">
        <v>0</v>
      </c>
      <c r="AI591" s="110">
        <v>0</v>
      </c>
      <c r="AJ591" s="110">
        <v>203</v>
      </c>
      <c r="AK591" s="93"/>
    </row>
    <row r="592" spans="1:37" ht="15">
      <c r="A592" s="113" t="s">
        <v>1402</v>
      </c>
      <c r="B592" s="114">
        <v>11063</v>
      </c>
      <c r="C592" s="114">
        <v>2</v>
      </c>
      <c r="D592" s="100" t="str">
        <f t="shared" si="9"/>
        <v>11063_2</v>
      </c>
      <c r="E592" s="109">
        <v>201212</v>
      </c>
      <c r="F592" s="110">
        <v>197864.7288</v>
      </c>
      <c r="G592" s="110">
        <v>141.7476</v>
      </c>
      <c r="H592" s="110">
        <v>141.7476</v>
      </c>
      <c r="I592" s="110">
        <v>0</v>
      </c>
      <c r="J592" s="110">
        <v>196693.446</v>
      </c>
      <c r="K592" s="110">
        <v>45724.791600000004</v>
      </c>
      <c r="L592" s="110">
        <v>150968.6544</v>
      </c>
      <c r="M592" s="110">
        <v>0</v>
      </c>
      <c r="N592" s="110">
        <v>1014.6144</v>
      </c>
      <c r="O592" s="110">
        <v>0</v>
      </c>
      <c r="P592" s="110">
        <v>0</v>
      </c>
      <c r="Q592" s="110">
        <v>1014.6144</v>
      </c>
      <c r="R592" s="110">
        <v>0</v>
      </c>
      <c r="S592" s="110">
        <v>0</v>
      </c>
      <c r="T592" s="110">
        <v>0</v>
      </c>
      <c r="U592" s="110">
        <v>0</v>
      </c>
      <c r="V592" s="110">
        <v>0</v>
      </c>
      <c r="W592" s="110">
        <v>0</v>
      </c>
      <c r="X592" s="110">
        <v>0</v>
      </c>
      <c r="Y592" s="110">
        <v>0</v>
      </c>
      <c r="Z592" s="110">
        <v>0</v>
      </c>
      <c r="AA592" s="110">
        <v>22.3812</v>
      </c>
      <c r="AB592" s="110">
        <v>197864.7288</v>
      </c>
      <c r="AC592" s="110">
        <v>0</v>
      </c>
      <c r="AD592" s="110">
        <v>0</v>
      </c>
      <c r="AE592" s="110">
        <v>0</v>
      </c>
      <c r="AF592" s="110">
        <v>197543.93159999998</v>
      </c>
      <c r="AG592" s="110">
        <v>0</v>
      </c>
      <c r="AH592" s="110">
        <v>0</v>
      </c>
      <c r="AI592" s="110">
        <v>0</v>
      </c>
      <c r="AJ592" s="110">
        <v>320.79720000000003</v>
      </c>
      <c r="AK592" s="93"/>
    </row>
    <row r="593" spans="1:37" ht="15">
      <c r="A593" s="113" t="s">
        <v>1403</v>
      </c>
      <c r="B593" s="114">
        <v>11063</v>
      </c>
      <c r="C593" s="114">
        <v>3</v>
      </c>
      <c r="D593" s="100" t="str">
        <f t="shared" si="9"/>
        <v>11063_3</v>
      </c>
      <c r="E593" s="109">
        <v>201212</v>
      </c>
      <c r="F593" s="110">
        <v>37630.257600000004</v>
      </c>
      <c r="G593" s="110">
        <v>119.3664</v>
      </c>
      <c r="H593" s="110">
        <v>119.3664</v>
      </c>
      <c r="I593" s="110">
        <v>0</v>
      </c>
      <c r="J593" s="110">
        <v>0</v>
      </c>
      <c r="K593" s="110">
        <v>0</v>
      </c>
      <c r="L593" s="110">
        <v>0</v>
      </c>
      <c r="M593" s="110">
        <v>0</v>
      </c>
      <c r="N593" s="110">
        <v>37466.1288</v>
      </c>
      <c r="O593" s="110">
        <v>671.436</v>
      </c>
      <c r="P593" s="110">
        <v>36585.8016</v>
      </c>
      <c r="Q593" s="110">
        <v>208.8912</v>
      </c>
      <c r="R593" s="110">
        <v>0</v>
      </c>
      <c r="S593" s="110">
        <v>0</v>
      </c>
      <c r="T593" s="110">
        <v>0</v>
      </c>
      <c r="U593" s="110">
        <v>0</v>
      </c>
      <c r="V593" s="110">
        <v>0</v>
      </c>
      <c r="W593" s="110">
        <v>0</v>
      </c>
      <c r="X593" s="110">
        <v>0</v>
      </c>
      <c r="Y593" s="110">
        <v>0</v>
      </c>
      <c r="Z593" s="110">
        <v>0</v>
      </c>
      <c r="AA593" s="110">
        <v>44.7624</v>
      </c>
      <c r="AB593" s="110">
        <v>37630.257600000004</v>
      </c>
      <c r="AC593" s="110">
        <v>0</v>
      </c>
      <c r="AD593" s="110">
        <v>0</v>
      </c>
      <c r="AE593" s="110">
        <v>0</v>
      </c>
      <c r="AF593" s="110">
        <v>37458.668399999995</v>
      </c>
      <c r="AG593" s="110">
        <v>0</v>
      </c>
      <c r="AH593" s="110">
        <v>0</v>
      </c>
      <c r="AI593" s="110">
        <v>0</v>
      </c>
      <c r="AJ593" s="110">
        <v>171.5892</v>
      </c>
      <c r="AK593" s="93"/>
    </row>
    <row r="594" spans="1:37" ht="15">
      <c r="A594" s="113" t="s">
        <v>1404</v>
      </c>
      <c r="B594" s="114">
        <v>11063</v>
      </c>
      <c r="C594" s="114">
        <v>5</v>
      </c>
      <c r="D594" s="100" t="str">
        <f t="shared" si="9"/>
        <v>11063_5</v>
      </c>
      <c r="E594" s="109">
        <v>201212</v>
      </c>
      <c r="F594" s="110">
        <v>179870.244</v>
      </c>
      <c r="G594" s="110">
        <v>2059.0704</v>
      </c>
      <c r="H594" s="110">
        <v>2059.0704</v>
      </c>
      <c r="I594" s="110">
        <v>0</v>
      </c>
      <c r="J594" s="110">
        <v>176654.8116</v>
      </c>
      <c r="K594" s="110">
        <v>18874.812</v>
      </c>
      <c r="L594" s="110">
        <v>157779.99959999998</v>
      </c>
      <c r="M594" s="110">
        <v>0</v>
      </c>
      <c r="N594" s="110">
        <v>1104.1391999999998</v>
      </c>
      <c r="O594" s="110">
        <v>0</v>
      </c>
      <c r="P594" s="110">
        <v>0</v>
      </c>
      <c r="Q594" s="110">
        <v>1104.1391999999998</v>
      </c>
      <c r="R594" s="110">
        <v>0</v>
      </c>
      <c r="S594" s="110">
        <v>0</v>
      </c>
      <c r="T594" s="110">
        <v>0</v>
      </c>
      <c r="U594" s="110">
        <v>0</v>
      </c>
      <c r="V594" s="110">
        <v>0</v>
      </c>
      <c r="W594" s="110">
        <v>29.8416</v>
      </c>
      <c r="X594" s="110">
        <v>0</v>
      </c>
      <c r="Y594" s="110">
        <v>29.8416</v>
      </c>
      <c r="Z594" s="110">
        <v>0</v>
      </c>
      <c r="AA594" s="110">
        <v>29.8416</v>
      </c>
      <c r="AB594" s="110">
        <v>179870.244</v>
      </c>
      <c r="AC594" s="110">
        <v>0</v>
      </c>
      <c r="AD594" s="110">
        <v>0</v>
      </c>
      <c r="AE594" s="110">
        <v>0</v>
      </c>
      <c r="AF594" s="110">
        <v>178034.98559999999</v>
      </c>
      <c r="AG594" s="110">
        <v>22.3812</v>
      </c>
      <c r="AH594" s="110">
        <v>0</v>
      </c>
      <c r="AI594" s="110">
        <v>22.3812</v>
      </c>
      <c r="AJ594" s="110">
        <v>1812.8772</v>
      </c>
      <c r="AK594" s="93"/>
    </row>
    <row r="595" spans="1:37" ht="15">
      <c r="A595" s="113" t="s">
        <v>1405</v>
      </c>
      <c r="B595" s="114">
        <v>11063</v>
      </c>
      <c r="C595" s="114">
        <v>10</v>
      </c>
      <c r="D595" s="100" t="str">
        <f t="shared" si="9"/>
        <v>11063_10</v>
      </c>
      <c r="E595" s="109">
        <v>201212</v>
      </c>
      <c r="F595" s="110">
        <v>232055.742</v>
      </c>
      <c r="G595" s="110">
        <v>6460.7064</v>
      </c>
      <c r="H595" s="110">
        <v>6460.7064</v>
      </c>
      <c r="I595" s="110">
        <v>0</v>
      </c>
      <c r="J595" s="110">
        <v>0</v>
      </c>
      <c r="K595" s="110">
        <v>0</v>
      </c>
      <c r="L595" s="110">
        <v>0</v>
      </c>
      <c r="M595" s="110">
        <v>0</v>
      </c>
      <c r="N595" s="110">
        <v>224893.758</v>
      </c>
      <c r="O595" s="110">
        <v>0</v>
      </c>
      <c r="P595" s="110">
        <v>220768.15680000003</v>
      </c>
      <c r="Q595" s="110">
        <v>1999.3872</v>
      </c>
      <c r="R595" s="110">
        <v>2126.214</v>
      </c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93"/>
    </row>
    <row r="596" spans="1:37" ht="15">
      <c r="A596" s="113" t="s">
        <v>1406</v>
      </c>
      <c r="B596" s="114">
        <v>11063</v>
      </c>
      <c r="C596" s="114">
        <v>11</v>
      </c>
      <c r="D596" s="100" t="str">
        <f t="shared" si="9"/>
        <v>11063_11</v>
      </c>
      <c r="E596" s="109">
        <v>201212</v>
      </c>
      <c r="F596" s="110">
        <v>861735.8832</v>
      </c>
      <c r="G596" s="110">
        <v>114442.536</v>
      </c>
      <c r="H596" s="110">
        <v>114442.536</v>
      </c>
      <c r="I596" s="110">
        <v>0</v>
      </c>
      <c r="J596" s="110">
        <v>727150.2672</v>
      </c>
      <c r="K596" s="110">
        <v>0</v>
      </c>
      <c r="L596" s="110">
        <v>715139.0232</v>
      </c>
      <c r="M596" s="110">
        <v>12003.783599999999</v>
      </c>
      <c r="N596" s="110">
        <v>2999.0807999999997</v>
      </c>
      <c r="O596" s="110">
        <v>0</v>
      </c>
      <c r="P596" s="110">
        <v>0</v>
      </c>
      <c r="Q596" s="110">
        <v>2999.0807999999997</v>
      </c>
      <c r="R596" s="110">
        <v>0</v>
      </c>
      <c r="S596" s="110">
        <v>0</v>
      </c>
      <c r="T596" s="110">
        <v>0</v>
      </c>
      <c r="U596" s="110">
        <v>0</v>
      </c>
      <c r="V596" s="110">
        <v>0</v>
      </c>
      <c r="W596" s="110">
        <v>0</v>
      </c>
      <c r="X596" s="110">
        <v>0</v>
      </c>
      <c r="Y596" s="110">
        <v>0</v>
      </c>
      <c r="Z596" s="110">
        <v>0</v>
      </c>
      <c r="AA596" s="110">
        <v>708.738</v>
      </c>
      <c r="AB596" s="110">
        <v>232055.742</v>
      </c>
      <c r="AC596" s="110">
        <v>7.4604</v>
      </c>
      <c r="AD596" s="110">
        <v>7.4604</v>
      </c>
      <c r="AE596" s="110">
        <v>0</v>
      </c>
      <c r="AF596" s="110">
        <v>230742.71159999998</v>
      </c>
      <c r="AG596" s="110">
        <v>0</v>
      </c>
      <c r="AH596" s="110">
        <v>0</v>
      </c>
      <c r="AI596" s="110">
        <v>0</v>
      </c>
      <c r="AJ596" s="110">
        <v>1305.57</v>
      </c>
      <c r="AK596" s="93"/>
    </row>
    <row r="597" spans="1:37" ht="15">
      <c r="A597" s="113" t="s">
        <v>1407</v>
      </c>
      <c r="B597" s="114">
        <v>11063</v>
      </c>
      <c r="C597" s="114">
        <v>16</v>
      </c>
      <c r="D597" s="100" t="str">
        <f t="shared" si="9"/>
        <v>11063_16</v>
      </c>
      <c r="E597" s="109">
        <v>201212</v>
      </c>
      <c r="F597" s="110">
        <v>363373.7028</v>
      </c>
      <c r="G597" s="110">
        <v>5102.9136</v>
      </c>
      <c r="H597" s="110">
        <v>5102.9136</v>
      </c>
      <c r="I597" s="110">
        <v>0</v>
      </c>
      <c r="J597" s="110">
        <v>0</v>
      </c>
      <c r="K597" s="110">
        <v>0</v>
      </c>
      <c r="L597" s="110">
        <v>0</v>
      </c>
      <c r="M597" s="110">
        <v>0</v>
      </c>
      <c r="N597" s="110">
        <v>356838.39239999995</v>
      </c>
      <c r="O597" s="110">
        <v>0</v>
      </c>
      <c r="P597" s="110">
        <v>348982.59119999997</v>
      </c>
      <c r="Q597" s="110">
        <v>2320.1844</v>
      </c>
      <c r="R597" s="110">
        <v>5543.077200000001</v>
      </c>
      <c r="S597" s="110">
        <v>0</v>
      </c>
      <c r="T597" s="110">
        <v>0</v>
      </c>
      <c r="U597" s="110">
        <v>0</v>
      </c>
      <c r="V597" s="110">
        <v>0</v>
      </c>
      <c r="W597" s="110">
        <v>16562.088</v>
      </c>
      <c r="X597" s="110">
        <v>0</v>
      </c>
      <c r="Y597" s="110">
        <v>16562.088</v>
      </c>
      <c r="Z597" s="110">
        <v>0</v>
      </c>
      <c r="AA597" s="110">
        <v>589.3716</v>
      </c>
      <c r="AB597" s="110">
        <v>861735.8832</v>
      </c>
      <c r="AC597" s="110">
        <v>7.4604</v>
      </c>
      <c r="AD597" s="110">
        <v>7.4604</v>
      </c>
      <c r="AE597" s="110">
        <v>0</v>
      </c>
      <c r="AF597" s="110">
        <v>859370.9364</v>
      </c>
      <c r="AG597" s="110">
        <v>186.51</v>
      </c>
      <c r="AH597" s="110">
        <v>0</v>
      </c>
      <c r="AI597" s="110">
        <v>186.51</v>
      </c>
      <c r="AJ597" s="110">
        <v>2170.9764</v>
      </c>
      <c r="AK597" s="93"/>
    </row>
    <row r="598" spans="1:37" ht="15">
      <c r="A598" s="113" t="s">
        <v>1408</v>
      </c>
      <c r="B598" s="114">
        <v>11063</v>
      </c>
      <c r="C598" s="114">
        <v>17</v>
      </c>
      <c r="D598" s="100" t="str">
        <f t="shared" si="9"/>
        <v>11063_17</v>
      </c>
      <c r="E598" s="109">
        <v>201212</v>
      </c>
      <c r="F598" s="110">
        <v>277504.4988</v>
      </c>
      <c r="G598" s="110">
        <v>19613.391600000003</v>
      </c>
      <c r="H598" s="110">
        <v>19613.391600000003</v>
      </c>
      <c r="I598" s="110">
        <v>0</v>
      </c>
      <c r="J598" s="110">
        <v>255570.9228</v>
      </c>
      <c r="K598" s="110">
        <v>0</v>
      </c>
      <c r="L598" s="110">
        <v>223841.84159999999</v>
      </c>
      <c r="M598" s="110">
        <v>31721.6208</v>
      </c>
      <c r="N598" s="110">
        <v>1216.0452</v>
      </c>
      <c r="O598" s="110">
        <v>0</v>
      </c>
      <c r="P598" s="110">
        <v>0</v>
      </c>
      <c r="Q598" s="110">
        <v>1216.0452</v>
      </c>
      <c r="R598" s="110">
        <v>0</v>
      </c>
      <c r="S598" s="110">
        <v>0</v>
      </c>
      <c r="T598" s="110">
        <v>0</v>
      </c>
      <c r="U598" s="110">
        <v>0</v>
      </c>
      <c r="V598" s="110">
        <v>0</v>
      </c>
      <c r="W598" s="110">
        <v>0</v>
      </c>
      <c r="X598" s="110">
        <v>0</v>
      </c>
      <c r="Y598" s="110">
        <v>0</v>
      </c>
      <c r="Z598" s="110">
        <v>0</v>
      </c>
      <c r="AA598" s="110">
        <v>1432.3968</v>
      </c>
      <c r="AB598" s="110">
        <v>363373.7028</v>
      </c>
      <c r="AC598" s="110">
        <v>0</v>
      </c>
      <c r="AD598" s="110">
        <v>0</v>
      </c>
      <c r="AE598" s="110">
        <v>0</v>
      </c>
      <c r="AF598" s="110">
        <v>357666.4968</v>
      </c>
      <c r="AG598" s="110">
        <v>0</v>
      </c>
      <c r="AH598" s="110">
        <v>0</v>
      </c>
      <c r="AI598" s="110">
        <v>0</v>
      </c>
      <c r="AJ598" s="110">
        <v>5707.206</v>
      </c>
      <c r="AK598" s="93"/>
    </row>
    <row r="599" spans="1:37" ht="15">
      <c r="A599" s="113" t="s">
        <v>1409</v>
      </c>
      <c r="B599" s="114">
        <v>11063</v>
      </c>
      <c r="C599" s="114">
        <v>19</v>
      </c>
      <c r="D599" s="100" t="str">
        <f t="shared" si="9"/>
        <v>11063_19</v>
      </c>
      <c r="E599" s="109">
        <v>201212</v>
      </c>
      <c r="F599" s="110">
        <v>277504.4988</v>
      </c>
      <c r="G599" s="110">
        <v>19613.391600000003</v>
      </c>
      <c r="H599" s="110">
        <v>19613.391600000003</v>
      </c>
      <c r="I599" s="110">
        <v>0</v>
      </c>
      <c r="J599" s="110">
        <v>255570.9228</v>
      </c>
      <c r="K599" s="110">
        <v>0</v>
      </c>
      <c r="L599" s="110">
        <v>223841.84159999999</v>
      </c>
      <c r="M599" s="110">
        <v>31721.6208</v>
      </c>
      <c r="N599" s="110">
        <v>1216.0452</v>
      </c>
      <c r="O599" s="110">
        <v>0</v>
      </c>
      <c r="P599" s="110">
        <v>0</v>
      </c>
      <c r="Q599" s="110">
        <v>1216.0452</v>
      </c>
      <c r="R599" s="110">
        <v>0</v>
      </c>
      <c r="S599" s="110">
        <v>0</v>
      </c>
      <c r="T599" s="110">
        <v>0</v>
      </c>
      <c r="U599" s="110">
        <v>0</v>
      </c>
      <c r="V599" s="110">
        <v>0</v>
      </c>
      <c r="W599" s="110">
        <v>313.3368</v>
      </c>
      <c r="X599" s="110">
        <v>0</v>
      </c>
      <c r="Y599" s="110">
        <v>313.3368</v>
      </c>
      <c r="Z599" s="110">
        <v>0</v>
      </c>
      <c r="AA599" s="110">
        <v>790.8024</v>
      </c>
      <c r="AB599" s="110">
        <v>277504.4988</v>
      </c>
      <c r="AC599" s="110">
        <v>7.4604</v>
      </c>
      <c r="AD599" s="110">
        <v>7.4604</v>
      </c>
      <c r="AE599" s="110">
        <v>0</v>
      </c>
      <c r="AF599" s="110">
        <v>276392.8992</v>
      </c>
      <c r="AG599" s="110">
        <v>514.7676</v>
      </c>
      <c r="AH599" s="110">
        <v>0</v>
      </c>
      <c r="AI599" s="110">
        <v>514.7676</v>
      </c>
      <c r="AJ599" s="110">
        <v>589.3716</v>
      </c>
      <c r="AK599" s="93"/>
    </row>
    <row r="600" spans="1:37" ht="15">
      <c r="A600" s="113" t="s">
        <v>1410</v>
      </c>
      <c r="B600" s="114">
        <v>16040</v>
      </c>
      <c r="C600" s="114">
        <v>1</v>
      </c>
      <c r="D600" s="100" t="str">
        <f t="shared" si="9"/>
        <v>16040_1</v>
      </c>
      <c r="E600" s="109">
        <v>201212</v>
      </c>
      <c r="F600" s="110">
        <v>2883243</v>
      </c>
      <c r="G600" s="110">
        <v>579</v>
      </c>
      <c r="H600" s="110">
        <v>579</v>
      </c>
      <c r="I600" s="110">
        <v>0</v>
      </c>
      <c r="J600" s="110">
        <v>2705095</v>
      </c>
      <c r="K600" s="110">
        <v>0</v>
      </c>
      <c r="L600" s="110">
        <v>2684672</v>
      </c>
      <c r="M600" s="110">
        <v>20422</v>
      </c>
      <c r="N600" s="110">
        <v>99797</v>
      </c>
      <c r="O600" s="110">
        <v>0</v>
      </c>
      <c r="P600" s="110">
        <v>15355</v>
      </c>
      <c r="Q600" s="110">
        <v>0</v>
      </c>
      <c r="R600" s="110">
        <v>84442</v>
      </c>
      <c r="S600" s="110">
        <v>0</v>
      </c>
      <c r="T600" s="110">
        <v>0</v>
      </c>
      <c r="U600" s="110">
        <v>0</v>
      </c>
      <c r="V600" s="110">
        <v>0</v>
      </c>
      <c r="W600" s="110">
        <v>77772</v>
      </c>
      <c r="X600" s="110">
        <v>0</v>
      </c>
      <c r="Y600" s="110">
        <v>77772</v>
      </c>
      <c r="Z600" s="110">
        <v>0</v>
      </c>
      <c r="AA600" s="110">
        <v>0</v>
      </c>
      <c r="AB600" s="110">
        <v>2883243</v>
      </c>
      <c r="AC600" s="110">
        <v>8172</v>
      </c>
      <c r="AD600" s="110">
        <v>8172</v>
      </c>
      <c r="AE600" s="110">
        <v>0</v>
      </c>
      <c r="AF600" s="110">
        <v>2874275</v>
      </c>
      <c r="AG600" s="110">
        <v>641</v>
      </c>
      <c r="AH600" s="110">
        <v>0</v>
      </c>
      <c r="AI600" s="110">
        <v>641</v>
      </c>
      <c r="AJ600" s="110">
        <v>155</v>
      </c>
      <c r="AK600" s="93"/>
    </row>
    <row r="601" spans="1:37" ht="15">
      <c r="A601" s="113" t="s">
        <v>1411</v>
      </c>
      <c r="B601" s="114">
        <v>11175</v>
      </c>
      <c r="C601" s="114">
        <v>1</v>
      </c>
      <c r="D601" s="100" t="str">
        <f t="shared" si="9"/>
        <v>11175_1</v>
      </c>
      <c r="E601" s="109">
        <v>201212</v>
      </c>
      <c r="F601" s="110">
        <v>367239</v>
      </c>
      <c r="G601" s="110">
        <v>68908</v>
      </c>
      <c r="H601" s="110">
        <v>68908</v>
      </c>
      <c r="I601" s="110">
        <v>0</v>
      </c>
      <c r="J601" s="110">
        <v>35603</v>
      </c>
      <c r="K601" s="110">
        <v>35603</v>
      </c>
      <c r="L601" s="110">
        <v>0</v>
      </c>
      <c r="M601" s="110">
        <v>0</v>
      </c>
      <c r="N601" s="110">
        <v>224252</v>
      </c>
      <c r="O601" s="110">
        <v>33005</v>
      </c>
      <c r="P601" s="110">
        <v>191246</v>
      </c>
      <c r="Q601" s="110">
        <v>1</v>
      </c>
      <c r="R601" s="110">
        <v>0</v>
      </c>
      <c r="S601" s="110">
        <v>0</v>
      </c>
      <c r="T601" s="110">
        <v>0</v>
      </c>
      <c r="U601" s="110">
        <v>0</v>
      </c>
      <c r="V601" s="110">
        <v>0</v>
      </c>
      <c r="W601" s="110">
        <v>943</v>
      </c>
      <c r="X601" s="110">
        <v>934</v>
      </c>
      <c r="Y601" s="110">
        <v>9</v>
      </c>
      <c r="Z601" s="110">
        <v>0</v>
      </c>
      <c r="AA601" s="110">
        <v>37532</v>
      </c>
      <c r="AB601" s="110">
        <v>367239</v>
      </c>
      <c r="AC601" s="110">
        <v>0</v>
      </c>
      <c r="AD601" s="110">
        <v>0</v>
      </c>
      <c r="AE601" s="110">
        <v>0</v>
      </c>
      <c r="AF601" s="110">
        <v>268851</v>
      </c>
      <c r="AG601" s="110">
        <v>1111</v>
      </c>
      <c r="AH601" s="110">
        <v>0</v>
      </c>
      <c r="AI601" s="110">
        <v>1111</v>
      </c>
      <c r="AJ601" s="110">
        <v>97277</v>
      </c>
      <c r="AK601" s="93"/>
    </row>
    <row r="602" spans="1:37" ht="15">
      <c r="A602" s="113" t="s">
        <v>1412</v>
      </c>
      <c r="B602" s="114">
        <v>11106</v>
      </c>
      <c r="C602" s="114">
        <v>1</v>
      </c>
      <c r="D602" s="100" t="str">
        <f t="shared" si="9"/>
        <v>11106_1</v>
      </c>
      <c r="E602" s="109">
        <v>201212</v>
      </c>
      <c r="F602" s="110">
        <v>2451557</v>
      </c>
      <c r="G602" s="110">
        <v>41041</v>
      </c>
      <c r="H602" s="110">
        <v>41041</v>
      </c>
      <c r="I602" s="110">
        <v>0</v>
      </c>
      <c r="J602" s="110">
        <v>0</v>
      </c>
      <c r="K602" s="110">
        <v>0</v>
      </c>
      <c r="L602" s="110">
        <v>0</v>
      </c>
      <c r="M602" s="110">
        <v>0</v>
      </c>
      <c r="N602" s="110">
        <v>2398879</v>
      </c>
      <c r="O602" s="110">
        <v>0</v>
      </c>
      <c r="P602" s="110">
        <v>2398879</v>
      </c>
      <c r="Q602" s="110">
        <v>0</v>
      </c>
      <c r="R602" s="110">
        <v>0</v>
      </c>
      <c r="S602" s="110">
        <v>0</v>
      </c>
      <c r="T602" s="110">
        <v>0</v>
      </c>
      <c r="U602" s="110">
        <v>0</v>
      </c>
      <c r="V602" s="110">
        <v>0</v>
      </c>
      <c r="W602" s="110">
        <v>0</v>
      </c>
      <c r="X602" s="110">
        <v>0</v>
      </c>
      <c r="Y602" s="110">
        <v>0</v>
      </c>
      <c r="Z602" s="110">
        <v>0</v>
      </c>
      <c r="AA602" s="110">
        <v>11637</v>
      </c>
      <c r="AB602" s="110">
        <v>2451557</v>
      </c>
      <c r="AC602" s="110">
        <v>6734</v>
      </c>
      <c r="AD602" s="110">
        <v>6734</v>
      </c>
      <c r="AE602" s="110">
        <v>0</v>
      </c>
      <c r="AF602" s="110">
        <v>2433923</v>
      </c>
      <c r="AG602" s="110">
        <v>0</v>
      </c>
      <c r="AH602" s="110">
        <v>0</v>
      </c>
      <c r="AI602" s="110">
        <v>0</v>
      </c>
      <c r="AJ602" s="110">
        <v>10900</v>
      </c>
      <c r="AK602" s="93"/>
    </row>
    <row r="603" spans="1:37" ht="15">
      <c r="A603" s="113" t="s">
        <v>1413</v>
      </c>
      <c r="B603" s="114">
        <v>11106</v>
      </c>
      <c r="C603" s="114">
        <v>2</v>
      </c>
      <c r="D603" s="100" t="str">
        <f t="shared" si="9"/>
        <v>11106_2</v>
      </c>
      <c r="E603" s="109">
        <v>201212</v>
      </c>
      <c r="F603" s="110">
        <v>142394</v>
      </c>
      <c r="G603" s="110">
        <v>2907</v>
      </c>
      <c r="H603" s="110">
        <v>2907</v>
      </c>
      <c r="I603" s="110">
        <v>0</v>
      </c>
      <c r="J603" s="110">
        <v>0</v>
      </c>
      <c r="K603" s="110">
        <v>0</v>
      </c>
      <c r="L603" s="110">
        <v>0</v>
      </c>
      <c r="M603" s="110">
        <v>0</v>
      </c>
      <c r="N603" s="110">
        <v>138204</v>
      </c>
      <c r="O603" s="110">
        <v>0</v>
      </c>
      <c r="P603" s="110">
        <v>138204</v>
      </c>
      <c r="Q603" s="110">
        <v>0</v>
      </c>
      <c r="R603" s="110">
        <v>0</v>
      </c>
      <c r="S603" s="110">
        <v>0</v>
      </c>
      <c r="T603" s="110">
        <v>0</v>
      </c>
      <c r="U603" s="110">
        <v>0</v>
      </c>
      <c r="V603" s="110">
        <v>0</v>
      </c>
      <c r="W603" s="110">
        <v>0</v>
      </c>
      <c r="X603" s="110">
        <v>0</v>
      </c>
      <c r="Y603" s="110">
        <v>0</v>
      </c>
      <c r="Z603" s="110">
        <v>0</v>
      </c>
      <c r="AA603" s="110">
        <v>1284</v>
      </c>
      <c r="AB603" s="110">
        <v>142395</v>
      </c>
      <c r="AC603" s="110">
        <v>386</v>
      </c>
      <c r="AD603" s="110">
        <v>386</v>
      </c>
      <c r="AE603" s="110">
        <v>0</v>
      </c>
      <c r="AF603" s="110">
        <v>140148</v>
      </c>
      <c r="AG603" s="110">
        <v>0</v>
      </c>
      <c r="AH603" s="110">
        <v>0</v>
      </c>
      <c r="AI603" s="110">
        <v>0</v>
      </c>
      <c r="AJ603" s="110">
        <v>1860</v>
      </c>
      <c r="AK603" s="93"/>
    </row>
    <row r="604" spans="1:37" ht="15">
      <c r="A604" s="113" t="s">
        <v>1414</v>
      </c>
      <c r="B604" s="114">
        <v>11106</v>
      </c>
      <c r="C604" s="114">
        <v>3</v>
      </c>
      <c r="D604" s="100" t="str">
        <f t="shared" si="9"/>
        <v>11106_3</v>
      </c>
      <c r="E604" s="109">
        <v>201212</v>
      </c>
      <c r="F604" s="110">
        <v>767219</v>
      </c>
      <c r="G604" s="110">
        <v>13663</v>
      </c>
      <c r="H604" s="110">
        <v>13663</v>
      </c>
      <c r="I604" s="110">
        <v>0</v>
      </c>
      <c r="J604" s="110">
        <v>0</v>
      </c>
      <c r="K604" s="110">
        <v>0</v>
      </c>
      <c r="L604" s="110">
        <v>0</v>
      </c>
      <c r="M604" s="110">
        <v>0</v>
      </c>
      <c r="N604" s="110">
        <v>749714</v>
      </c>
      <c r="O604" s="110">
        <v>0</v>
      </c>
      <c r="P604" s="110">
        <v>749714</v>
      </c>
      <c r="Q604" s="110">
        <v>0</v>
      </c>
      <c r="R604" s="110">
        <v>0</v>
      </c>
      <c r="S604" s="110">
        <v>0</v>
      </c>
      <c r="T604" s="110">
        <v>0</v>
      </c>
      <c r="U604" s="110">
        <v>0</v>
      </c>
      <c r="V604" s="110">
        <v>0</v>
      </c>
      <c r="W604" s="110">
        <v>0</v>
      </c>
      <c r="X604" s="110">
        <v>0</v>
      </c>
      <c r="Y604" s="110">
        <v>0</v>
      </c>
      <c r="Z604" s="110">
        <v>0</v>
      </c>
      <c r="AA604" s="110">
        <v>3842</v>
      </c>
      <c r="AB604" s="110">
        <v>767219</v>
      </c>
      <c r="AC604" s="110">
        <v>2059</v>
      </c>
      <c r="AD604" s="110">
        <v>2059</v>
      </c>
      <c r="AE604" s="110">
        <v>0</v>
      </c>
      <c r="AF604" s="110">
        <v>757528</v>
      </c>
      <c r="AG604" s="110">
        <v>0</v>
      </c>
      <c r="AH604" s="110">
        <v>0</v>
      </c>
      <c r="AI604" s="110">
        <v>0</v>
      </c>
      <c r="AJ604" s="110">
        <v>7632</v>
      </c>
      <c r="AK604" s="93"/>
    </row>
    <row r="605" spans="1:37" ht="15">
      <c r="A605" s="113" t="s">
        <v>1415</v>
      </c>
      <c r="B605" s="114">
        <v>11106</v>
      </c>
      <c r="C605" s="114">
        <v>4</v>
      </c>
      <c r="D605" s="100" t="str">
        <f t="shared" si="9"/>
        <v>11106_4</v>
      </c>
      <c r="E605" s="109">
        <v>201212</v>
      </c>
      <c r="F605" s="110">
        <v>588347</v>
      </c>
      <c r="G605" s="110">
        <v>6043</v>
      </c>
      <c r="H605" s="110">
        <v>6043</v>
      </c>
      <c r="I605" s="110">
        <v>0</v>
      </c>
      <c r="J605" s="110">
        <v>0</v>
      </c>
      <c r="K605" s="110">
        <v>0</v>
      </c>
      <c r="L605" s="110">
        <v>0</v>
      </c>
      <c r="M605" s="110">
        <v>0</v>
      </c>
      <c r="N605" s="110">
        <v>579651</v>
      </c>
      <c r="O605" s="110">
        <v>0</v>
      </c>
      <c r="P605" s="110">
        <v>579651</v>
      </c>
      <c r="Q605" s="110">
        <v>0</v>
      </c>
      <c r="R605" s="110">
        <v>0</v>
      </c>
      <c r="S605" s="110">
        <v>0</v>
      </c>
      <c r="T605" s="110">
        <v>0</v>
      </c>
      <c r="U605" s="110">
        <v>0</v>
      </c>
      <c r="V605" s="110">
        <v>0</v>
      </c>
      <c r="W605" s="110">
        <v>0</v>
      </c>
      <c r="X605" s="110">
        <v>0</v>
      </c>
      <c r="Y605" s="110">
        <v>0</v>
      </c>
      <c r="Z605" s="110">
        <v>0</v>
      </c>
      <c r="AA605" s="110">
        <v>2653</v>
      </c>
      <c r="AB605" s="110">
        <v>588348</v>
      </c>
      <c r="AC605" s="110">
        <v>1699</v>
      </c>
      <c r="AD605" s="110">
        <v>1699</v>
      </c>
      <c r="AE605" s="110">
        <v>0</v>
      </c>
      <c r="AF605" s="110">
        <v>586648</v>
      </c>
      <c r="AG605" s="110">
        <v>0</v>
      </c>
      <c r="AH605" s="110">
        <v>0</v>
      </c>
      <c r="AI605" s="110">
        <v>0</v>
      </c>
      <c r="AJ605" s="110">
        <v>0</v>
      </c>
      <c r="AK605" s="93"/>
    </row>
    <row r="606" spans="1:37" ht="15">
      <c r="A606" s="113" t="s">
        <v>1416</v>
      </c>
      <c r="B606" s="114">
        <v>11177</v>
      </c>
      <c r="C606" s="114">
        <v>1</v>
      </c>
      <c r="D606" s="100" t="str">
        <f t="shared" si="9"/>
        <v>11177_1</v>
      </c>
      <c r="E606" s="109">
        <v>201212</v>
      </c>
      <c r="F606" s="110">
        <v>183539</v>
      </c>
      <c r="G606" s="110">
        <v>14480</v>
      </c>
      <c r="H606" s="110">
        <v>14480</v>
      </c>
      <c r="I606" s="110">
        <v>0</v>
      </c>
      <c r="J606" s="110">
        <v>0</v>
      </c>
      <c r="K606" s="110">
        <v>0</v>
      </c>
      <c r="L606" s="110">
        <v>0</v>
      </c>
      <c r="M606" s="110">
        <v>0</v>
      </c>
      <c r="N606" s="110">
        <v>161063</v>
      </c>
      <c r="O606" s="110">
        <v>0</v>
      </c>
      <c r="P606" s="110">
        <v>161062</v>
      </c>
      <c r="Q606" s="110">
        <v>1</v>
      </c>
      <c r="R606" s="110">
        <v>0</v>
      </c>
      <c r="S606" s="110">
        <v>0</v>
      </c>
      <c r="T606" s="110">
        <v>6891</v>
      </c>
      <c r="U606" s="110">
        <v>0</v>
      </c>
      <c r="V606" s="110">
        <v>6891</v>
      </c>
      <c r="W606" s="110">
        <v>0</v>
      </c>
      <c r="X606" s="110">
        <v>0</v>
      </c>
      <c r="Y606" s="110">
        <v>0</v>
      </c>
      <c r="Z606" s="110">
        <v>0</v>
      </c>
      <c r="AA606" s="110">
        <v>1104</v>
      </c>
      <c r="AB606" s="110">
        <v>183542</v>
      </c>
      <c r="AC606" s="110">
        <v>0</v>
      </c>
      <c r="AD606" s="110">
        <v>0</v>
      </c>
      <c r="AE606" s="110">
        <v>0</v>
      </c>
      <c r="AF606" s="110">
        <v>183542</v>
      </c>
      <c r="AG606" s="110">
        <v>0</v>
      </c>
      <c r="AH606" s="110">
        <v>0</v>
      </c>
      <c r="AI606" s="110">
        <v>0</v>
      </c>
      <c r="AJ606" s="110">
        <v>0</v>
      </c>
      <c r="AK606" s="93"/>
    </row>
    <row r="607" spans="1:37" ht="15">
      <c r="A607" s="113" t="s">
        <v>1417</v>
      </c>
      <c r="B607" s="114">
        <v>16075</v>
      </c>
      <c r="C607" s="114">
        <v>1</v>
      </c>
      <c r="D607" s="100" t="str">
        <f t="shared" si="9"/>
        <v>16075_1</v>
      </c>
      <c r="E607" s="109">
        <v>201212</v>
      </c>
      <c r="F607" s="110">
        <v>21838</v>
      </c>
      <c r="G607" s="110">
        <v>345</v>
      </c>
      <c r="H607" s="110">
        <v>345</v>
      </c>
      <c r="I607" s="110">
        <v>0</v>
      </c>
      <c r="J607" s="110">
        <v>0</v>
      </c>
      <c r="K607" s="110">
        <v>0</v>
      </c>
      <c r="L607" s="110">
        <v>0</v>
      </c>
      <c r="M607" s="110">
        <v>0</v>
      </c>
      <c r="N607" s="110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21493</v>
      </c>
      <c r="U607" s="110">
        <v>21493</v>
      </c>
      <c r="V607" s="110">
        <v>0</v>
      </c>
      <c r="W607" s="110">
        <v>0</v>
      </c>
      <c r="X607" s="110">
        <v>0</v>
      </c>
      <c r="Y607" s="110">
        <v>0</v>
      </c>
      <c r="Z607" s="110">
        <v>0</v>
      </c>
      <c r="AA607" s="110">
        <v>0</v>
      </c>
      <c r="AB607" s="110">
        <v>21838</v>
      </c>
      <c r="AC607" s="110">
        <v>0</v>
      </c>
      <c r="AD607" s="110">
        <v>0</v>
      </c>
      <c r="AE607" s="110">
        <v>0</v>
      </c>
      <c r="AF607" s="110">
        <v>21791</v>
      </c>
      <c r="AG607" s="110">
        <v>0</v>
      </c>
      <c r="AH607" s="110">
        <v>0</v>
      </c>
      <c r="AI607" s="110">
        <v>0</v>
      </c>
      <c r="AJ607" s="110">
        <v>47</v>
      </c>
      <c r="AK607" s="93"/>
    </row>
    <row r="608" spans="2:37" ht="15">
      <c r="B608" s="93"/>
      <c r="C608" s="93"/>
      <c r="D608" s="100"/>
      <c r="E608" s="94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</row>
    <row r="609" spans="2:37" ht="15">
      <c r="B609" s="93"/>
      <c r="C609" s="93"/>
      <c r="D609" s="100"/>
      <c r="E609" s="94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</row>
    <row r="610" spans="2:37" ht="15">
      <c r="B610" s="93"/>
      <c r="C610" s="93"/>
      <c r="D610" s="100"/>
      <c r="E610" s="94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</row>
    <row r="611" spans="2:37" ht="15">
      <c r="B611" s="93"/>
      <c r="C611" s="93"/>
      <c r="D611" s="100"/>
      <c r="E611" s="94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</row>
    <row r="612" spans="2:37" ht="15">
      <c r="B612" s="93"/>
      <c r="C612" s="93"/>
      <c r="D612" s="100"/>
      <c r="E612" s="94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</row>
    <row r="613" spans="2:37" ht="15">
      <c r="B613" s="93"/>
      <c r="C613" s="93"/>
      <c r="D613" s="100"/>
      <c r="E613" s="94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</row>
    <row r="614" spans="2:37" ht="15">
      <c r="B614" s="93"/>
      <c r="C614" s="93"/>
      <c r="D614" s="100"/>
      <c r="E614" s="94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</row>
    <row r="615" spans="2:37" ht="15">
      <c r="B615" s="93"/>
      <c r="C615" s="93"/>
      <c r="D615" s="100"/>
      <c r="E615" s="94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</row>
    <row r="616" spans="2:37" ht="15">
      <c r="B616" s="93"/>
      <c r="C616" s="93"/>
      <c r="D616" s="100"/>
      <c r="E616" s="94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</row>
    <row r="617" spans="2:37" ht="15">
      <c r="B617" s="93"/>
      <c r="C617" s="93"/>
      <c r="D617" s="100"/>
      <c r="E617" s="95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</row>
    <row r="618" spans="2:37" ht="15">
      <c r="B618" s="93"/>
      <c r="C618" s="93"/>
      <c r="D618" s="100"/>
      <c r="E618" s="95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</row>
    <row r="619" spans="2:37" ht="15">
      <c r="B619" s="93"/>
      <c r="C619" s="93"/>
      <c r="D619" s="100"/>
      <c r="E619" s="95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Investeringsforeninger: Statistisk materiale</dc:title>
  <dc:subject/>
  <dc:creator>Finanstilsynet</dc:creator>
  <cp:keywords/>
  <dc:description/>
  <cp:lastModifiedBy>ASB</cp:lastModifiedBy>
  <cp:lastPrinted>2013-10-01T06:38:50Z</cp:lastPrinted>
  <dcterms:created xsi:type="dcterms:W3CDTF">2011-01-25T11:41:09Z</dcterms:created>
  <dcterms:modified xsi:type="dcterms:W3CDTF">2015-02-23T13:07:19Z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