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8540" windowHeight="11250" activeTab="0"/>
  </bookViews>
  <sheets>
    <sheet name="Balanceoplysninger" sheetId="1" r:id="rId1"/>
    <sheet name="Rådata 201012" sheetId="2" r:id="rId2"/>
  </sheets>
  <definedNames>
    <definedName name="AS02FMS">'Rådata 201012'!$A$2:$A$45</definedName>
  </definedNames>
  <calcPr fullCalcOnLoad="1"/>
</workbook>
</file>

<file path=xl/sharedStrings.xml><?xml version="1.0" encoding="utf-8"?>
<sst xmlns="http://schemas.openxmlformats.org/spreadsheetml/2006/main" count="376" uniqueCount="210">
  <si>
    <t>REGNR</t>
  </si>
  <si>
    <t>REGNPER</t>
  </si>
  <si>
    <t>GRUPPE</t>
  </si>
  <si>
    <t>AS0201</t>
  </si>
  <si>
    <t>AS0202</t>
  </si>
  <si>
    <t>AS0203</t>
  </si>
  <si>
    <t>AS0204</t>
  </si>
  <si>
    <t>AS0205</t>
  </si>
  <si>
    <t>AS0206</t>
  </si>
  <si>
    <t>AS0207</t>
  </si>
  <si>
    <t>AS0208</t>
  </si>
  <si>
    <t>AS0209</t>
  </si>
  <si>
    <t>AS0210</t>
  </si>
  <si>
    <t>AS0211</t>
  </si>
  <si>
    <t>AS0212</t>
  </si>
  <si>
    <t>AS0213</t>
  </si>
  <si>
    <t>AS0214</t>
  </si>
  <si>
    <t>AS0215</t>
  </si>
  <si>
    <t>AS0216</t>
  </si>
  <si>
    <t>AS0217</t>
  </si>
  <si>
    <t>AS0218</t>
  </si>
  <si>
    <t>AS0219</t>
  </si>
  <si>
    <t>AS0220</t>
  </si>
  <si>
    <t>AS0221</t>
  </si>
  <si>
    <t>AS0222</t>
  </si>
  <si>
    <t>AS0223</t>
  </si>
  <si>
    <t>AS0224</t>
  </si>
  <si>
    <t>AS0225</t>
  </si>
  <si>
    <t>AS0226</t>
  </si>
  <si>
    <t>AS0227</t>
  </si>
  <si>
    <t>AS0228</t>
  </si>
  <si>
    <t>AS0229</t>
  </si>
  <si>
    <t>AS0230</t>
  </si>
  <si>
    <t>AS0231</t>
  </si>
  <si>
    <t>AS0232</t>
  </si>
  <si>
    <t>AS0233</t>
  </si>
  <si>
    <t>AS0234</t>
  </si>
  <si>
    <t>AS0235</t>
  </si>
  <si>
    <t>AS0236</t>
  </si>
  <si>
    <t>AS0237</t>
  </si>
  <si>
    <t>AS0238</t>
  </si>
  <si>
    <t>AS0239</t>
  </si>
  <si>
    <t>AS0240</t>
  </si>
  <si>
    <t>AS0241</t>
  </si>
  <si>
    <t>AS0242</t>
  </si>
  <si>
    <t>AS0243</t>
  </si>
  <si>
    <t>AS0244</t>
  </si>
  <si>
    <t>AS0245</t>
  </si>
  <si>
    <t>AS0246</t>
  </si>
  <si>
    <t>AS0247</t>
  </si>
  <si>
    <t>AS0248</t>
  </si>
  <si>
    <t>AS0249</t>
  </si>
  <si>
    <t>AS0250</t>
  </si>
  <si>
    <t>AS0251</t>
  </si>
  <si>
    <t>AS0252</t>
  </si>
  <si>
    <t>AS0253</t>
  </si>
  <si>
    <t>AS0254</t>
  </si>
  <si>
    <t>AS0255</t>
  </si>
  <si>
    <t>AS0256</t>
  </si>
  <si>
    <t>FMS</t>
  </si>
  <si>
    <t>1.000 kr.</t>
  </si>
  <si>
    <t>Aktiver i alt</t>
  </si>
  <si>
    <t>Gæld</t>
  </si>
  <si>
    <t>Gæld i alt</t>
  </si>
  <si>
    <t>Hensatte forpligtelser</t>
  </si>
  <si>
    <t>Hensatte forpligtelser i alt</t>
  </si>
  <si>
    <t>Efterstillede kapitalindskud</t>
  </si>
  <si>
    <t>Egenkapital</t>
  </si>
  <si>
    <t>Egenkapital i alt</t>
  </si>
  <si>
    <t>Passiver i alt</t>
  </si>
  <si>
    <t>Information</t>
  </si>
  <si>
    <t>Regnr</t>
  </si>
  <si>
    <t>Gruppe</t>
  </si>
  <si>
    <t>Regnper</t>
  </si>
  <si>
    <t>Post</t>
  </si>
  <si>
    <t>Kode</t>
  </si>
  <si>
    <t>Vælg selskab:</t>
  </si>
  <si>
    <t>Navn</t>
  </si>
  <si>
    <t>INSTITUT</t>
  </si>
  <si>
    <t xml:space="preserve">B </t>
  </si>
  <si>
    <t>Dansk O.T.C. Fondsmæglerselskab A/S</t>
  </si>
  <si>
    <t xml:space="preserve">A </t>
  </si>
  <si>
    <t>Carnegie Asset Management Fondsmæglerselskab A/S</t>
  </si>
  <si>
    <t>Investering og Tryghed A/S, Fondsmæglerselskabet</t>
  </si>
  <si>
    <t>Fundamental Fondsmæglerselskab A/S</t>
  </si>
  <si>
    <t>Alfred Berg Fondsmæglerselskab A/S</t>
  </si>
  <si>
    <t>Habro Fondsmæglerselskab A/S</t>
  </si>
  <si>
    <t>Dana Invest Fondsmæglerselskab A/S</t>
  </si>
  <si>
    <t>Hauser Securities Fondsmæglerselskab A/S</t>
  </si>
  <si>
    <t xml:space="preserve">Formuepleje A/S, Fondsmæglerselskab </t>
  </si>
  <si>
    <t>BI Asset Management Fondsmæglerselskab A/S</t>
  </si>
  <si>
    <t>Sparinvest Fondsmæglerselskab A/S</t>
  </si>
  <si>
    <t>Difko Børs A/S, Fondsmæglerselskab</t>
  </si>
  <si>
    <t>Dansk Formue- &amp; Investeringspleje A/S, Fondsmæglerselskab</t>
  </si>
  <si>
    <t>PFA Kapitalforvaltning, Fondsmæglerselskab A/S</t>
  </si>
  <si>
    <t>ATP Alpha Fondsmæglerselskab A/S</t>
  </si>
  <si>
    <t xml:space="preserve">HP Fondsmæglerselskab A/S </t>
  </si>
  <si>
    <t xml:space="preserve">ATRIUM Fondsmæglerselskab A/S </t>
  </si>
  <si>
    <t>Nielsen Capital Management Fondsmæglerselskab A/S</t>
  </si>
  <si>
    <t>LD Invest A/S, Fondsmæglerselskabet</t>
  </si>
  <si>
    <t>Wealth Management Fondsmæglerselskab A/S</t>
  </si>
  <si>
    <t>EGNS-INVEST Capital Fondsmæglerselskab A/S</t>
  </si>
  <si>
    <t>Mermaid Asset Management  Fondsmæglerselskab A/S</t>
  </si>
  <si>
    <t>Sirius Kapitalforvaltning A/S, Fondsmæglerselskabet</t>
  </si>
  <si>
    <t>Dannebrog Invest Fondsmæglerselskab</t>
  </si>
  <si>
    <t>Absolut Invest Fondsmæglerselskab A/S</t>
  </si>
  <si>
    <t>Capital Four Management Fondsmæglerselskab A/S</t>
  </si>
  <si>
    <t xml:space="preserve">Bundgaard, Lund &amp; Simoni Capital Management </t>
  </si>
  <si>
    <t>Jyske Global Asset Management Fondsmæglerselskab A/S</t>
  </si>
  <si>
    <t>Global Evolution Fondsmæglerselskab A/S</t>
  </si>
  <si>
    <t>Stockrate Asset Management A/S, Fondsmæglerselskabet</t>
  </si>
  <si>
    <t>Amber Fondsmæglerselskab A/S</t>
  </si>
  <si>
    <t>NE Fondsmæglerselskab A/S</t>
  </si>
  <si>
    <t>COIN Fondsmæglerselskab A/S</t>
  </si>
  <si>
    <t xml:space="preserve">Skandia Asset Management Fondsmæglerselskab A/S </t>
  </si>
  <si>
    <t>Omni Fondsmæglerselskab A/S</t>
  </si>
  <si>
    <t>Artha Kapitalforvaltning Fondsmæglerselskab A/S</t>
  </si>
  <si>
    <t>Accunia Fondsmæglerselskab A/S</t>
  </si>
  <si>
    <t>Secure Fondsmæglerselskab A/S</t>
  </si>
  <si>
    <t>Stonehenge Fondsmæglerselskab A/S</t>
  </si>
  <si>
    <t>Tabel 3.2</t>
  </si>
  <si>
    <t>Balanceoplysninger for fondsmæglere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</si>
  <si>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</si>
  <si>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</si>
  <si>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</si>
  <si>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</si>
  <si>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</si>
  <si>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</si>
  <si>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</si>
  <si>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</si>
  <si>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</si>
  <si>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</si>
  <si>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</si>
  <si>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</si>
  <si>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</si>
  <si>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13.1</t>
  </si>
  <si>
    <t xml:space="preserve">13.2 </t>
  </si>
  <si>
    <t>14.</t>
  </si>
  <si>
    <t>15.</t>
  </si>
  <si>
    <t>16.</t>
  </si>
  <si>
    <t>17.</t>
  </si>
  <si>
    <t>18.</t>
  </si>
  <si>
    <t>19.</t>
  </si>
  <si>
    <t>Kassebeholdning og anfordringstilgodehavender hos centralbanker</t>
  </si>
  <si>
    <t>Gældsbeviser, der kan refinansieres i centralbanker</t>
  </si>
  <si>
    <t>Tilgodehavender hos kreditinstitutter og centralbanker</t>
  </si>
  <si>
    <t>Udlån og andre tilgodehavender til dagsværdi</t>
  </si>
  <si>
    <t>Udlån og andre tilgodehavender til amortiseret kostpris</t>
  </si>
  <si>
    <t>Obligationer til dagsværdi</t>
  </si>
  <si>
    <t>Obligationer til amortiseret kostpris</t>
  </si>
  <si>
    <t>Aktier mv.</t>
  </si>
  <si>
    <t>Kapitalandele i associerede virksomheder</t>
  </si>
  <si>
    <t>Kapitalandele i tilknyttede virksomheder</t>
  </si>
  <si>
    <t>Aktiver tilknyttet puljeordninger</t>
  </si>
  <si>
    <t>Immaterielle aktiver</t>
  </si>
  <si>
    <t>Grunde og bygninger i alt</t>
  </si>
  <si>
    <t>Investeringsejendomme</t>
  </si>
  <si>
    <t>Domicilejendomme</t>
  </si>
  <si>
    <t>Øvrige materielle aktiver</t>
  </si>
  <si>
    <t>Aktuelle skatteaktiver</t>
  </si>
  <si>
    <t>Udskudte skatteaktiver</t>
  </si>
  <si>
    <t>Aktiver i midlertidig besiddelse</t>
  </si>
  <si>
    <t>Andre aktiver</t>
  </si>
  <si>
    <t>Periodeafgrænsningsposter</t>
  </si>
  <si>
    <t>Aktiver</t>
  </si>
  <si>
    <t>Passiver</t>
  </si>
  <si>
    <t>19.1</t>
  </si>
  <si>
    <t>19.2</t>
  </si>
  <si>
    <t>19.3</t>
  </si>
  <si>
    <t>19.4</t>
  </si>
  <si>
    <t>19.5</t>
  </si>
  <si>
    <t>20.</t>
  </si>
  <si>
    <t>20.1</t>
  </si>
  <si>
    <t>20.2</t>
  </si>
  <si>
    <t>20.3</t>
  </si>
  <si>
    <t>20.4</t>
  </si>
  <si>
    <t>21.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</si>
  <si>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</si>
  <si>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</si>
  <si>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</si>
  <si>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</si>
  <si>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</si>
  <si>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</si>
  <si>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</si>
  <si>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</si>
  <si>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</si>
  <si>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</si>
  <si>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</si>
  <si>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</si>
  <si>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</si>
  <si>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</si>
  <si>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Aktiekapital/andelskapital/garantikapital</t>
  </si>
  <si>
    <t>Overkurs ved emission</t>
  </si>
  <si>
    <t>Akkumulerede værdiændringer</t>
  </si>
  <si>
    <t>Opskrivningshenlæggelser</t>
  </si>
  <si>
    <t>Akkumuleret valutakursregulering af udenlandske enheder</t>
  </si>
  <si>
    <t>Akkumuleret værdiregulering af sikringsinstrumenter ved sikring af betalingsstrømme</t>
  </si>
  <si>
    <t>Akkumuleret værdiregulering, der følger af omvurdering af hold til udløb aktiver til dagsværdi</t>
  </si>
  <si>
    <t>Øvrige værdireguleringer</t>
  </si>
  <si>
    <t>Andre reserver</t>
  </si>
  <si>
    <t>Lovpligtige reserver</t>
  </si>
  <si>
    <t>Vedtægtsmæssige reserver</t>
  </si>
  <si>
    <t>Reserver i serier</t>
  </si>
  <si>
    <t>Øvrige reserver</t>
  </si>
  <si>
    <t>Overført overskud eller underskud</t>
  </si>
  <si>
    <t>Artha Kapitalforvaltning Fondsmæglerselskab II A/S</t>
  </si>
  <si>
    <t>ATRIUM Kapitalforvaltning Fondsmæglerselskab A/S</t>
  </si>
  <si>
    <t>GWT Fondsmæglerselskab A/S</t>
  </si>
  <si>
    <t>InvesteringsRådgivning A/S, Fondsmæglerselskabet</t>
  </si>
  <si>
    <t>ICAP Scandinavia Fondsmæglerselskab A/S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</si>
</sst>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" fillId="22" borderId="0" applyNumberFormat="0" applyBorder="0">
      <alignment/>
      <protection/>
    </xf>
    <xf numFmtId="3" fontId="4" fillId="23" borderId="3">
      <alignment wrapText="1"/>
      <protection locked="0"/>
    </xf>
    <xf numFmtId="0" fontId="6" fillId="24" borderId="4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4" fillId="26" borderId="0" applyNumberFormat="0" applyBorder="0">
      <alignment vertical="top"/>
      <protection/>
    </xf>
    <xf numFmtId="0" fontId="35" fillId="27" borderId="2" applyNumberFormat="0" applyAlignment="0" applyProtection="0"/>
    <xf numFmtId="0" fontId="5" fillId="0" borderId="0" applyNumberFormat="0" applyBorder="0">
      <alignment vertical="top" wrapText="1"/>
      <protection/>
    </xf>
    <xf numFmtId="0" fontId="36" fillId="28" borderId="5" applyNumberFormat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7" fillId="35" borderId="0" applyNumberFormat="0" applyBorder="0" applyAlignment="0" applyProtection="0"/>
    <xf numFmtId="0" fontId="38" fillId="21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2" xfId="0" applyFont="1" applyBorder="1" applyAlignment="1">
      <alignment/>
    </xf>
    <xf numFmtId="0" fontId="0" fillId="0" borderId="0" xfId="0" applyFill="1" applyAlignment="1">
      <alignment/>
    </xf>
    <xf numFmtId="0" fontId="7" fillId="38" borderId="0" xfId="44" applyFont="1" applyFill="1" applyBorder="1" applyAlignment="1">
      <alignment vertical="top"/>
      <protection/>
    </xf>
    <xf numFmtId="0" fontId="2" fillId="38" borderId="0" xfId="0" applyFont="1" applyFill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6" fillId="39" borderId="0" xfId="39" applyFont="1" applyFill="1" applyBorder="1" applyAlignment="1">
      <alignment vertical="center"/>
      <protection/>
    </xf>
    <xf numFmtId="0" fontId="9" fillId="39" borderId="13" xfId="44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9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4" xfId="0" applyNumberFormat="1" applyFill="1" applyBorder="1" applyAlignment="1">
      <alignment horizontal="left" vertical="center"/>
    </xf>
    <xf numFmtId="1" fontId="0" fillId="39" borderId="14" xfId="0" applyNumberFormat="1" applyFill="1" applyBorder="1" applyAlignment="1">
      <alignment horizontal="right" vertical="center"/>
    </xf>
    <xf numFmtId="0" fontId="2" fillId="39" borderId="0" xfId="0" applyFont="1" applyFill="1" applyBorder="1" applyAlignment="1">
      <alignment horizontal="center"/>
    </xf>
    <xf numFmtId="3" fontId="0" fillId="39" borderId="14" xfId="0" applyNumberFormat="1" applyFill="1" applyBorder="1" applyAlignment="1">
      <alignment horizontal="right" vertical="center"/>
    </xf>
    <xf numFmtId="0" fontId="0" fillId="38" borderId="13" xfId="0" applyFont="1" applyFill="1" applyBorder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0" fontId="9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9" fillId="39" borderId="0" xfId="0" applyFont="1" applyFill="1" applyBorder="1" applyAlignment="1">
      <alignment horizontal="left"/>
    </xf>
    <xf numFmtId="0" fontId="9" fillId="39" borderId="0" xfId="0" applyFont="1" applyFill="1" applyBorder="1" applyAlignment="1">
      <alignment horizontal="right"/>
    </xf>
    <xf numFmtId="3" fontId="0" fillId="39" borderId="14" xfId="0" applyNumberFormat="1" applyFont="1" applyFill="1" applyBorder="1" applyAlignment="1">
      <alignment horizontal="left" vertical="top"/>
    </xf>
    <xf numFmtId="3" fontId="0" fillId="39" borderId="14" xfId="0" applyNumberFormat="1" applyFont="1" applyFill="1" applyBorder="1" applyAlignment="1">
      <alignment horizontal="left"/>
    </xf>
    <xf numFmtId="3" fontId="0" fillId="40" borderId="14" xfId="0" applyNumberFormat="1" applyFill="1" applyBorder="1" applyAlignment="1">
      <alignment horizontal="right"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/>
    </xf>
    <xf numFmtId="0" fontId="3" fillId="39" borderId="0" xfId="39" applyFill="1" applyAlignment="1">
      <alignment/>
      <protection/>
    </xf>
    <xf numFmtId="0" fontId="0" fillId="39" borderId="0" xfId="0" applyFill="1" applyAlignment="1">
      <alignment/>
    </xf>
    <xf numFmtId="0" fontId="4" fillId="39" borderId="0" xfId="44" applyFill="1" applyAlignment="1">
      <alignment vertical="top"/>
      <protection/>
    </xf>
    <xf numFmtId="0" fontId="2" fillId="39" borderId="0" xfId="0" applyFont="1" applyFill="1" applyBorder="1" applyAlignment="1">
      <alignment/>
    </xf>
    <xf numFmtId="3" fontId="2" fillId="39" borderId="14" xfId="0" applyNumberFormat="1" applyFont="1" applyFill="1" applyBorder="1" applyAlignment="1">
      <alignment horizontal="left" vertical="center"/>
    </xf>
    <xf numFmtId="3" fontId="0" fillId="39" borderId="14" xfId="0" applyNumberFormat="1" applyFont="1" applyFill="1" applyBorder="1" applyAlignment="1">
      <alignment horizontal="left" vertical="center" wrapText="1"/>
    </xf>
    <xf numFmtId="3" fontId="2" fillId="40" borderId="14" xfId="0" applyNumberFormat="1" applyFont="1" applyFill="1" applyBorder="1" applyAlignment="1">
      <alignment horizontal="right"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RaekkeNiv2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5.421875" style="0" customWidth="1"/>
    <col min="2" max="2" width="55.140625" style="0" customWidth="1"/>
    <col min="3" max="3" width="2.140625" style="0" customWidth="1"/>
    <col min="4" max="5" width="9.140625" style="0" customWidth="1"/>
    <col min="6" max="6" width="2.421875" style="27" customWidth="1"/>
    <col min="7" max="16384" width="0" style="0" hidden="1" customWidth="1"/>
  </cols>
  <sheetData>
    <row r="1" spans="1:5" ht="22.5" customHeight="1">
      <c r="A1" s="8" t="s">
        <v>120</v>
      </c>
      <c r="B1" s="8"/>
      <c r="C1" s="28"/>
      <c r="D1" s="28"/>
      <c r="E1" s="28"/>
    </row>
    <row r="2" spans="1:6" ht="22.5" customHeight="1">
      <c r="A2" s="8" t="s">
        <v>121</v>
      </c>
      <c r="B2" s="8"/>
      <c r="C2" s="29"/>
      <c r="D2" s="29"/>
      <c r="E2" s="29"/>
      <c r="F2" s="30"/>
    </row>
    <row r="3" spans="1:6" ht="11.25" customHeight="1">
      <c r="A3" s="8"/>
      <c r="B3" s="8"/>
      <c r="C3" s="29"/>
      <c r="D3" s="29"/>
      <c r="E3" s="29"/>
      <c r="F3" s="30"/>
    </row>
    <row r="4" spans="1:6" ht="12.75">
      <c r="A4" s="9" t="s">
        <v>76</v>
      </c>
      <c r="B4" s="9"/>
      <c r="C4" s="10"/>
      <c r="D4" s="11" t="s">
        <v>70</v>
      </c>
      <c r="E4" s="12"/>
      <c r="F4" s="31"/>
    </row>
    <row r="5" spans="1:6" ht="12.75">
      <c r="A5" s="13"/>
      <c r="B5" s="13"/>
      <c r="C5" s="3"/>
      <c r="D5" s="14" t="s">
        <v>71</v>
      </c>
      <c r="E5" s="15">
        <f>VLOOKUP($B$6,'Rådata 201012'!$A$1:$BI$143,MATCH($D5,'Rådata 201012'!$A$1:$BO$1,0),FALSE)</f>
        <v>8186</v>
      </c>
      <c r="F5" s="31"/>
    </row>
    <row r="6" spans="1:6" ht="12.75">
      <c r="A6" s="16"/>
      <c r="B6" s="16" t="s">
        <v>105</v>
      </c>
      <c r="C6" s="4"/>
      <c r="D6" s="14" t="s">
        <v>72</v>
      </c>
      <c r="E6" s="17" t="str">
        <f>VLOOKUP($B$6,'Rådata 201012'!$A$1:$BI$143,MATCH($D6,'Rådata 201012'!$A$1:$BO$1,0),FALSE)</f>
        <v>B </v>
      </c>
      <c r="F6" s="32"/>
    </row>
    <row r="7" spans="1:6" ht="12.75">
      <c r="A7" s="10"/>
      <c r="B7" s="10"/>
      <c r="C7" s="18"/>
      <c r="D7" s="19" t="s">
        <v>73</v>
      </c>
      <c r="E7" s="15">
        <f>VLOOKUP($B$6,'Rådata 201012'!$A$1:$BI$143,MATCH($D7,'Rådata 201012'!$A$1:$BO$1,0),FALSE)</f>
        <v>201012</v>
      </c>
      <c r="F7" s="32"/>
    </row>
    <row r="8" spans="1:6" ht="12.75">
      <c r="A8" s="33"/>
      <c r="B8" s="20"/>
      <c r="C8" s="21"/>
      <c r="D8" s="22"/>
      <c r="E8" s="23"/>
      <c r="F8" s="32"/>
    </row>
    <row r="9" spans="1:6" ht="12.75">
      <c r="A9" s="20" t="s">
        <v>74</v>
      </c>
      <c r="B9" s="33" t="s">
        <v>164</v>
      </c>
      <c r="C9" s="21"/>
      <c r="D9" s="22" t="s">
        <v>75</v>
      </c>
      <c r="E9" s="23" t="s">
        <v>60</v>
      </c>
      <c r="F9" s="31"/>
    </row>
    <row r="10" spans="1:5" ht="12.75">
      <c r="A10" s="24" t="s">
        <v>122</v>
      </c>
      <c r="B10" s="19" t="s">
        <v>143</v>
      </c>
      <c r="C10" s="17"/>
      <c r="D10" s="25" t="s">
        <v>3</v>
      </c>
      <c r="E10" s="26">
        <f>VLOOKUP($B$6,'Rådata 201012'!$A$1:$BI$143,MATCH($D10,'Rådata 201012'!$A$1:$BO$1,0),FALSE)</f>
        <v>0</v>
      </c>
    </row>
    <row r="11" spans="1:5" ht="12.75">
      <c r="A11" s="24" t="s">
        <v>123</v>
      </c>
      <c r="B11" s="19" t="s">
        <v>144</v>
      </c>
      <c r="C11" s="17"/>
      <c r="D11" s="25" t="s">
        <v>4</v>
      </c>
      <c r="E11" s="26">
        <f>VLOOKUP($B$6,'Rådata 201012'!$A$1:$BI$143,MATCH($D11,'Rådata 201012'!$A$1:$BO$1,0),FALSE)</f>
        <v>0</v>
      </c>
    </row>
    <row r="12" spans="1:5" ht="12.75">
      <c r="A12" s="24" t="s">
        <v>124</v>
      </c>
      <c r="B12" s="19" t="s">
        <v>145</v>
      </c>
      <c r="C12" s="17"/>
      <c r="D12" s="25" t="s">
        <v>5</v>
      </c>
      <c r="E12" s="26">
        <f>VLOOKUP($B$6,'Rådata 201012'!$A$1:$BI$143,MATCH($D12,'Rådata 201012'!$A$1:$BO$1,0),FALSE)</f>
        <v>3447</v>
      </c>
    </row>
    <row r="13" spans="1:5" ht="12.75">
      <c r="A13" s="24" t="s">
        <v>125</v>
      </c>
      <c r="B13" s="19" t="s">
        <v>146</v>
      </c>
      <c r="C13" s="17"/>
      <c r="D13" s="25" t="s">
        <v>6</v>
      </c>
      <c r="E13" s="26">
        <f>VLOOKUP($B$6,'Rådata 201012'!$A$1:$BI$143,MATCH($D13,'Rådata 201012'!$A$1:$BO$1,0),FALSE)</f>
        <v>14</v>
      </c>
    </row>
    <row r="14" spans="1:5" ht="12.75">
      <c r="A14" s="24" t="s">
        <v>126</v>
      </c>
      <c r="B14" s="19" t="s">
        <v>147</v>
      </c>
      <c r="C14" s="17"/>
      <c r="D14" s="25" t="s">
        <v>7</v>
      </c>
      <c r="E14" s="26">
        <f>VLOOKUP($B$6,'Rådata 201012'!$A$1:$BI$143,MATCH($D14,'Rådata 201012'!$A$1:$BO$1,0),FALSE)</f>
        <v>74</v>
      </c>
    </row>
    <row r="15" spans="1:5" ht="12.75">
      <c r="A15" s="24" t="s">
        <v>127</v>
      </c>
      <c r="B15" s="19" t="s">
        <v>148</v>
      </c>
      <c r="C15" s="17"/>
      <c r="D15" s="25" t="s">
        <v>8</v>
      </c>
      <c r="E15" s="26">
        <f>VLOOKUP($B$6,'Rådata 201012'!$A$1:$BI$143,MATCH($D15,'Rådata 201012'!$A$1:$BO$1,0),FALSE)</f>
        <v>0</v>
      </c>
    </row>
    <row r="16" spans="1:5" ht="12.75">
      <c r="A16" s="24" t="s">
        <v>128</v>
      </c>
      <c r="B16" s="19" t="s">
        <v>149</v>
      </c>
      <c r="C16" s="17"/>
      <c r="D16" s="25" t="s">
        <v>9</v>
      </c>
      <c r="E16" s="26">
        <f>VLOOKUP($B$6,'Rådata 201012'!$A$1:$BI$143,MATCH($D16,'Rådata 201012'!$A$1:$BO$1,0),FALSE)</f>
        <v>0</v>
      </c>
    </row>
    <row r="17" spans="1:5" ht="12.75">
      <c r="A17" s="24" t="s">
        <v>129</v>
      </c>
      <c r="B17" s="19" t="s">
        <v>150</v>
      </c>
      <c r="C17" s="17"/>
      <c r="D17" s="25" t="s">
        <v>10</v>
      </c>
      <c r="E17" s="26">
        <f>VLOOKUP($B$6,'Rådata 201012'!$A$1:$BI$143,MATCH($D17,'Rådata 201012'!$A$1:$BO$1,0),FALSE)</f>
        <v>0</v>
      </c>
    </row>
    <row r="18" spans="1:5" ht="12.75">
      <c r="A18" s="24" t="s">
        <v>130</v>
      </c>
      <c r="B18" s="19" t="s">
        <v>151</v>
      </c>
      <c r="C18" s="17"/>
      <c r="D18" s="25" t="s">
        <v>11</v>
      </c>
      <c r="E18" s="26">
        <f>VLOOKUP($B$6,'Rådata 201012'!$A$1:$BI$143,MATCH($D18,'Rådata 201012'!$A$1:$BO$1,0),FALSE)</f>
        <v>0</v>
      </c>
    </row>
    <row r="19" spans="1:5" ht="12.75">
      <c r="A19" s="24" t="s">
        <v>131</v>
      </c>
      <c r="B19" s="19" t="s">
        <v>152</v>
      </c>
      <c r="C19" s="17"/>
      <c r="D19" s="25" t="s">
        <v>12</v>
      </c>
      <c r="E19" s="26">
        <f>VLOOKUP($B$6,'Rådata 201012'!$A$1:$BI$143,MATCH($D19,'Rådata 201012'!$A$1:$BO$1,0),FALSE)</f>
        <v>0</v>
      </c>
    </row>
    <row r="20" spans="1:5" ht="12.75">
      <c r="A20" s="24" t="s">
        <v>132</v>
      </c>
      <c r="B20" s="19" t="s">
        <v>153</v>
      </c>
      <c r="C20" s="17"/>
      <c r="D20" s="25" t="s">
        <v>13</v>
      </c>
      <c r="E20" s="26">
        <f>VLOOKUP($B$6,'Rådata 201012'!$A$1:$BI$143,MATCH($D20,'Rådata 201012'!$A$1:$BO$1,0),FALSE)</f>
        <v>0</v>
      </c>
    </row>
    <row r="21" spans="1:5" ht="12.75">
      <c r="A21" s="24" t="s">
        <v>133</v>
      </c>
      <c r="B21" s="19" t="s">
        <v>154</v>
      </c>
      <c r="C21" s="17"/>
      <c r="D21" s="25" t="s">
        <v>14</v>
      </c>
      <c r="E21" s="26">
        <f>VLOOKUP($B$6,'Rådata 201012'!$A$1:$BI$143,MATCH($D21,'Rådata 201012'!$A$1:$BO$1,0),FALSE)</f>
        <v>0</v>
      </c>
    </row>
    <row r="22" spans="1:5" ht="12.75">
      <c r="A22" s="24" t="s">
        <v>134</v>
      </c>
      <c r="B22" s="19" t="s">
        <v>155</v>
      </c>
      <c r="C22" s="17"/>
      <c r="D22" s="25" t="s">
        <v>15</v>
      </c>
      <c r="E22" s="26">
        <f>VLOOKUP($B$6,'Rådata 201012'!$A$1:$BI$143,MATCH($D22,'Rådata 201012'!$A$1:$BO$1,0),FALSE)</f>
        <v>0</v>
      </c>
    </row>
    <row r="23" spans="1:5" ht="12.75">
      <c r="A23" s="24" t="s">
        <v>135</v>
      </c>
      <c r="B23" s="19" t="s">
        <v>156</v>
      </c>
      <c r="C23" s="17"/>
      <c r="D23" s="25" t="s">
        <v>16</v>
      </c>
      <c r="E23" s="26">
        <f>VLOOKUP($B$6,'Rådata 201012'!$A$1:$BI$143,MATCH($D23,'Rådata 201012'!$A$1:$BO$1,0),FALSE)</f>
        <v>0</v>
      </c>
    </row>
    <row r="24" spans="1:5" ht="12.75">
      <c r="A24" s="24" t="s">
        <v>136</v>
      </c>
      <c r="B24" s="19" t="s">
        <v>157</v>
      </c>
      <c r="C24" s="17"/>
      <c r="D24" s="25" t="s">
        <v>17</v>
      </c>
      <c r="E24" s="26">
        <f>VLOOKUP($B$6,'Rådata 201012'!$A$1:$BI$143,MATCH($D24,'Rådata 201012'!$A$1:$BO$1,0),FALSE)</f>
        <v>0</v>
      </c>
    </row>
    <row r="25" spans="1:5" ht="12.75">
      <c r="A25" s="24" t="s">
        <v>137</v>
      </c>
      <c r="B25" s="19" t="s">
        <v>158</v>
      </c>
      <c r="C25" s="17"/>
      <c r="D25" s="25" t="s">
        <v>18</v>
      </c>
      <c r="E25" s="26">
        <f>VLOOKUP($B$6,'Rådata 201012'!$A$1:$BI$143,MATCH($D25,'Rådata 201012'!$A$1:$BO$1,0),FALSE)</f>
        <v>0</v>
      </c>
    </row>
    <row r="26" spans="1:5" ht="12.75">
      <c r="A26" s="24" t="s">
        <v>138</v>
      </c>
      <c r="B26" s="19" t="s">
        <v>159</v>
      </c>
      <c r="C26" s="17"/>
      <c r="D26" s="25" t="s">
        <v>19</v>
      </c>
      <c r="E26" s="26">
        <f>VLOOKUP($B$6,'Rådata 201012'!$A$1:$BI$143,MATCH($D26,'Rådata 201012'!$A$1:$BO$1,0),FALSE)</f>
        <v>0</v>
      </c>
    </row>
    <row r="27" spans="1:5" ht="12.75">
      <c r="A27" s="24" t="s">
        <v>139</v>
      </c>
      <c r="B27" s="19" t="s">
        <v>160</v>
      </c>
      <c r="C27" s="17"/>
      <c r="D27" s="25" t="s">
        <v>20</v>
      </c>
      <c r="E27" s="26">
        <f>VLOOKUP($B$6,'Rådata 201012'!$A$1:$BI$143,MATCH($D27,'Rådata 201012'!$A$1:$BO$1,0),FALSE)</f>
        <v>875</v>
      </c>
    </row>
    <row r="28" spans="1:5" ht="12.75">
      <c r="A28" s="24" t="s">
        <v>140</v>
      </c>
      <c r="B28" s="19" t="s">
        <v>161</v>
      </c>
      <c r="C28" s="17"/>
      <c r="D28" s="25" t="s">
        <v>21</v>
      </c>
      <c r="E28" s="26">
        <f>VLOOKUP($B$6,'Rådata 201012'!$A$1:$BI$143,MATCH($D28,'Rådata 201012'!$A$1:$BO$1,0),FALSE)</f>
        <v>0</v>
      </c>
    </row>
    <row r="29" spans="1:5" ht="12.75">
      <c r="A29" s="24" t="s">
        <v>141</v>
      </c>
      <c r="B29" s="19" t="s">
        <v>162</v>
      </c>
      <c r="C29" s="17"/>
      <c r="D29" s="25" t="s">
        <v>22</v>
      </c>
      <c r="E29" s="26">
        <f>VLOOKUP($B$6,'Rådata 201012'!$A$1:$BI$143,MATCH($D29,'Rådata 201012'!$A$1:$BO$1,0),FALSE)</f>
        <v>0</v>
      </c>
    </row>
    <row r="30" spans="1:5" ht="12.75">
      <c r="A30" s="24" t="s">
        <v>142</v>
      </c>
      <c r="B30" s="19" t="s">
        <v>163</v>
      </c>
      <c r="C30" s="17"/>
      <c r="D30" s="25" t="s">
        <v>23</v>
      </c>
      <c r="E30" s="26">
        <f>VLOOKUP($B$6,'Rådata 201012'!$A$1:$BI$143,MATCH($D30,'Rådata 201012'!$A$1:$BO$1,0),FALSE)</f>
        <v>0</v>
      </c>
    </row>
    <row r="31" spans="1:5" ht="12.75">
      <c r="A31" s="24"/>
      <c r="B31" s="34" t="s">
        <v>61</v>
      </c>
      <c r="C31" s="17"/>
      <c r="D31" s="25" t="s">
        <v>24</v>
      </c>
      <c r="E31" s="36">
        <f>VLOOKUP($B$6,'Rådata 201012'!$A$1:$BI$143,MATCH($D31,'Rådata 201012'!$A$1:$BO$1,0),FALSE)</f>
        <v>4410</v>
      </c>
    </row>
    <row r="32" spans="1:5" ht="12.75">
      <c r="A32" s="33"/>
      <c r="B32" s="20"/>
      <c r="C32" s="21"/>
      <c r="D32" s="22"/>
      <c r="E32" s="23"/>
    </row>
    <row r="33" spans="1:5" ht="12.75">
      <c r="A33" s="20" t="s">
        <v>74</v>
      </c>
      <c r="B33" s="33" t="s">
        <v>165</v>
      </c>
      <c r="C33" s="21"/>
      <c r="D33" s="22" t="s">
        <v>75</v>
      </c>
      <c r="E33" s="23" t="s">
        <v>60</v>
      </c>
    </row>
    <row r="34" spans="1:5" ht="12.75">
      <c r="A34" s="19"/>
      <c r="B34" s="34" t="s">
        <v>62</v>
      </c>
      <c r="C34" s="17"/>
      <c r="D34" s="25"/>
      <c r="E34" s="26"/>
    </row>
    <row r="35" spans="1:5" ht="12.75">
      <c r="A35" s="19" t="s">
        <v>122</v>
      </c>
      <c r="B35" s="19" t="s">
        <v>177</v>
      </c>
      <c r="C35" s="17"/>
      <c r="D35" s="25" t="s">
        <v>25</v>
      </c>
      <c r="E35" s="26">
        <f>VLOOKUP($B$6,'Rådata 201012'!$A$1:$BI$143,MATCH($D35,'Rådata 201012'!$A$1:$BO$1,0),FALSE)</f>
        <v>0</v>
      </c>
    </row>
    <row r="36" spans="1:5" ht="12.75">
      <c r="A36" s="19" t="s">
        <v>123</v>
      </c>
      <c r="B36" s="19" t="s">
        <v>178</v>
      </c>
      <c r="C36" s="17"/>
      <c r="D36" s="25" t="s">
        <v>26</v>
      </c>
      <c r="E36" s="26">
        <f>VLOOKUP($B$6,'Rådata 201012'!$A$1:$BI$143,MATCH($D36,'Rådata 201012'!$A$1:$BO$1,0),FALSE)</f>
        <v>0</v>
      </c>
    </row>
    <row r="37" spans="1:5" ht="12.75">
      <c r="A37" s="19" t="s">
        <v>124</v>
      </c>
      <c r="B37" s="19" t="s">
        <v>179</v>
      </c>
      <c r="C37" s="17"/>
      <c r="D37" s="25" t="s">
        <v>27</v>
      </c>
      <c r="E37" s="26">
        <f>VLOOKUP($B$6,'Rådata 201012'!$A$1:$BI$143,MATCH($D37,'Rådata 201012'!$A$1:$BO$1,0),FALSE)</f>
        <v>0</v>
      </c>
    </row>
    <row r="38" spans="1:5" ht="12.75">
      <c r="A38" s="19" t="s">
        <v>125</v>
      </c>
      <c r="B38" s="19" t="s">
        <v>180</v>
      </c>
      <c r="C38" s="17"/>
      <c r="D38" s="25" t="s">
        <v>28</v>
      </c>
      <c r="E38" s="26">
        <f>VLOOKUP($B$6,'Rådata 201012'!$A$1:$BI$143,MATCH($D38,'Rådata 201012'!$A$1:$BO$1,0),FALSE)</f>
        <v>0</v>
      </c>
    </row>
    <row r="39" spans="1:5" ht="12.75">
      <c r="A39" s="19" t="s">
        <v>126</v>
      </c>
      <c r="B39" s="19" t="s">
        <v>181</v>
      </c>
      <c r="C39" s="17"/>
      <c r="D39" s="25" t="s">
        <v>29</v>
      </c>
      <c r="E39" s="26">
        <f>VLOOKUP($B$6,'Rådata 201012'!$A$1:$BI$143,MATCH($D39,'Rådata 201012'!$A$1:$BO$1,0),FALSE)</f>
        <v>0</v>
      </c>
    </row>
    <row r="40" spans="1:5" ht="12.75">
      <c r="A40" s="19" t="s">
        <v>127</v>
      </c>
      <c r="B40" s="19" t="s">
        <v>182</v>
      </c>
      <c r="C40" s="17"/>
      <c r="D40" s="25" t="s">
        <v>30</v>
      </c>
      <c r="E40" s="26">
        <f>VLOOKUP($B$6,'Rådata 201012'!$A$1:$BI$143,MATCH($D40,'Rådata 201012'!$A$1:$BO$1,0),FALSE)</f>
        <v>0</v>
      </c>
    </row>
    <row r="41" spans="1:5" ht="12.75">
      <c r="A41" s="19" t="s">
        <v>128</v>
      </c>
      <c r="B41" s="19" t="s">
        <v>183</v>
      </c>
      <c r="C41" s="17"/>
      <c r="D41" s="25" t="s">
        <v>31</v>
      </c>
      <c r="E41" s="26">
        <f>VLOOKUP($B$6,'Rådata 201012'!$A$1:$BI$143,MATCH($D41,'Rådata 201012'!$A$1:$BO$1,0),FALSE)</f>
        <v>0</v>
      </c>
    </row>
    <row r="42" spans="1:5" ht="12.75">
      <c r="A42" s="19" t="s">
        <v>129</v>
      </c>
      <c r="B42" s="19" t="s">
        <v>184</v>
      </c>
      <c r="C42" s="17"/>
      <c r="D42" s="25" t="s">
        <v>32</v>
      </c>
      <c r="E42" s="26">
        <f>VLOOKUP($B$6,'Rådata 201012'!$A$1:$BI$143,MATCH($D42,'Rådata 201012'!$A$1:$BO$1,0),FALSE)</f>
        <v>0</v>
      </c>
    </row>
    <row r="43" spans="1:5" ht="12.75">
      <c r="A43" s="19" t="s">
        <v>130</v>
      </c>
      <c r="B43" s="19" t="s">
        <v>185</v>
      </c>
      <c r="C43" s="17"/>
      <c r="D43" s="25" t="s">
        <v>33</v>
      </c>
      <c r="E43" s="26">
        <f>VLOOKUP($B$6,'Rådata 201012'!$A$1:$BI$143,MATCH($D43,'Rådata 201012'!$A$1:$BO$1,0),FALSE)</f>
        <v>157</v>
      </c>
    </row>
    <row r="44" spans="1:5" ht="12.75">
      <c r="A44" s="19" t="s">
        <v>131</v>
      </c>
      <c r="B44" s="19" t="s">
        <v>163</v>
      </c>
      <c r="C44" s="17"/>
      <c r="D44" s="25" t="s">
        <v>34</v>
      </c>
      <c r="E44" s="26">
        <f>VLOOKUP($B$6,'Rådata 201012'!$A$1:$BI$143,MATCH($D44,'Rådata 201012'!$A$1:$BO$1,0),FALSE)</f>
        <v>0</v>
      </c>
    </row>
    <row r="45" spans="1:5" ht="12.75">
      <c r="A45" s="19"/>
      <c r="B45" s="34" t="s">
        <v>63</v>
      </c>
      <c r="C45" s="17"/>
      <c r="D45" s="25" t="s">
        <v>35</v>
      </c>
      <c r="E45" s="36">
        <f>VLOOKUP($B$6,'Rådata 201012'!$A$1:$BI$143,MATCH($D45,'Rådata 201012'!$A$1:$BO$1,0),FALSE)</f>
        <v>157</v>
      </c>
    </row>
    <row r="46" spans="1:5" ht="12.75">
      <c r="A46" s="19"/>
      <c r="B46" s="34" t="s">
        <v>64</v>
      </c>
      <c r="C46" s="17"/>
      <c r="D46" s="25"/>
      <c r="E46" s="26"/>
    </row>
    <row r="47" spans="1:5" ht="12.75">
      <c r="A47" s="19" t="s">
        <v>132</v>
      </c>
      <c r="B47" s="19" t="s">
        <v>186</v>
      </c>
      <c r="C47" s="17"/>
      <c r="D47" s="25" t="s">
        <v>36</v>
      </c>
      <c r="E47" s="26">
        <f>VLOOKUP($B$6,'Rådata 201012'!$A$1:$BI$143,MATCH($D47,'Rådata 201012'!$A$1:$BO$1,0),FALSE)</f>
        <v>0</v>
      </c>
    </row>
    <row r="48" spans="1:5" ht="12.75">
      <c r="A48" s="19" t="s">
        <v>133</v>
      </c>
      <c r="B48" s="19" t="s">
        <v>187</v>
      </c>
      <c r="C48" s="17"/>
      <c r="D48" s="25" t="s">
        <v>37</v>
      </c>
      <c r="E48" s="26">
        <f>VLOOKUP($B$6,'Rådata 201012'!$A$1:$BI$143,MATCH($D48,'Rådata 201012'!$A$1:$BO$1,0),FALSE)</f>
        <v>0</v>
      </c>
    </row>
    <row r="49" spans="1:5" ht="12.75">
      <c r="A49" s="19" t="s">
        <v>134</v>
      </c>
      <c r="B49" s="19" t="s">
        <v>188</v>
      </c>
      <c r="C49" s="17"/>
      <c r="D49" s="25" t="s">
        <v>38</v>
      </c>
      <c r="E49" s="26">
        <f>VLOOKUP($B$6,'Rådata 201012'!$A$1:$BI$143,MATCH($D49,'Rådata 201012'!$A$1:$BO$1,0),FALSE)</f>
        <v>0</v>
      </c>
    </row>
    <row r="50" spans="1:8" ht="12.75">
      <c r="A50" s="19" t="s">
        <v>137</v>
      </c>
      <c r="B50" s="19" t="s">
        <v>189</v>
      </c>
      <c r="C50" s="17"/>
      <c r="D50" s="25" t="s">
        <v>39</v>
      </c>
      <c r="E50" s="26">
        <f>VLOOKUP($B$6,'Rådata 201012'!$A$1:$BI$143,MATCH($D50,'Rådata 201012'!$A$1:$BO$1,0),FALSE)</f>
        <v>0</v>
      </c>
      <c r="H50" s="2"/>
    </row>
    <row r="51" spans="1:5" ht="12.75">
      <c r="A51" s="19" t="s">
        <v>138</v>
      </c>
      <c r="B51" s="19" t="s">
        <v>190</v>
      </c>
      <c r="C51" s="17"/>
      <c r="D51" s="25" t="s">
        <v>40</v>
      </c>
      <c r="E51" s="26">
        <f>VLOOKUP($B$6,'Rådata 201012'!$A$1:$BI$143,MATCH($D51,'Rådata 201012'!$A$1:$BO$1,0),FALSE)</f>
        <v>0</v>
      </c>
    </row>
    <row r="52" spans="1:5" ht="12.75">
      <c r="A52" s="19"/>
      <c r="B52" s="34" t="s">
        <v>65</v>
      </c>
      <c r="C52" s="17"/>
      <c r="D52" s="25" t="s">
        <v>41</v>
      </c>
      <c r="E52" s="36">
        <f>VLOOKUP($B$6,'Rådata 201012'!$A$1:$BI$143,MATCH($D52,'Rådata 201012'!$A$1:$BO$1,0),FALSE)</f>
        <v>0</v>
      </c>
    </row>
    <row r="53" spans="1:5" ht="12.75">
      <c r="A53" s="19"/>
      <c r="B53" s="34" t="s">
        <v>66</v>
      </c>
      <c r="C53" s="17"/>
      <c r="D53" s="25"/>
      <c r="E53" s="26"/>
    </row>
    <row r="54" spans="1:5" ht="12.75">
      <c r="A54" s="19" t="s">
        <v>139</v>
      </c>
      <c r="B54" s="34" t="s">
        <v>66</v>
      </c>
      <c r="C54" s="17"/>
      <c r="D54" s="25" t="s">
        <v>42</v>
      </c>
      <c r="E54" s="36">
        <f>VLOOKUP($B$6,'Rådata 201012'!$A$1:$BI$143,MATCH($D54,'Rådata 201012'!$A$1:$BO$1,0),FALSE)</f>
        <v>0</v>
      </c>
    </row>
    <row r="55" spans="1:5" ht="12.75">
      <c r="A55" s="19"/>
      <c r="B55" s="34" t="s">
        <v>67</v>
      </c>
      <c r="C55" s="17"/>
      <c r="D55" s="25"/>
      <c r="E55" s="26"/>
    </row>
    <row r="56" spans="1:5" ht="12.75">
      <c r="A56" s="19" t="s">
        <v>140</v>
      </c>
      <c r="B56" s="19" t="s">
        <v>191</v>
      </c>
      <c r="C56" s="17"/>
      <c r="D56" s="25" t="s">
        <v>43</v>
      </c>
      <c r="E56" s="26">
        <f>VLOOKUP($B$6,'Rådata 201012'!$A$1:$BI$143,MATCH($D56,'Rådata 201012'!$A$1:$BO$1,0),FALSE)</f>
        <v>2400</v>
      </c>
    </row>
    <row r="57" spans="1:5" ht="12.75">
      <c r="A57" s="19" t="s">
        <v>141</v>
      </c>
      <c r="B57" s="19" t="s">
        <v>192</v>
      </c>
      <c r="C57" s="17"/>
      <c r="D57" s="25" t="s">
        <v>44</v>
      </c>
      <c r="E57" s="26">
        <f>VLOOKUP($B$6,'Rådata 201012'!$A$1:$BI$143,MATCH($D57,'Rådata 201012'!$A$1:$BO$1,0),FALSE)</f>
        <v>3275</v>
      </c>
    </row>
    <row r="58" spans="1:5" ht="12.75">
      <c r="A58" s="19" t="s">
        <v>142</v>
      </c>
      <c r="B58" s="19" t="s">
        <v>193</v>
      </c>
      <c r="C58" s="17"/>
      <c r="D58" s="25" t="s">
        <v>45</v>
      </c>
      <c r="E58" s="26">
        <f>VLOOKUP($B$6,'Rådata 201012'!$A$1:$BI$143,MATCH($D58,'Rådata 201012'!$A$1:$BO$1,0),FALSE)</f>
        <v>0</v>
      </c>
    </row>
    <row r="59" spans="1:5" ht="12.75">
      <c r="A59" s="19" t="s">
        <v>166</v>
      </c>
      <c r="B59" s="19" t="s">
        <v>194</v>
      </c>
      <c r="C59" s="17"/>
      <c r="D59" s="25" t="s">
        <v>46</v>
      </c>
      <c r="E59" s="26">
        <f>VLOOKUP($B$6,'Rådata 201012'!$A$1:$BI$143,MATCH($D59,'Rådata 201012'!$A$1:$BO$1,0),FALSE)</f>
        <v>0</v>
      </c>
    </row>
    <row r="60" spans="1:5" ht="12.75">
      <c r="A60" s="19" t="s">
        <v>167</v>
      </c>
      <c r="B60" s="19" t="s">
        <v>195</v>
      </c>
      <c r="C60" s="17"/>
      <c r="D60" s="25" t="s">
        <v>47</v>
      </c>
      <c r="E60" s="26">
        <f>VLOOKUP($B$6,'Rådata 201012'!$A$1:$BI$143,MATCH($D60,'Rådata 201012'!$A$1:$BO$1,0),FALSE)</f>
        <v>0</v>
      </c>
    </row>
    <row r="61" spans="1:5" ht="25.5">
      <c r="A61" s="24" t="s">
        <v>168</v>
      </c>
      <c r="B61" s="35" t="s">
        <v>196</v>
      </c>
      <c r="C61" s="17"/>
      <c r="D61" s="25" t="s">
        <v>48</v>
      </c>
      <c r="E61" s="26">
        <f>VLOOKUP($B$6,'Rådata 201012'!$A$1:$BI$143,MATCH($D61,'Rådata 201012'!$A$1:$BO$1,0),FALSE)</f>
        <v>0</v>
      </c>
    </row>
    <row r="62" spans="1:5" ht="25.5">
      <c r="A62" s="24" t="s">
        <v>169</v>
      </c>
      <c r="B62" s="35" t="s">
        <v>197</v>
      </c>
      <c r="C62" s="17"/>
      <c r="D62" s="25" t="s">
        <v>49</v>
      </c>
      <c r="E62" s="26">
        <f>VLOOKUP($B$6,'Rådata 201012'!$A$1:$BI$143,MATCH($D62,'Rådata 201012'!$A$1:$BO$1,0),FALSE)</f>
        <v>0</v>
      </c>
    </row>
    <row r="63" spans="1:5" ht="12.75">
      <c r="A63" s="19" t="s">
        <v>170</v>
      </c>
      <c r="B63" s="19" t="s">
        <v>198</v>
      </c>
      <c r="C63" s="17"/>
      <c r="D63" s="25" t="s">
        <v>50</v>
      </c>
      <c r="E63" s="26">
        <f>VLOOKUP($B$6,'Rådata 201012'!$A$1:$BI$143,MATCH($D63,'Rådata 201012'!$A$1:$BO$1,0),FALSE)</f>
        <v>0</v>
      </c>
    </row>
    <row r="64" spans="1:5" ht="12.75">
      <c r="A64" s="19" t="s">
        <v>171</v>
      </c>
      <c r="B64" s="19" t="s">
        <v>199</v>
      </c>
      <c r="C64" s="17"/>
      <c r="D64" s="25" t="s">
        <v>51</v>
      </c>
      <c r="E64" s="26">
        <f>VLOOKUP($B$6,'Rådata 201012'!$A$1:$BI$143,MATCH($D64,'Rådata 201012'!$A$1:$BO$1,0),FALSE)</f>
        <v>2200</v>
      </c>
    </row>
    <row r="65" spans="1:5" ht="12.75">
      <c r="A65" s="19" t="s">
        <v>172</v>
      </c>
      <c r="B65" s="19" t="s">
        <v>200</v>
      </c>
      <c r="C65" s="17"/>
      <c r="D65" s="25" t="s">
        <v>52</v>
      </c>
      <c r="E65" s="26">
        <f>VLOOKUP($B$6,'Rådata 201012'!$A$1:$BI$143,MATCH($D65,'Rådata 201012'!$A$1:$BO$1,0),FALSE)</f>
        <v>0</v>
      </c>
    </row>
    <row r="66" spans="1:5" ht="12.75">
      <c r="A66" s="19" t="s">
        <v>173</v>
      </c>
      <c r="B66" s="19" t="s">
        <v>201</v>
      </c>
      <c r="C66" s="17"/>
      <c r="D66" s="25" t="s">
        <v>53</v>
      </c>
      <c r="E66" s="26">
        <f>VLOOKUP($B$6,'Rådata 201012'!$A$1:$BI$143,MATCH($D66,'Rådata 201012'!$A$1:$BO$1,0),FALSE)</f>
        <v>2200</v>
      </c>
    </row>
    <row r="67" spans="1:5" ht="12.75">
      <c r="A67" s="19" t="s">
        <v>174</v>
      </c>
      <c r="B67" s="19" t="s">
        <v>202</v>
      </c>
      <c r="C67" s="17"/>
      <c r="D67" s="25" t="s">
        <v>54</v>
      </c>
      <c r="E67" s="26">
        <f>VLOOKUP($B$6,'Rådata 201012'!$A$1:$BI$143,MATCH($D67,'Rådata 201012'!$A$1:$BO$1,0),FALSE)</f>
        <v>0</v>
      </c>
    </row>
    <row r="68" spans="1:5" ht="12.75">
      <c r="A68" s="19" t="s">
        <v>175</v>
      </c>
      <c r="B68" s="19" t="s">
        <v>203</v>
      </c>
      <c r="C68" s="17"/>
      <c r="D68" s="25" t="s">
        <v>55</v>
      </c>
      <c r="E68" s="26">
        <f>VLOOKUP($B$6,'Rådata 201012'!$A$1:$BI$143,MATCH($D68,'Rådata 201012'!$A$1:$BO$1,0),FALSE)</f>
        <v>0</v>
      </c>
    </row>
    <row r="69" spans="1:5" ht="12.75">
      <c r="A69" s="19" t="s">
        <v>176</v>
      </c>
      <c r="B69" s="19" t="s">
        <v>204</v>
      </c>
      <c r="C69" s="17"/>
      <c r="D69" s="25" t="s">
        <v>56</v>
      </c>
      <c r="E69" s="26">
        <f>VLOOKUP($B$6,'Rådata 201012'!$A$1:$BI$143,MATCH($D69,'Rådata 201012'!$A$1:$BO$1,0),FALSE)</f>
        <v>-3622</v>
      </c>
    </row>
    <row r="70" spans="1:5" ht="12.75">
      <c r="A70" s="19"/>
      <c r="B70" s="34" t="s">
        <v>68</v>
      </c>
      <c r="C70" s="17"/>
      <c r="D70" s="25" t="s">
        <v>57</v>
      </c>
      <c r="E70" s="36">
        <f>VLOOKUP($B$6,'Rådata 201012'!$A$1:$BI$143,MATCH($D70,'Rådata 201012'!$A$1:$BO$1,0),FALSE)</f>
        <v>4253</v>
      </c>
    </row>
    <row r="71" spans="1:5" ht="12.75">
      <c r="A71" s="19"/>
      <c r="B71" s="34" t="s">
        <v>69</v>
      </c>
      <c r="C71" s="17"/>
      <c r="D71" s="25" t="s">
        <v>58</v>
      </c>
      <c r="E71" s="36">
        <f>VLOOKUP($B$6,'Rådata 201012'!$A$1:$BI$143,MATCH($D71,'Rådata 201012'!$A$1:$BO$1,0),FALSE)</f>
        <v>4410</v>
      </c>
    </row>
    <row r="72" s="27" customFormat="1" ht="12.75"/>
    <row r="73" s="27" customFormat="1" ht="12.75" hidden="1"/>
    <row r="74" s="27" customFormat="1" ht="12.75" hidden="1"/>
  </sheetData>
  <sheetProtection/>
  <dataValidations count="2">
    <dataValidation errorStyle="information" type="textLength" allowBlank="1" showInputMessage="1" showErrorMessage="1" sqref="C6:C7 B7">
      <formula1>0</formula1>
      <formula2>0</formula2>
    </dataValidation>
    <dataValidation errorStyle="information" type="list" allowBlank="1" showInputMessage="1" showErrorMessage="1" sqref="B6">
      <formula1>AS02FMS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r:id="rId2"/>
  <headerFooter alignWithMargins="0">
    <oddHeader>&amp;C&amp;G</oddHeader>
  </headerFooter>
  <rowBreaks count="1" manualBreakCount="1">
    <brk id="31" max="255" man="1"/>
  </rowBreaks>
  <ignoredErrors>
    <ignoredError sqref="E46 E55" unlockedFormula="1"/>
    <ignoredError sqref="E5 E6:E7 E10:E11 E12:E31 E35 E36:E45 E47:E48 E53:E54 E49:E52 E56 E57:E71" emptyCellReference="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4.71093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60" width="7.57421875" style="0" bestFit="1" customWidth="1"/>
    <col min="61" max="61" width="6.28125" style="0" bestFit="1" customWidth="1"/>
  </cols>
  <sheetData>
    <row r="1" spans="1:61" s="1" customFormat="1" ht="12.75">
      <c r="A1" s="1" t="s">
        <v>77</v>
      </c>
      <c r="B1" s="1" t="s">
        <v>0</v>
      </c>
      <c r="C1" s="1" t="s">
        <v>1</v>
      </c>
      <c r="D1" s="1" t="s">
        <v>2</v>
      </c>
      <c r="E1" s="1" t="s">
        <v>78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</row>
    <row r="2" spans="1:61" ht="12.75">
      <c r="A2" s="6" t="s">
        <v>105</v>
      </c>
      <c r="B2" s="5">
        <v>8186</v>
      </c>
      <c r="C2" s="5">
        <v>201012</v>
      </c>
      <c r="D2" s="5" t="s">
        <v>79</v>
      </c>
      <c r="E2" s="5" t="s">
        <v>59</v>
      </c>
      <c r="F2" s="5">
        <v>0</v>
      </c>
      <c r="G2" s="5">
        <v>0</v>
      </c>
      <c r="H2" s="5">
        <v>3447</v>
      </c>
      <c r="I2" s="5">
        <v>14</v>
      </c>
      <c r="J2" s="5">
        <v>74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875</v>
      </c>
      <c r="X2" s="5">
        <v>0</v>
      </c>
      <c r="Y2" s="5">
        <v>0</v>
      </c>
      <c r="Z2" s="5">
        <v>0</v>
      </c>
      <c r="AA2" s="5">
        <v>4410</v>
      </c>
      <c r="AB2" s="5">
        <v>0</v>
      </c>
      <c r="AC2" s="5">
        <v>0</v>
      </c>
      <c r="AD2" s="5">
        <v>0</v>
      </c>
      <c r="AE2" s="5">
        <v>0</v>
      </c>
      <c r="AF2" s="5">
        <v>0</v>
      </c>
      <c r="AG2" s="5">
        <v>0</v>
      </c>
      <c r="AH2" s="5">
        <v>0</v>
      </c>
      <c r="AI2" s="5">
        <v>0</v>
      </c>
      <c r="AJ2" s="5">
        <v>157</v>
      </c>
      <c r="AK2" s="5">
        <v>0</v>
      </c>
      <c r="AL2" s="5">
        <v>157</v>
      </c>
      <c r="AM2" s="5">
        <v>0</v>
      </c>
      <c r="AN2" s="5">
        <v>0</v>
      </c>
      <c r="AO2" s="5">
        <v>0</v>
      </c>
      <c r="AP2" s="5">
        <v>0</v>
      </c>
      <c r="AQ2" s="5">
        <v>0</v>
      </c>
      <c r="AR2" s="5">
        <v>0</v>
      </c>
      <c r="AS2" s="5">
        <v>0</v>
      </c>
      <c r="AT2" s="5">
        <v>2400</v>
      </c>
      <c r="AU2" s="5">
        <v>3275</v>
      </c>
      <c r="AV2" s="5">
        <v>0</v>
      </c>
      <c r="AW2" s="5">
        <v>0</v>
      </c>
      <c r="AX2" s="5">
        <v>0</v>
      </c>
      <c r="AY2" s="5">
        <v>0</v>
      </c>
      <c r="AZ2" s="5">
        <v>0</v>
      </c>
      <c r="BA2" s="5">
        <v>0</v>
      </c>
      <c r="BB2" s="5">
        <v>2200</v>
      </c>
      <c r="BC2" s="5">
        <v>0</v>
      </c>
      <c r="BD2" s="5">
        <v>2200</v>
      </c>
      <c r="BE2" s="5">
        <v>0</v>
      </c>
      <c r="BF2" s="5">
        <v>0</v>
      </c>
      <c r="BG2" s="5">
        <v>-3622</v>
      </c>
      <c r="BH2" s="5">
        <v>4253</v>
      </c>
      <c r="BI2" s="5">
        <v>4410</v>
      </c>
    </row>
    <row r="3" spans="1:61" ht="12.75">
      <c r="A3" s="6" t="s">
        <v>117</v>
      </c>
      <c r="B3" s="5">
        <v>8255</v>
      </c>
      <c r="C3" s="5">
        <v>201012</v>
      </c>
      <c r="D3" s="5" t="s">
        <v>79</v>
      </c>
      <c r="E3" s="5" t="s">
        <v>59</v>
      </c>
      <c r="F3" s="5">
        <v>0</v>
      </c>
      <c r="G3" s="5">
        <v>0</v>
      </c>
      <c r="H3" s="5">
        <v>4443</v>
      </c>
      <c r="I3" s="5">
        <v>0</v>
      </c>
      <c r="J3" s="5">
        <v>0</v>
      </c>
      <c r="K3" s="5">
        <v>13784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197</v>
      </c>
      <c r="R3" s="5">
        <v>0</v>
      </c>
      <c r="S3" s="5">
        <v>0</v>
      </c>
      <c r="T3" s="5">
        <v>0</v>
      </c>
      <c r="U3" s="5">
        <v>49</v>
      </c>
      <c r="V3" s="5">
        <v>0</v>
      </c>
      <c r="W3" s="5">
        <v>0</v>
      </c>
      <c r="X3" s="5">
        <v>0</v>
      </c>
      <c r="Y3" s="5">
        <v>5194</v>
      </c>
      <c r="Z3" s="5">
        <v>511</v>
      </c>
      <c r="AA3" s="5">
        <v>24178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318</v>
      </c>
      <c r="AI3" s="5">
        <v>0</v>
      </c>
      <c r="AJ3" s="5">
        <v>1977</v>
      </c>
      <c r="AK3" s="5">
        <v>0</v>
      </c>
      <c r="AL3" s="5">
        <v>2295</v>
      </c>
      <c r="AM3" s="5">
        <v>0</v>
      </c>
      <c r="AN3" s="5">
        <v>0</v>
      </c>
      <c r="AO3" s="5">
        <v>0</v>
      </c>
      <c r="AP3" s="5">
        <v>0</v>
      </c>
      <c r="AQ3" s="5">
        <v>0</v>
      </c>
      <c r="AR3" s="5">
        <v>0</v>
      </c>
      <c r="AS3" s="5">
        <v>0</v>
      </c>
      <c r="AT3" s="5">
        <v>5000</v>
      </c>
      <c r="AU3" s="5">
        <v>2500</v>
      </c>
      <c r="AV3" s="5">
        <v>0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5">
        <v>0</v>
      </c>
      <c r="BE3" s="5">
        <v>0</v>
      </c>
      <c r="BF3" s="5">
        <v>0</v>
      </c>
      <c r="BG3" s="5">
        <v>14383</v>
      </c>
      <c r="BH3" s="5">
        <v>21883</v>
      </c>
      <c r="BI3" s="5">
        <v>24178</v>
      </c>
    </row>
    <row r="4" spans="1:61" ht="12.75">
      <c r="A4" s="6" t="s">
        <v>85</v>
      </c>
      <c r="B4" s="5">
        <v>1186</v>
      </c>
      <c r="C4" s="5">
        <v>201012</v>
      </c>
      <c r="D4" s="5" t="s">
        <v>81</v>
      </c>
      <c r="E4" s="5" t="s">
        <v>59</v>
      </c>
      <c r="F4" s="5">
        <v>4</v>
      </c>
      <c r="G4" s="5">
        <v>0</v>
      </c>
      <c r="H4" s="5">
        <v>16044</v>
      </c>
      <c r="I4" s="5">
        <v>0</v>
      </c>
      <c r="J4" s="5">
        <v>0</v>
      </c>
      <c r="K4" s="5">
        <v>20902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214</v>
      </c>
      <c r="R4" s="5">
        <v>0</v>
      </c>
      <c r="S4" s="5">
        <v>0</v>
      </c>
      <c r="T4" s="5">
        <v>0</v>
      </c>
      <c r="U4" s="5">
        <v>649</v>
      </c>
      <c r="V4" s="5">
        <v>0</v>
      </c>
      <c r="W4" s="5">
        <v>6048</v>
      </c>
      <c r="X4" s="5">
        <v>0</v>
      </c>
      <c r="Y4" s="5">
        <v>4934</v>
      </c>
      <c r="Z4" s="5">
        <v>672</v>
      </c>
      <c r="AA4" s="5">
        <v>49467</v>
      </c>
      <c r="AB4" s="5">
        <v>0</v>
      </c>
      <c r="AC4" s="5">
        <v>0</v>
      </c>
      <c r="AD4" s="5">
        <v>0</v>
      </c>
      <c r="AE4" s="5">
        <v>0</v>
      </c>
      <c r="AF4" s="5">
        <v>707</v>
      </c>
      <c r="AG4" s="5">
        <v>0</v>
      </c>
      <c r="AH4" s="5">
        <v>0</v>
      </c>
      <c r="AI4" s="5">
        <v>0</v>
      </c>
      <c r="AJ4" s="5">
        <v>19006</v>
      </c>
      <c r="AK4" s="5">
        <v>0</v>
      </c>
      <c r="AL4" s="5">
        <v>19713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12000</v>
      </c>
      <c r="AU4" s="5">
        <v>0</v>
      </c>
      <c r="AV4" s="5">
        <v>0</v>
      </c>
      <c r="AW4" s="5">
        <v>0</v>
      </c>
      <c r="AX4" s="5">
        <v>0</v>
      </c>
      <c r="AY4" s="5">
        <v>0</v>
      </c>
      <c r="AZ4" s="5">
        <v>0</v>
      </c>
      <c r="BA4" s="5">
        <v>0</v>
      </c>
      <c r="BB4" s="5">
        <v>0</v>
      </c>
      <c r="BC4" s="5">
        <v>0</v>
      </c>
      <c r="BD4" s="5">
        <v>0</v>
      </c>
      <c r="BE4" s="5">
        <v>0</v>
      </c>
      <c r="BF4" s="5">
        <v>0</v>
      </c>
      <c r="BG4" s="5">
        <v>17754</v>
      </c>
      <c r="BH4" s="5">
        <v>29754</v>
      </c>
      <c r="BI4" s="5">
        <v>49467</v>
      </c>
    </row>
    <row r="5" spans="1:61" ht="12.75">
      <c r="A5" s="6" t="s">
        <v>111</v>
      </c>
      <c r="B5" s="5">
        <v>8195</v>
      </c>
      <c r="C5" s="5">
        <v>201012</v>
      </c>
      <c r="D5" s="5" t="s">
        <v>79</v>
      </c>
      <c r="E5" s="5" t="s">
        <v>59</v>
      </c>
      <c r="F5" s="5">
        <v>0</v>
      </c>
      <c r="G5" s="5">
        <v>0</v>
      </c>
      <c r="H5" s="5">
        <v>3517</v>
      </c>
      <c r="I5" s="5">
        <v>0</v>
      </c>
      <c r="J5" s="5">
        <v>0</v>
      </c>
      <c r="K5" s="5">
        <v>6002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79</v>
      </c>
      <c r="V5" s="5">
        <v>0</v>
      </c>
      <c r="W5" s="5">
        <v>0</v>
      </c>
      <c r="X5" s="5">
        <v>0</v>
      </c>
      <c r="Y5" s="5">
        <v>5619</v>
      </c>
      <c r="Z5" s="5">
        <v>427</v>
      </c>
      <c r="AA5" s="5">
        <v>15644</v>
      </c>
      <c r="AB5" s="5">
        <v>49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549</v>
      </c>
      <c r="AI5" s="5">
        <v>0</v>
      </c>
      <c r="AJ5" s="5">
        <v>5018</v>
      </c>
      <c r="AK5" s="5">
        <v>0</v>
      </c>
      <c r="AL5" s="5">
        <v>5616</v>
      </c>
      <c r="AM5" s="5">
        <v>0</v>
      </c>
      <c r="AN5" s="5">
        <v>5</v>
      </c>
      <c r="AO5" s="5">
        <v>0</v>
      </c>
      <c r="AP5" s="5">
        <v>0</v>
      </c>
      <c r="AQ5" s="5">
        <v>0</v>
      </c>
      <c r="AR5" s="5">
        <v>5</v>
      </c>
      <c r="AS5" s="5">
        <v>0</v>
      </c>
      <c r="AT5" s="5">
        <v>3755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6268</v>
      </c>
      <c r="BH5" s="5">
        <v>10023</v>
      </c>
      <c r="BI5" s="5">
        <v>15644</v>
      </c>
    </row>
    <row r="6" spans="1:61" ht="12.75">
      <c r="A6" s="6" t="s">
        <v>116</v>
      </c>
      <c r="B6" s="5">
        <v>8254</v>
      </c>
      <c r="C6" s="5">
        <v>201012</v>
      </c>
      <c r="D6" s="5" t="s">
        <v>79</v>
      </c>
      <c r="E6" s="5" t="s">
        <v>59</v>
      </c>
      <c r="F6" s="5">
        <v>0</v>
      </c>
      <c r="G6" s="5">
        <v>0</v>
      </c>
      <c r="H6" s="5">
        <v>1204</v>
      </c>
      <c r="I6" s="5">
        <v>0</v>
      </c>
      <c r="J6" s="5">
        <v>0</v>
      </c>
      <c r="K6" s="5">
        <v>5263</v>
      </c>
      <c r="L6" s="5">
        <v>0</v>
      </c>
      <c r="M6" s="5">
        <v>0</v>
      </c>
      <c r="N6" s="5">
        <v>0</v>
      </c>
      <c r="O6" s="5">
        <v>20362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309</v>
      </c>
      <c r="V6" s="5">
        <v>0</v>
      </c>
      <c r="W6" s="5">
        <v>0</v>
      </c>
      <c r="X6" s="5">
        <v>0</v>
      </c>
      <c r="Y6" s="5">
        <v>6854</v>
      </c>
      <c r="Z6" s="5">
        <v>5627</v>
      </c>
      <c r="AA6" s="5">
        <v>39619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2478</v>
      </c>
      <c r="AI6" s="5">
        <v>0</v>
      </c>
      <c r="AJ6" s="5">
        <v>0</v>
      </c>
      <c r="AK6" s="5">
        <v>1867</v>
      </c>
      <c r="AL6" s="5">
        <v>4345</v>
      </c>
      <c r="AM6" s="5">
        <v>0</v>
      </c>
      <c r="AN6" s="5">
        <v>6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15000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20268</v>
      </c>
      <c r="BH6" s="5">
        <v>35268</v>
      </c>
      <c r="BI6" s="5">
        <v>39619</v>
      </c>
    </row>
    <row r="7" spans="1:61" ht="12.75">
      <c r="A7" s="6" t="s">
        <v>205</v>
      </c>
      <c r="B7" s="5">
        <v>8299</v>
      </c>
      <c r="C7" s="5">
        <v>201012</v>
      </c>
      <c r="D7" s="5" t="s">
        <v>79</v>
      </c>
      <c r="E7" s="5" t="s">
        <v>59</v>
      </c>
      <c r="F7" s="5">
        <v>0</v>
      </c>
      <c r="G7" s="5">
        <v>0</v>
      </c>
      <c r="H7" s="5">
        <v>1452</v>
      </c>
      <c r="I7" s="5">
        <v>0</v>
      </c>
      <c r="J7" s="5">
        <v>0</v>
      </c>
      <c r="K7" s="5">
        <v>22646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6199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2688</v>
      </c>
      <c r="Z7" s="5">
        <v>973</v>
      </c>
      <c r="AA7" s="5">
        <v>33958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79</v>
      </c>
      <c r="AI7" s="5">
        <v>0</v>
      </c>
      <c r="AJ7" s="5">
        <v>1261</v>
      </c>
      <c r="AK7" s="5">
        <v>553</v>
      </c>
      <c r="AL7" s="5">
        <v>1893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3897</v>
      </c>
      <c r="AU7" s="5">
        <v>27978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190</v>
      </c>
      <c r="BH7" s="5">
        <v>32065</v>
      </c>
      <c r="BI7" s="5">
        <v>33958</v>
      </c>
    </row>
    <row r="8" spans="1:61" ht="12.75">
      <c r="A8" s="6" t="s">
        <v>95</v>
      </c>
      <c r="B8" s="5">
        <v>8168</v>
      </c>
      <c r="C8" s="5">
        <v>201012</v>
      </c>
      <c r="D8" s="5" t="s">
        <v>81</v>
      </c>
      <c r="E8" s="5" t="s">
        <v>59</v>
      </c>
      <c r="F8" s="5">
        <v>12902</v>
      </c>
      <c r="G8" s="5">
        <v>0</v>
      </c>
      <c r="H8" s="5">
        <v>0</v>
      </c>
      <c r="I8" s="5">
        <v>0</v>
      </c>
      <c r="J8" s="5">
        <v>0</v>
      </c>
      <c r="K8" s="5">
        <v>94305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2625</v>
      </c>
      <c r="W8" s="5">
        <v>5737</v>
      </c>
      <c r="X8" s="5">
        <v>0</v>
      </c>
      <c r="Y8" s="5">
        <v>0</v>
      </c>
      <c r="Z8" s="5">
        <v>2720</v>
      </c>
      <c r="AA8" s="5">
        <v>118289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17586</v>
      </c>
      <c r="AK8" s="5">
        <v>0</v>
      </c>
      <c r="AL8" s="5">
        <v>17586</v>
      </c>
      <c r="AM8" s="5">
        <v>0</v>
      </c>
      <c r="AN8" s="5">
        <v>0</v>
      </c>
      <c r="AO8" s="5">
        <v>0</v>
      </c>
      <c r="AP8" s="5">
        <v>0</v>
      </c>
      <c r="AQ8" s="5">
        <v>38367</v>
      </c>
      <c r="AR8" s="5">
        <v>38367</v>
      </c>
      <c r="AS8" s="5">
        <v>0</v>
      </c>
      <c r="AT8" s="5">
        <v>33600</v>
      </c>
      <c r="AU8" s="5">
        <v>22133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6603</v>
      </c>
      <c r="BH8" s="5">
        <v>62336</v>
      </c>
      <c r="BI8" s="5">
        <v>118289</v>
      </c>
    </row>
    <row r="9" spans="1:61" ht="12.75">
      <c r="A9" s="6" t="s">
        <v>97</v>
      </c>
      <c r="B9" s="5">
        <v>8172</v>
      </c>
      <c r="C9" s="5">
        <v>201012</v>
      </c>
      <c r="D9" s="5" t="s">
        <v>79</v>
      </c>
      <c r="E9" s="5" t="s">
        <v>59</v>
      </c>
      <c r="F9" s="5">
        <v>0</v>
      </c>
      <c r="G9" s="5">
        <v>0</v>
      </c>
      <c r="H9" s="5">
        <v>8174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1</v>
      </c>
      <c r="R9" s="5">
        <v>0</v>
      </c>
      <c r="S9" s="5">
        <v>0</v>
      </c>
      <c r="T9" s="5">
        <v>0</v>
      </c>
      <c r="U9" s="5">
        <v>111</v>
      </c>
      <c r="V9" s="5">
        <v>0</v>
      </c>
      <c r="W9" s="5">
        <v>224</v>
      </c>
      <c r="X9" s="5">
        <v>0</v>
      </c>
      <c r="Y9" s="5">
        <v>315</v>
      </c>
      <c r="Z9" s="5">
        <v>96</v>
      </c>
      <c r="AA9" s="5">
        <v>8921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1250</v>
      </c>
      <c r="AK9" s="5">
        <v>0</v>
      </c>
      <c r="AL9" s="5">
        <v>1250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7535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136</v>
      </c>
      <c r="BH9" s="5">
        <v>7671</v>
      </c>
      <c r="BI9" s="5">
        <v>8921</v>
      </c>
    </row>
    <row r="10" spans="1:61" ht="12.75">
      <c r="A10" s="6" t="s">
        <v>206</v>
      </c>
      <c r="B10" s="5">
        <v>8259</v>
      </c>
      <c r="C10" s="5">
        <v>201012</v>
      </c>
      <c r="D10" s="5" t="s">
        <v>79</v>
      </c>
      <c r="E10" s="5" t="s">
        <v>59</v>
      </c>
      <c r="F10" s="5">
        <v>0</v>
      </c>
      <c r="G10" s="5">
        <v>0</v>
      </c>
      <c r="H10" s="5">
        <v>4247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1883</v>
      </c>
      <c r="R10" s="5">
        <v>0</v>
      </c>
      <c r="S10" s="5">
        <v>0</v>
      </c>
      <c r="T10" s="5">
        <v>0</v>
      </c>
      <c r="U10" s="5">
        <v>125</v>
      </c>
      <c r="V10" s="5">
        <v>0</v>
      </c>
      <c r="W10" s="5">
        <v>1337</v>
      </c>
      <c r="X10" s="5">
        <v>0</v>
      </c>
      <c r="Y10" s="5">
        <v>753</v>
      </c>
      <c r="Z10" s="5">
        <v>158</v>
      </c>
      <c r="AA10" s="5">
        <v>8503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1177</v>
      </c>
      <c r="AK10" s="5">
        <v>0</v>
      </c>
      <c r="AL10" s="5">
        <v>1177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6150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1176</v>
      </c>
      <c r="BH10" s="5">
        <v>7326</v>
      </c>
      <c r="BI10" s="5">
        <v>8503</v>
      </c>
    </row>
    <row r="11" spans="1:61" ht="12.75">
      <c r="A11" s="6" t="s">
        <v>90</v>
      </c>
      <c r="B11" s="5">
        <v>8156</v>
      </c>
      <c r="C11" s="5">
        <v>201012</v>
      </c>
      <c r="D11" s="5" t="s">
        <v>81</v>
      </c>
      <c r="E11" s="5" t="s">
        <v>59</v>
      </c>
      <c r="F11" s="5">
        <v>0</v>
      </c>
      <c r="G11" s="5">
        <v>0</v>
      </c>
      <c r="H11" s="5">
        <v>340066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1894</v>
      </c>
      <c r="V11" s="5">
        <v>0</v>
      </c>
      <c r="W11" s="5">
        <v>160</v>
      </c>
      <c r="X11" s="5">
        <v>0</v>
      </c>
      <c r="Y11" s="5">
        <v>35075</v>
      </c>
      <c r="Z11" s="5">
        <v>1216</v>
      </c>
      <c r="AA11" s="5">
        <v>378411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14274</v>
      </c>
      <c r="AI11" s="5">
        <v>0</v>
      </c>
      <c r="AJ11" s="5">
        <v>159071</v>
      </c>
      <c r="AK11" s="5">
        <v>0</v>
      </c>
      <c r="AL11" s="5">
        <v>173345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65000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140066</v>
      </c>
      <c r="BH11" s="5">
        <v>205066</v>
      </c>
      <c r="BI11" s="5">
        <v>378411</v>
      </c>
    </row>
    <row r="12" spans="1:61" ht="12.75">
      <c r="A12" s="6" t="s">
        <v>107</v>
      </c>
      <c r="B12" s="5">
        <v>8190</v>
      </c>
      <c r="C12" s="5">
        <v>201012</v>
      </c>
      <c r="D12" s="5" t="s">
        <v>79</v>
      </c>
      <c r="E12" s="5" t="s">
        <v>59</v>
      </c>
      <c r="F12" s="5">
        <v>11</v>
      </c>
      <c r="G12" s="5">
        <v>0</v>
      </c>
      <c r="H12" s="5">
        <v>3845</v>
      </c>
      <c r="I12" s="5">
        <v>0</v>
      </c>
      <c r="J12" s="5">
        <v>0</v>
      </c>
      <c r="K12" s="5">
        <v>7449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103</v>
      </c>
      <c r="V12" s="5">
        <v>360</v>
      </c>
      <c r="W12" s="5">
        <v>36</v>
      </c>
      <c r="X12" s="5">
        <v>0</v>
      </c>
      <c r="Y12" s="5">
        <v>2408</v>
      </c>
      <c r="Z12" s="5">
        <v>336</v>
      </c>
      <c r="AA12" s="5">
        <v>14549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785</v>
      </c>
      <c r="AK12" s="5">
        <v>0</v>
      </c>
      <c r="AL12" s="5">
        <v>785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2941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10823</v>
      </c>
      <c r="BH12" s="5">
        <v>13764</v>
      </c>
      <c r="BI12" s="5">
        <v>14549</v>
      </c>
    </row>
    <row r="13" spans="1:61" ht="12.75">
      <c r="A13" s="6" t="s">
        <v>106</v>
      </c>
      <c r="B13" s="5">
        <v>8187</v>
      </c>
      <c r="C13" s="5">
        <v>201012</v>
      </c>
      <c r="D13" s="5" t="s">
        <v>79</v>
      </c>
      <c r="E13" s="5" t="s">
        <v>59</v>
      </c>
      <c r="F13" s="5">
        <v>4</v>
      </c>
      <c r="G13" s="5">
        <v>0</v>
      </c>
      <c r="H13" s="5">
        <v>4807</v>
      </c>
      <c r="I13" s="5">
        <v>2592</v>
      </c>
      <c r="J13" s="5">
        <v>0</v>
      </c>
      <c r="K13" s="5">
        <v>6941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132</v>
      </c>
      <c r="V13" s="5">
        <v>0</v>
      </c>
      <c r="W13" s="5">
        <v>33</v>
      </c>
      <c r="X13" s="5">
        <v>0</v>
      </c>
      <c r="Y13" s="5">
        <v>501</v>
      </c>
      <c r="Z13" s="5">
        <v>943</v>
      </c>
      <c r="AA13" s="5">
        <v>15953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145</v>
      </c>
      <c r="AI13" s="5">
        <v>0</v>
      </c>
      <c r="AJ13" s="5">
        <v>9358</v>
      </c>
      <c r="AK13" s="5">
        <v>0</v>
      </c>
      <c r="AL13" s="5">
        <v>9503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2367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4083</v>
      </c>
      <c r="BH13" s="5">
        <v>6450</v>
      </c>
      <c r="BI13" s="5">
        <v>15953</v>
      </c>
    </row>
    <row r="14" spans="1:61" ht="12.75">
      <c r="A14" s="6" t="s">
        <v>82</v>
      </c>
      <c r="B14" s="5">
        <v>1180</v>
      </c>
      <c r="C14" s="5">
        <v>201012</v>
      </c>
      <c r="D14" s="5" t="s">
        <v>81</v>
      </c>
      <c r="E14" s="5" t="s">
        <v>59</v>
      </c>
      <c r="F14" s="5">
        <v>16717</v>
      </c>
      <c r="G14" s="5">
        <v>0</v>
      </c>
      <c r="H14" s="5">
        <v>143977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4384</v>
      </c>
      <c r="R14" s="5">
        <v>0</v>
      </c>
      <c r="S14" s="5">
        <v>0</v>
      </c>
      <c r="T14" s="5">
        <v>0</v>
      </c>
      <c r="U14" s="5">
        <v>4191</v>
      </c>
      <c r="V14" s="5">
        <v>0</v>
      </c>
      <c r="W14" s="5">
        <v>0</v>
      </c>
      <c r="X14" s="5">
        <v>0</v>
      </c>
      <c r="Y14" s="5">
        <v>75166</v>
      </c>
      <c r="Z14" s="5">
        <v>8866</v>
      </c>
      <c r="AA14" s="5">
        <v>253301</v>
      </c>
      <c r="AB14" s="5">
        <v>0</v>
      </c>
      <c r="AC14" s="5">
        <v>3232</v>
      </c>
      <c r="AD14" s="5">
        <v>0</v>
      </c>
      <c r="AE14" s="5">
        <v>0</v>
      </c>
      <c r="AF14" s="5">
        <v>0</v>
      </c>
      <c r="AG14" s="5">
        <v>0</v>
      </c>
      <c r="AH14" s="5">
        <v>6694</v>
      </c>
      <c r="AI14" s="5">
        <v>0</v>
      </c>
      <c r="AJ14" s="5">
        <v>75331</v>
      </c>
      <c r="AK14" s="5">
        <v>0</v>
      </c>
      <c r="AL14" s="5">
        <v>85257</v>
      </c>
      <c r="AM14" s="5">
        <v>0</v>
      </c>
      <c r="AN14" s="5">
        <v>462</v>
      </c>
      <c r="AO14" s="5">
        <v>0</v>
      </c>
      <c r="AP14" s="5">
        <v>0</v>
      </c>
      <c r="AQ14" s="5">
        <v>0</v>
      </c>
      <c r="AR14" s="5">
        <v>462</v>
      </c>
      <c r="AS14" s="5">
        <v>0</v>
      </c>
      <c r="AT14" s="5">
        <v>25000</v>
      </c>
      <c r="AU14" s="5">
        <v>27000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115582</v>
      </c>
      <c r="BH14" s="5">
        <v>167582</v>
      </c>
      <c r="BI14" s="5">
        <v>253301</v>
      </c>
    </row>
    <row r="15" spans="1:61" ht="12.75">
      <c r="A15" s="6" t="s">
        <v>113</v>
      </c>
      <c r="B15" s="5">
        <v>8250</v>
      </c>
      <c r="C15" s="5">
        <v>201012</v>
      </c>
      <c r="D15" s="5" t="s">
        <v>79</v>
      </c>
      <c r="E15" s="5" t="s">
        <v>59</v>
      </c>
      <c r="F15" s="5">
        <v>0</v>
      </c>
      <c r="G15" s="5">
        <v>0</v>
      </c>
      <c r="H15" s="5">
        <v>1657</v>
      </c>
      <c r="I15" s="5">
        <v>0</v>
      </c>
      <c r="J15" s="5">
        <v>478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199</v>
      </c>
      <c r="V15" s="5">
        <v>0</v>
      </c>
      <c r="W15" s="5">
        <v>257</v>
      </c>
      <c r="X15" s="5">
        <v>0</v>
      </c>
      <c r="Y15" s="5">
        <v>523</v>
      </c>
      <c r="Z15" s="5">
        <v>40</v>
      </c>
      <c r="AA15" s="5">
        <v>3154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25</v>
      </c>
      <c r="AI15" s="5">
        <v>0</v>
      </c>
      <c r="AJ15" s="5">
        <v>406</v>
      </c>
      <c r="AK15" s="5">
        <v>0</v>
      </c>
      <c r="AL15" s="5">
        <v>431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4400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-1677</v>
      </c>
      <c r="BH15" s="5">
        <v>2723</v>
      </c>
      <c r="BI15" s="5">
        <v>3154</v>
      </c>
    </row>
    <row r="16" spans="1:61" ht="12.75">
      <c r="A16" s="6" t="s">
        <v>87</v>
      </c>
      <c r="B16" s="5">
        <v>1193</v>
      </c>
      <c r="C16" s="5">
        <v>201012</v>
      </c>
      <c r="D16" s="5" t="s">
        <v>81</v>
      </c>
      <c r="E16" s="5" t="s">
        <v>59</v>
      </c>
      <c r="F16" s="5">
        <v>0</v>
      </c>
      <c r="G16" s="5">
        <v>0</v>
      </c>
      <c r="H16" s="5">
        <v>3155</v>
      </c>
      <c r="I16" s="5">
        <v>0</v>
      </c>
      <c r="J16" s="5">
        <v>0</v>
      </c>
      <c r="K16" s="5">
        <v>8111</v>
      </c>
      <c r="L16" s="5">
        <v>0</v>
      </c>
      <c r="M16" s="5">
        <v>2502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123</v>
      </c>
      <c r="AA16" s="5">
        <v>13891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506</v>
      </c>
      <c r="AI16" s="5">
        <v>0</v>
      </c>
      <c r="AJ16" s="5">
        <v>3385</v>
      </c>
      <c r="AK16" s="5">
        <v>283</v>
      </c>
      <c r="AL16" s="5">
        <v>4174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7500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2217</v>
      </c>
      <c r="BH16" s="5">
        <v>9717</v>
      </c>
      <c r="BI16" s="5">
        <v>13891</v>
      </c>
    </row>
    <row r="17" spans="1:61" ht="12.75">
      <c r="A17" s="6" t="s">
        <v>104</v>
      </c>
      <c r="B17" s="5">
        <v>8185</v>
      </c>
      <c r="C17" s="5">
        <v>201012</v>
      </c>
      <c r="D17" s="5" t="s">
        <v>79</v>
      </c>
      <c r="E17" s="5" t="s">
        <v>59</v>
      </c>
      <c r="F17" s="5">
        <v>0</v>
      </c>
      <c r="G17" s="5">
        <v>0</v>
      </c>
      <c r="H17" s="5">
        <v>2544</v>
      </c>
      <c r="I17" s="5">
        <v>0</v>
      </c>
      <c r="J17" s="5">
        <v>21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538</v>
      </c>
      <c r="X17" s="5">
        <v>0</v>
      </c>
      <c r="Y17" s="5">
        <v>0</v>
      </c>
      <c r="Z17" s="5">
        <v>0</v>
      </c>
      <c r="AA17" s="5">
        <v>3103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85</v>
      </c>
      <c r="AK17" s="5">
        <v>0</v>
      </c>
      <c r="AL17" s="5">
        <v>85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2565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453</v>
      </c>
      <c r="BH17" s="5">
        <v>3018</v>
      </c>
      <c r="BI17" s="5">
        <v>3103</v>
      </c>
    </row>
    <row r="18" spans="1:61" ht="12.75">
      <c r="A18" s="6" t="s">
        <v>93</v>
      </c>
      <c r="B18" s="5">
        <v>8163</v>
      </c>
      <c r="C18" s="5">
        <v>201012</v>
      </c>
      <c r="D18" s="5" t="s">
        <v>79</v>
      </c>
      <c r="E18" s="5" t="s">
        <v>59</v>
      </c>
      <c r="F18" s="5">
        <v>0</v>
      </c>
      <c r="G18" s="5">
        <v>0</v>
      </c>
      <c r="H18" s="5">
        <v>679</v>
      </c>
      <c r="I18" s="5">
        <v>0</v>
      </c>
      <c r="J18" s="5">
        <v>0</v>
      </c>
      <c r="K18" s="5">
        <v>2509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1204</v>
      </c>
      <c r="V18" s="5">
        <v>0</v>
      </c>
      <c r="W18" s="5">
        <v>0</v>
      </c>
      <c r="X18" s="5">
        <v>0</v>
      </c>
      <c r="Y18" s="5">
        <v>3315</v>
      </c>
      <c r="Z18" s="5">
        <v>580</v>
      </c>
      <c r="AA18" s="5">
        <v>8287</v>
      </c>
      <c r="AB18" s="5">
        <v>76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537</v>
      </c>
      <c r="AI18" s="5">
        <v>0</v>
      </c>
      <c r="AJ18" s="5">
        <v>1049</v>
      </c>
      <c r="AK18" s="5">
        <v>1192</v>
      </c>
      <c r="AL18" s="5">
        <v>2853</v>
      </c>
      <c r="AM18" s="5">
        <v>0</v>
      </c>
      <c r="AN18" s="5">
        <v>51</v>
      </c>
      <c r="AO18" s="5">
        <v>0</v>
      </c>
      <c r="AP18" s="5">
        <v>0</v>
      </c>
      <c r="AQ18" s="5">
        <v>0</v>
      </c>
      <c r="AR18" s="5">
        <v>51</v>
      </c>
      <c r="AS18" s="5">
        <v>0</v>
      </c>
      <c r="AT18" s="5">
        <v>2300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3082</v>
      </c>
      <c r="BH18" s="5">
        <v>5382</v>
      </c>
      <c r="BI18" s="5">
        <v>8287</v>
      </c>
    </row>
    <row r="19" spans="1:61" ht="12.75">
      <c r="A19" s="6" t="s">
        <v>80</v>
      </c>
      <c r="B19" s="5">
        <v>1179</v>
      </c>
      <c r="C19" s="5">
        <v>201012</v>
      </c>
      <c r="D19" s="5" t="s">
        <v>81</v>
      </c>
      <c r="E19" s="5" t="s">
        <v>59</v>
      </c>
      <c r="F19" s="5">
        <v>0</v>
      </c>
      <c r="G19" s="5">
        <v>0</v>
      </c>
      <c r="H19" s="5">
        <v>8581</v>
      </c>
      <c r="I19" s="5">
        <v>0</v>
      </c>
      <c r="J19" s="5">
        <v>0</v>
      </c>
      <c r="K19" s="5">
        <v>0</v>
      </c>
      <c r="L19" s="5">
        <v>0</v>
      </c>
      <c r="M19" s="5">
        <v>1086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176</v>
      </c>
      <c r="V19" s="5">
        <v>0</v>
      </c>
      <c r="W19" s="5">
        <v>0</v>
      </c>
      <c r="X19" s="5">
        <v>0</v>
      </c>
      <c r="Y19" s="5">
        <v>1047</v>
      </c>
      <c r="Z19" s="5">
        <v>108</v>
      </c>
      <c r="AA19" s="5">
        <v>10998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819</v>
      </c>
      <c r="AK19" s="5">
        <v>0</v>
      </c>
      <c r="AL19" s="5">
        <v>819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8000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2179</v>
      </c>
      <c r="BH19" s="5">
        <v>10180</v>
      </c>
      <c r="BI19" s="5">
        <v>10998</v>
      </c>
    </row>
    <row r="20" spans="1:61" ht="12.75">
      <c r="A20" s="6" t="s">
        <v>92</v>
      </c>
      <c r="B20" s="5">
        <v>8161</v>
      </c>
      <c r="C20" s="5">
        <v>201012</v>
      </c>
      <c r="D20" s="5" t="s">
        <v>79</v>
      </c>
      <c r="E20" s="5" t="s">
        <v>59</v>
      </c>
      <c r="F20" s="5">
        <v>0</v>
      </c>
      <c r="G20" s="5">
        <v>0</v>
      </c>
      <c r="H20" s="5">
        <v>1789</v>
      </c>
      <c r="I20" s="5">
        <v>0</v>
      </c>
      <c r="J20" s="5">
        <v>0</v>
      </c>
      <c r="K20" s="5">
        <v>4402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447</v>
      </c>
      <c r="X20" s="5">
        <v>0</v>
      </c>
      <c r="Y20" s="5">
        <v>52</v>
      </c>
      <c r="Z20" s="5">
        <v>855</v>
      </c>
      <c r="AA20" s="5">
        <v>7545</v>
      </c>
      <c r="AB20" s="5">
        <v>0</v>
      </c>
      <c r="AC20" s="5">
        <v>352</v>
      </c>
      <c r="AD20" s="5">
        <v>0</v>
      </c>
      <c r="AE20" s="5">
        <v>0</v>
      </c>
      <c r="AF20" s="5">
        <v>117</v>
      </c>
      <c r="AG20" s="5">
        <v>0</v>
      </c>
      <c r="AH20" s="5">
        <v>0</v>
      </c>
      <c r="AI20" s="5">
        <v>0</v>
      </c>
      <c r="AJ20" s="5">
        <v>910</v>
      </c>
      <c r="AK20" s="5">
        <v>360</v>
      </c>
      <c r="AL20" s="5">
        <v>1739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2500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3306</v>
      </c>
      <c r="BH20" s="5">
        <v>5806</v>
      </c>
      <c r="BI20" s="5">
        <v>7545</v>
      </c>
    </row>
    <row r="21" spans="1:61" ht="12.75">
      <c r="A21" s="6" t="s">
        <v>101</v>
      </c>
      <c r="B21" s="5">
        <v>8181</v>
      </c>
      <c r="C21" s="5">
        <v>201012</v>
      </c>
      <c r="D21" s="5" t="s">
        <v>81</v>
      </c>
      <c r="E21" s="5" t="s">
        <v>59</v>
      </c>
      <c r="F21" s="5">
        <v>9</v>
      </c>
      <c r="G21" s="5">
        <v>0</v>
      </c>
      <c r="H21" s="5">
        <v>22856</v>
      </c>
      <c r="I21" s="5">
        <v>0</v>
      </c>
      <c r="J21" s="5">
        <v>1083</v>
      </c>
      <c r="K21" s="5">
        <v>29724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130</v>
      </c>
      <c r="R21" s="5">
        <v>0</v>
      </c>
      <c r="S21" s="5">
        <v>0</v>
      </c>
      <c r="T21" s="5">
        <v>0</v>
      </c>
      <c r="U21" s="5">
        <v>780</v>
      </c>
      <c r="V21" s="5">
        <v>0</v>
      </c>
      <c r="W21" s="5">
        <v>0</v>
      </c>
      <c r="X21" s="5">
        <v>0</v>
      </c>
      <c r="Y21" s="5">
        <v>252</v>
      </c>
      <c r="Z21" s="5">
        <v>759</v>
      </c>
      <c r="AA21" s="5">
        <v>55593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171</v>
      </c>
      <c r="AI21" s="5">
        <v>0</v>
      </c>
      <c r="AJ21" s="5">
        <v>15760</v>
      </c>
      <c r="AK21" s="5">
        <v>0</v>
      </c>
      <c r="AL21" s="5">
        <v>15931</v>
      </c>
      <c r="AM21" s="5">
        <v>0</v>
      </c>
      <c r="AN21" s="5">
        <v>14</v>
      </c>
      <c r="AO21" s="5">
        <v>0</v>
      </c>
      <c r="AP21" s="5">
        <v>0</v>
      </c>
      <c r="AQ21" s="5">
        <v>0</v>
      </c>
      <c r="AR21" s="5">
        <v>14</v>
      </c>
      <c r="AS21" s="5">
        <v>0</v>
      </c>
      <c r="AT21" s="5">
        <v>10000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29648</v>
      </c>
      <c r="BH21" s="5">
        <v>39648</v>
      </c>
      <c r="BI21" s="5">
        <v>55593</v>
      </c>
    </row>
    <row r="22" spans="1:61" ht="12.75">
      <c r="A22" s="6" t="s">
        <v>89</v>
      </c>
      <c r="B22" s="5">
        <v>8152</v>
      </c>
      <c r="C22" s="5">
        <v>201012</v>
      </c>
      <c r="D22" s="5" t="s">
        <v>81</v>
      </c>
      <c r="E22" s="5" t="s">
        <v>59</v>
      </c>
      <c r="F22" s="5">
        <v>0</v>
      </c>
      <c r="G22" s="5">
        <v>0</v>
      </c>
      <c r="H22" s="5">
        <v>16304</v>
      </c>
      <c r="I22" s="5">
        <v>0</v>
      </c>
      <c r="J22" s="5">
        <v>0</v>
      </c>
      <c r="K22" s="5">
        <v>39955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2815</v>
      </c>
      <c r="V22" s="5">
        <v>0</v>
      </c>
      <c r="W22" s="5">
        <v>0</v>
      </c>
      <c r="X22" s="5">
        <v>0</v>
      </c>
      <c r="Y22" s="5">
        <v>2915</v>
      </c>
      <c r="Z22" s="5">
        <v>131</v>
      </c>
      <c r="AA22" s="5">
        <v>62120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300</v>
      </c>
      <c r="AI22" s="5">
        <v>0</v>
      </c>
      <c r="AJ22" s="5">
        <v>4274</v>
      </c>
      <c r="AK22" s="5">
        <v>0</v>
      </c>
      <c r="AL22" s="5">
        <v>4574</v>
      </c>
      <c r="AM22" s="5">
        <v>0</v>
      </c>
      <c r="AN22" s="5">
        <v>100</v>
      </c>
      <c r="AO22" s="5">
        <v>0</v>
      </c>
      <c r="AP22" s="5">
        <v>0</v>
      </c>
      <c r="AQ22" s="5">
        <v>0</v>
      </c>
      <c r="AR22" s="5">
        <v>100</v>
      </c>
      <c r="AS22" s="5">
        <v>0</v>
      </c>
      <c r="AT22" s="5">
        <v>7671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49775</v>
      </c>
      <c r="BH22" s="5">
        <v>57446</v>
      </c>
      <c r="BI22" s="5">
        <v>62120</v>
      </c>
    </row>
    <row r="23" spans="1:61" ht="12.75">
      <c r="A23" s="6" t="s">
        <v>84</v>
      </c>
      <c r="B23" s="5">
        <v>1184</v>
      </c>
      <c r="C23" s="5">
        <v>201012</v>
      </c>
      <c r="D23" s="5" t="s">
        <v>81</v>
      </c>
      <c r="E23" s="5" t="s">
        <v>59</v>
      </c>
      <c r="F23" s="5">
        <v>0</v>
      </c>
      <c r="G23" s="5">
        <v>0</v>
      </c>
      <c r="H23" s="5">
        <v>6033</v>
      </c>
      <c r="I23" s="5">
        <v>0</v>
      </c>
      <c r="J23" s="5">
        <v>0</v>
      </c>
      <c r="K23" s="5">
        <v>0</v>
      </c>
      <c r="L23" s="5">
        <v>0</v>
      </c>
      <c r="M23" s="5">
        <v>21630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68</v>
      </c>
      <c r="V23" s="5">
        <v>105</v>
      </c>
      <c r="W23" s="5">
        <v>5451</v>
      </c>
      <c r="X23" s="5">
        <v>0</v>
      </c>
      <c r="Y23" s="5">
        <v>571</v>
      </c>
      <c r="Z23" s="5">
        <v>163</v>
      </c>
      <c r="AA23" s="5">
        <v>34021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431</v>
      </c>
      <c r="AK23" s="5">
        <v>0</v>
      </c>
      <c r="AL23" s="5">
        <v>431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7500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26090</v>
      </c>
      <c r="BH23" s="5">
        <v>33590</v>
      </c>
      <c r="BI23" s="5">
        <v>34021</v>
      </c>
    </row>
    <row r="24" spans="1:61" ht="12.75">
      <c r="A24" s="6" t="s">
        <v>109</v>
      </c>
      <c r="B24" s="5">
        <v>8193</v>
      </c>
      <c r="C24" s="5">
        <v>201012</v>
      </c>
      <c r="D24" s="5" t="s">
        <v>79</v>
      </c>
      <c r="E24" s="5" t="s">
        <v>59</v>
      </c>
      <c r="F24" s="5">
        <v>15</v>
      </c>
      <c r="G24" s="5">
        <v>0</v>
      </c>
      <c r="H24" s="5">
        <v>12603</v>
      </c>
      <c r="I24" s="5">
        <v>0</v>
      </c>
      <c r="J24" s="5">
        <v>4846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778</v>
      </c>
      <c r="V24" s="5">
        <v>192</v>
      </c>
      <c r="W24" s="5">
        <v>0</v>
      </c>
      <c r="X24" s="5">
        <v>0</v>
      </c>
      <c r="Y24" s="5">
        <v>1982</v>
      </c>
      <c r="Z24" s="5">
        <v>1377</v>
      </c>
      <c r="AA24" s="5">
        <v>21793</v>
      </c>
      <c r="AB24" s="5">
        <v>424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2519</v>
      </c>
      <c r="AK24" s="5">
        <v>0</v>
      </c>
      <c r="AL24" s="5">
        <v>2943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4576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14274</v>
      </c>
      <c r="BH24" s="5">
        <v>18850</v>
      </c>
      <c r="BI24" s="5">
        <v>21793</v>
      </c>
    </row>
    <row r="25" spans="1:61" ht="12.75">
      <c r="A25" s="6" t="s">
        <v>207</v>
      </c>
      <c r="B25" s="5">
        <v>8300</v>
      </c>
      <c r="C25" s="5">
        <v>201012</v>
      </c>
      <c r="D25" s="5" t="s">
        <v>81</v>
      </c>
      <c r="E25" s="5" t="s">
        <v>59</v>
      </c>
      <c r="F25" s="5">
        <v>0</v>
      </c>
      <c r="G25" s="5">
        <v>0</v>
      </c>
      <c r="H25" s="5">
        <v>4465</v>
      </c>
      <c r="I25" s="5">
        <v>0</v>
      </c>
      <c r="J25" s="5">
        <v>0</v>
      </c>
      <c r="K25" s="5">
        <v>4937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5</v>
      </c>
      <c r="R25" s="5">
        <v>0</v>
      </c>
      <c r="S25" s="5">
        <v>0</v>
      </c>
      <c r="T25" s="5">
        <v>0</v>
      </c>
      <c r="U25" s="5">
        <v>207</v>
      </c>
      <c r="V25" s="5">
        <v>0</v>
      </c>
      <c r="W25" s="5">
        <v>0</v>
      </c>
      <c r="X25" s="5">
        <v>0</v>
      </c>
      <c r="Y25" s="5">
        <v>835</v>
      </c>
      <c r="Z25" s="5">
        <v>294</v>
      </c>
      <c r="AA25" s="5">
        <v>10743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371</v>
      </c>
      <c r="AK25" s="5">
        <v>283</v>
      </c>
      <c r="AL25" s="5">
        <v>654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11000</v>
      </c>
      <c r="AU25" s="5">
        <v>3081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-3992</v>
      </c>
      <c r="BH25" s="5">
        <v>10089</v>
      </c>
      <c r="BI25" s="5">
        <v>10743</v>
      </c>
    </row>
    <row r="26" spans="1:61" ht="12.75">
      <c r="A26" s="6" t="s">
        <v>86</v>
      </c>
      <c r="B26">
        <v>1189</v>
      </c>
      <c r="C26">
        <v>201012</v>
      </c>
      <c r="D26" t="s">
        <v>79</v>
      </c>
      <c r="E26" t="s">
        <v>59</v>
      </c>
      <c r="F26">
        <v>0</v>
      </c>
      <c r="G26">
        <v>0</v>
      </c>
      <c r="H26">
        <v>1891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777</v>
      </c>
      <c r="V26">
        <v>0</v>
      </c>
      <c r="W26">
        <v>1309</v>
      </c>
      <c r="X26">
        <v>0</v>
      </c>
      <c r="Y26">
        <v>4866</v>
      </c>
      <c r="Z26">
        <v>48</v>
      </c>
      <c r="AA26">
        <v>8891</v>
      </c>
      <c r="AB26">
        <v>0</v>
      </c>
      <c r="AC26">
        <v>64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3085</v>
      </c>
      <c r="AK26">
        <v>0</v>
      </c>
      <c r="AL26">
        <v>3149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1000</v>
      </c>
      <c r="AT26">
        <v>4700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42</v>
      </c>
      <c r="BH26">
        <v>4742</v>
      </c>
      <c r="BI26">
        <v>8891</v>
      </c>
    </row>
    <row r="27" spans="1:61" ht="12.75">
      <c r="A27" s="6" t="s">
        <v>88</v>
      </c>
      <c r="B27" s="5">
        <v>8150</v>
      </c>
      <c r="C27" s="5">
        <v>201012</v>
      </c>
      <c r="D27" s="5" t="s">
        <v>79</v>
      </c>
      <c r="E27" s="5" t="s">
        <v>59</v>
      </c>
      <c r="F27" s="5">
        <v>0</v>
      </c>
      <c r="G27" s="5">
        <v>0</v>
      </c>
      <c r="H27" s="5">
        <v>1788</v>
      </c>
      <c r="I27" s="5">
        <v>0</v>
      </c>
      <c r="J27" s="5">
        <v>0</v>
      </c>
      <c r="K27" s="5">
        <v>56</v>
      </c>
      <c r="L27" s="5">
        <v>0</v>
      </c>
      <c r="M27" s="5">
        <v>346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39</v>
      </c>
      <c r="Z27" s="5">
        <v>195</v>
      </c>
      <c r="AA27" s="5">
        <v>2424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91</v>
      </c>
      <c r="AK27" s="5">
        <v>0</v>
      </c>
      <c r="AL27" s="5">
        <v>91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1926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407</v>
      </c>
      <c r="BH27" s="5">
        <v>2333</v>
      </c>
      <c r="BI27" s="5">
        <v>2424</v>
      </c>
    </row>
    <row r="28" spans="1:61" ht="12.75">
      <c r="A28" s="6" t="s">
        <v>96</v>
      </c>
      <c r="B28" s="5">
        <v>8169</v>
      </c>
      <c r="C28" s="5">
        <v>201012</v>
      </c>
      <c r="D28" s="5" t="s">
        <v>81</v>
      </c>
      <c r="E28" s="5" t="s">
        <v>59</v>
      </c>
      <c r="F28" s="5">
        <v>0</v>
      </c>
      <c r="G28" s="5">
        <v>0</v>
      </c>
      <c r="H28" s="5">
        <v>2271</v>
      </c>
      <c r="I28" s="5">
        <v>0</v>
      </c>
      <c r="J28" s="5">
        <v>0</v>
      </c>
      <c r="K28" s="5">
        <v>43805</v>
      </c>
      <c r="L28" s="5">
        <v>0</v>
      </c>
      <c r="M28" s="5">
        <v>2617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15</v>
      </c>
      <c r="V28" s="5">
        <v>690</v>
      </c>
      <c r="W28" s="5">
        <v>31</v>
      </c>
      <c r="X28" s="5">
        <v>0</v>
      </c>
      <c r="Y28" s="5">
        <v>5239</v>
      </c>
      <c r="Z28" s="5">
        <v>897</v>
      </c>
      <c r="AA28" s="5">
        <v>55564</v>
      </c>
      <c r="AB28" s="5">
        <v>18577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6728</v>
      </c>
      <c r="AK28" s="5">
        <v>0</v>
      </c>
      <c r="AL28" s="5">
        <v>25305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7500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22759</v>
      </c>
      <c r="BH28" s="5">
        <v>30259</v>
      </c>
      <c r="BI28" s="5">
        <v>55564</v>
      </c>
    </row>
    <row r="29" spans="1:61" ht="12.75">
      <c r="A29" s="6" t="s">
        <v>209</v>
      </c>
      <c r="B29" s="5">
        <v>8198</v>
      </c>
      <c r="C29" s="5">
        <v>201012</v>
      </c>
      <c r="D29" s="5" t="s">
        <v>79</v>
      </c>
      <c r="E29" s="5" t="s">
        <v>59</v>
      </c>
      <c r="F29" s="5">
        <v>38</v>
      </c>
      <c r="G29" s="5">
        <v>0</v>
      </c>
      <c r="H29" s="5">
        <v>49038</v>
      </c>
      <c r="I29" s="5">
        <v>0</v>
      </c>
      <c r="J29" s="5">
        <v>10713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831</v>
      </c>
      <c r="V29" s="5">
        <v>690</v>
      </c>
      <c r="W29" s="5">
        <v>996</v>
      </c>
      <c r="X29" s="5">
        <v>0</v>
      </c>
      <c r="Y29" s="5">
        <v>772</v>
      </c>
      <c r="Z29" s="5">
        <v>162</v>
      </c>
      <c r="AA29" s="5">
        <v>63240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17180</v>
      </c>
      <c r="AK29" s="5">
        <v>0</v>
      </c>
      <c r="AL29" s="5">
        <v>17180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5000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41060</v>
      </c>
      <c r="BH29" s="5">
        <v>46060</v>
      </c>
      <c r="BI29" s="5">
        <v>63240</v>
      </c>
    </row>
    <row r="30" spans="1:61" ht="12.75">
      <c r="A30" s="6" t="s">
        <v>83</v>
      </c>
      <c r="B30" s="5">
        <v>1182</v>
      </c>
      <c r="C30" s="5">
        <v>201012</v>
      </c>
      <c r="D30" s="5" t="s">
        <v>79</v>
      </c>
      <c r="E30" s="5" t="s">
        <v>59</v>
      </c>
      <c r="F30" s="5">
        <v>0</v>
      </c>
      <c r="G30" s="5">
        <v>0</v>
      </c>
      <c r="H30" s="5">
        <v>5069</v>
      </c>
      <c r="I30" s="5">
        <v>0</v>
      </c>
      <c r="J30" s="5">
        <v>0</v>
      </c>
      <c r="K30" s="5">
        <v>15069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209</v>
      </c>
      <c r="R30" s="5">
        <v>0</v>
      </c>
      <c r="S30" s="5">
        <v>0</v>
      </c>
      <c r="T30" s="5">
        <v>0</v>
      </c>
      <c r="U30" s="5">
        <v>168</v>
      </c>
      <c r="V30" s="5">
        <v>0</v>
      </c>
      <c r="W30" s="5">
        <v>219</v>
      </c>
      <c r="X30" s="5">
        <v>0</v>
      </c>
      <c r="Y30" s="5">
        <v>5821</v>
      </c>
      <c r="Z30" s="5">
        <v>499</v>
      </c>
      <c r="AA30" s="5">
        <v>27053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51</v>
      </c>
      <c r="AI30" s="5">
        <v>0</v>
      </c>
      <c r="AJ30" s="5">
        <v>4103</v>
      </c>
      <c r="AK30" s="5">
        <v>0</v>
      </c>
      <c r="AL30" s="5">
        <v>4154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2750</v>
      </c>
      <c r="AU30" s="5">
        <v>2550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327</v>
      </c>
      <c r="BC30" s="5">
        <v>0</v>
      </c>
      <c r="BD30" s="5">
        <v>0</v>
      </c>
      <c r="BE30" s="5">
        <v>0</v>
      </c>
      <c r="BF30" s="5">
        <v>327</v>
      </c>
      <c r="BG30" s="5">
        <v>17272</v>
      </c>
      <c r="BH30" s="5">
        <v>22899</v>
      </c>
      <c r="BI30" s="5">
        <v>27053</v>
      </c>
    </row>
    <row r="31" spans="1:61" ht="12.75">
      <c r="A31" s="6" t="s">
        <v>208</v>
      </c>
      <c r="B31" s="5">
        <v>8257</v>
      </c>
      <c r="C31" s="5">
        <v>201012</v>
      </c>
      <c r="D31" s="5" t="s">
        <v>79</v>
      </c>
      <c r="E31" s="5" t="s">
        <v>59</v>
      </c>
      <c r="F31" s="5">
        <v>0</v>
      </c>
      <c r="G31" s="5">
        <v>0</v>
      </c>
      <c r="H31" s="5">
        <v>490</v>
      </c>
      <c r="I31" s="5">
        <v>0</v>
      </c>
      <c r="J31" s="5">
        <v>0</v>
      </c>
      <c r="K31" s="5">
        <v>2082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303</v>
      </c>
      <c r="R31" s="5">
        <v>0</v>
      </c>
      <c r="S31" s="5">
        <v>0</v>
      </c>
      <c r="T31" s="5">
        <v>0</v>
      </c>
      <c r="U31" s="5">
        <v>158</v>
      </c>
      <c r="V31" s="5">
        <v>0</v>
      </c>
      <c r="W31" s="5">
        <v>0</v>
      </c>
      <c r="X31" s="5">
        <v>0</v>
      </c>
      <c r="Y31" s="5">
        <v>265</v>
      </c>
      <c r="Z31" s="5">
        <v>71</v>
      </c>
      <c r="AA31" s="5">
        <v>3369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121</v>
      </c>
      <c r="AK31" s="5">
        <v>0</v>
      </c>
      <c r="AL31" s="5">
        <v>121</v>
      </c>
      <c r="AM31" s="5">
        <v>0</v>
      </c>
      <c r="AN31" s="5">
        <v>64</v>
      </c>
      <c r="AO31" s="5">
        <v>0</v>
      </c>
      <c r="AP31" s="5">
        <v>0</v>
      </c>
      <c r="AQ31" s="5">
        <v>0</v>
      </c>
      <c r="AR31" s="5">
        <v>64</v>
      </c>
      <c r="AS31" s="5">
        <v>0</v>
      </c>
      <c r="AT31" s="5">
        <v>2500</v>
      </c>
      <c r="AU31" s="5">
        <v>481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203</v>
      </c>
      <c r="BH31" s="5">
        <v>3184</v>
      </c>
      <c r="BI31" s="5">
        <v>3369</v>
      </c>
    </row>
    <row r="32" spans="1:61" ht="12.75">
      <c r="A32" s="6" t="s">
        <v>108</v>
      </c>
      <c r="B32" s="5">
        <v>8192</v>
      </c>
      <c r="C32" s="5">
        <v>201012</v>
      </c>
      <c r="D32" s="5" t="s">
        <v>79</v>
      </c>
      <c r="E32" s="5" t="s">
        <v>59</v>
      </c>
      <c r="F32" s="5">
        <v>0</v>
      </c>
      <c r="G32" s="5">
        <v>0</v>
      </c>
      <c r="H32" s="5">
        <v>6497</v>
      </c>
      <c r="I32" s="5">
        <v>0</v>
      </c>
      <c r="J32" s="5">
        <v>0</v>
      </c>
      <c r="K32" s="5">
        <v>28740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62</v>
      </c>
      <c r="V32" s="5">
        <v>0</v>
      </c>
      <c r="W32" s="5">
        <v>496</v>
      </c>
      <c r="X32" s="5">
        <v>0</v>
      </c>
      <c r="Y32" s="5">
        <v>583</v>
      </c>
      <c r="Z32" s="5">
        <v>1042</v>
      </c>
      <c r="AA32" s="5">
        <v>37420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314</v>
      </c>
      <c r="AI32" s="5">
        <v>0</v>
      </c>
      <c r="AJ32" s="5">
        <v>2503</v>
      </c>
      <c r="AK32" s="5">
        <v>0</v>
      </c>
      <c r="AL32" s="5">
        <v>2817</v>
      </c>
      <c r="AM32" s="5">
        <v>1940</v>
      </c>
      <c r="AN32" s="5">
        <v>0</v>
      </c>
      <c r="AO32" s="5">
        <v>0</v>
      </c>
      <c r="AP32" s="5">
        <v>0</v>
      </c>
      <c r="AQ32" s="5">
        <v>0</v>
      </c>
      <c r="AR32" s="5">
        <v>1940</v>
      </c>
      <c r="AS32" s="5">
        <v>0</v>
      </c>
      <c r="AT32" s="5">
        <v>15500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17163</v>
      </c>
      <c r="BH32" s="5">
        <v>32663</v>
      </c>
      <c r="BI32" s="5">
        <v>37420</v>
      </c>
    </row>
    <row r="33" spans="1:61" ht="12.75">
      <c r="A33" s="6" t="s">
        <v>99</v>
      </c>
      <c r="B33" s="5">
        <v>8174</v>
      </c>
      <c r="C33" s="5">
        <v>201012</v>
      </c>
      <c r="D33" s="5" t="s">
        <v>81</v>
      </c>
      <c r="E33" s="5" t="s">
        <v>59</v>
      </c>
      <c r="F33" s="5">
        <v>5</v>
      </c>
      <c r="G33" s="5">
        <v>0</v>
      </c>
      <c r="H33" s="5">
        <v>126552</v>
      </c>
      <c r="I33" s="5">
        <v>0</v>
      </c>
      <c r="J33" s="5">
        <v>0</v>
      </c>
      <c r="K33" s="5">
        <v>202812</v>
      </c>
      <c r="L33" s="5">
        <v>0</v>
      </c>
      <c r="M33" s="5">
        <v>24075</v>
      </c>
      <c r="N33" s="5">
        <v>0</v>
      </c>
      <c r="O33" s="5">
        <v>0</v>
      </c>
      <c r="P33" s="5">
        <v>0</v>
      </c>
      <c r="Q33" s="5">
        <v>1883</v>
      </c>
      <c r="R33" s="5">
        <v>0</v>
      </c>
      <c r="S33" s="5">
        <v>0</v>
      </c>
      <c r="T33" s="5">
        <v>0</v>
      </c>
      <c r="U33" s="5">
        <v>876</v>
      </c>
      <c r="V33" s="5">
        <v>0</v>
      </c>
      <c r="W33" s="5">
        <v>0</v>
      </c>
      <c r="X33" s="5">
        <v>0</v>
      </c>
      <c r="Y33" s="5">
        <v>23653</v>
      </c>
      <c r="Z33" s="5">
        <v>4662</v>
      </c>
      <c r="AA33" s="5">
        <v>384518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667</v>
      </c>
      <c r="AI33" s="5">
        <v>0</v>
      </c>
      <c r="AJ33" s="5">
        <v>47422</v>
      </c>
      <c r="AK33" s="5">
        <v>16507</v>
      </c>
      <c r="AL33" s="5">
        <v>64596</v>
      </c>
      <c r="AM33" s="5">
        <v>0</v>
      </c>
      <c r="AN33" s="5">
        <v>322</v>
      </c>
      <c r="AO33" s="5">
        <v>0</v>
      </c>
      <c r="AP33" s="5">
        <v>0</v>
      </c>
      <c r="AQ33" s="5">
        <v>75022</v>
      </c>
      <c r="AR33" s="5">
        <v>75344</v>
      </c>
      <c r="AS33" s="5">
        <v>91000</v>
      </c>
      <c r="AT33" s="5">
        <v>15000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32135</v>
      </c>
      <c r="BC33" s="5">
        <v>0</v>
      </c>
      <c r="BD33" s="5">
        <v>0</v>
      </c>
      <c r="BE33" s="5">
        <v>0</v>
      </c>
      <c r="BF33" s="5">
        <v>32135</v>
      </c>
      <c r="BG33" s="5">
        <v>106443</v>
      </c>
      <c r="BH33" s="5">
        <v>153578</v>
      </c>
      <c r="BI33" s="5">
        <v>384518</v>
      </c>
    </row>
    <row r="34" spans="1:61" ht="12.75">
      <c r="A34" s="6" t="s">
        <v>102</v>
      </c>
      <c r="B34" s="5">
        <v>8182</v>
      </c>
      <c r="C34" s="5">
        <v>201012</v>
      </c>
      <c r="D34" s="5" t="s">
        <v>79</v>
      </c>
      <c r="E34" s="5" t="s">
        <v>59</v>
      </c>
      <c r="F34" s="5">
        <v>0</v>
      </c>
      <c r="G34" s="5">
        <v>0</v>
      </c>
      <c r="H34" s="5">
        <v>4681</v>
      </c>
      <c r="I34" s="5">
        <v>0</v>
      </c>
      <c r="J34" s="5">
        <v>0</v>
      </c>
      <c r="K34" s="5">
        <v>986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445</v>
      </c>
      <c r="Z34" s="5">
        <v>58</v>
      </c>
      <c r="AA34" s="5">
        <v>6170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1126</v>
      </c>
      <c r="AK34" s="5">
        <v>0</v>
      </c>
      <c r="AL34" s="5">
        <v>1126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2324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2720</v>
      </c>
      <c r="BH34" s="5">
        <v>5044</v>
      </c>
      <c r="BI34" s="5">
        <v>6170</v>
      </c>
    </row>
    <row r="35" spans="1:61" ht="12.75">
      <c r="A35" s="6" t="s">
        <v>112</v>
      </c>
      <c r="B35" s="5">
        <v>8196</v>
      </c>
      <c r="C35" s="5">
        <v>201012</v>
      </c>
      <c r="D35" s="5" t="s">
        <v>81</v>
      </c>
      <c r="E35" s="5" t="s">
        <v>59</v>
      </c>
      <c r="F35" s="5">
        <v>0</v>
      </c>
      <c r="G35" s="5">
        <v>0</v>
      </c>
      <c r="H35" s="5">
        <v>8291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36</v>
      </c>
      <c r="X35" s="5">
        <v>0</v>
      </c>
      <c r="Y35" s="5">
        <v>1634</v>
      </c>
      <c r="Z35" s="5">
        <v>0</v>
      </c>
      <c r="AA35" s="5">
        <v>9961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2443</v>
      </c>
      <c r="AK35" s="5">
        <v>0</v>
      </c>
      <c r="AL35" s="5">
        <v>2443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7500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18</v>
      </c>
      <c r="BH35" s="5">
        <v>7518</v>
      </c>
      <c r="BI35" s="5">
        <v>9961</v>
      </c>
    </row>
    <row r="36" spans="1:61" ht="12.75">
      <c r="A36" s="6" t="s">
        <v>98</v>
      </c>
      <c r="B36" s="5">
        <v>8173</v>
      </c>
      <c r="C36" s="5">
        <v>201012</v>
      </c>
      <c r="D36" s="5" t="s">
        <v>79</v>
      </c>
      <c r="E36" s="5" t="s">
        <v>59</v>
      </c>
      <c r="F36" s="5">
        <v>5</v>
      </c>
      <c r="G36" s="5">
        <v>0</v>
      </c>
      <c r="H36" s="5">
        <v>2485</v>
      </c>
      <c r="I36" s="5">
        <v>0</v>
      </c>
      <c r="J36" s="5">
        <v>2321</v>
      </c>
      <c r="K36" s="5">
        <v>0</v>
      </c>
      <c r="L36" s="5">
        <v>15292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19</v>
      </c>
      <c r="V36" s="5">
        <v>249</v>
      </c>
      <c r="W36" s="5">
        <v>4</v>
      </c>
      <c r="X36" s="5">
        <v>0</v>
      </c>
      <c r="Y36" s="5">
        <v>38</v>
      </c>
      <c r="Z36" s="5">
        <v>0</v>
      </c>
      <c r="AA36" s="5">
        <v>20413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9706</v>
      </c>
      <c r="AK36" s="5">
        <v>0</v>
      </c>
      <c r="AL36" s="5">
        <v>9706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2600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8107</v>
      </c>
      <c r="BH36" s="5">
        <v>10707</v>
      </c>
      <c r="BI36" s="5">
        <v>20413</v>
      </c>
    </row>
    <row r="37" spans="1:61" ht="12.75">
      <c r="A37" s="6" t="s">
        <v>115</v>
      </c>
      <c r="B37" s="5">
        <v>8253</v>
      </c>
      <c r="C37" s="5">
        <v>201012</v>
      </c>
      <c r="D37" s="5" t="s">
        <v>79</v>
      </c>
      <c r="E37" s="5" t="s">
        <v>59</v>
      </c>
      <c r="F37" s="5">
        <v>0</v>
      </c>
      <c r="G37" s="5">
        <v>0</v>
      </c>
      <c r="H37" s="5">
        <v>415</v>
      </c>
      <c r="I37" s="5">
        <v>292</v>
      </c>
      <c r="J37" s="5">
        <v>0</v>
      </c>
      <c r="K37" s="5">
        <v>4096</v>
      </c>
      <c r="L37" s="5">
        <v>0</v>
      </c>
      <c r="M37" s="5">
        <v>1017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103</v>
      </c>
      <c r="V37" s="5">
        <v>0</v>
      </c>
      <c r="W37" s="5">
        <v>0</v>
      </c>
      <c r="X37" s="5">
        <v>0</v>
      </c>
      <c r="Y37" s="5">
        <v>537</v>
      </c>
      <c r="Z37" s="5">
        <v>50</v>
      </c>
      <c r="AA37" s="5">
        <v>6507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14</v>
      </c>
      <c r="AI37" s="5">
        <v>0</v>
      </c>
      <c r="AJ37" s="5">
        <v>547</v>
      </c>
      <c r="AK37" s="5">
        <v>0</v>
      </c>
      <c r="AL37" s="5">
        <v>561</v>
      </c>
      <c r="AM37" s="5">
        <v>0</v>
      </c>
      <c r="AN37" s="5">
        <v>5</v>
      </c>
      <c r="AO37" s="5">
        <v>0</v>
      </c>
      <c r="AP37" s="5">
        <v>0</v>
      </c>
      <c r="AQ37" s="5">
        <v>0</v>
      </c>
      <c r="AR37" s="5">
        <v>5</v>
      </c>
      <c r="AS37" s="5">
        <v>2300</v>
      </c>
      <c r="AT37" s="5">
        <v>2300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1341</v>
      </c>
      <c r="BH37" s="5">
        <v>3641</v>
      </c>
      <c r="BI37" s="5">
        <v>6507</v>
      </c>
    </row>
    <row r="38" spans="1:61" ht="12.75">
      <c r="A38" s="6" t="s">
        <v>94</v>
      </c>
      <c r="B38" s="5">
        <v>8164</v>
      </c>
      <c r="C38" s="5">
        <v>201012</v>
      </c>
      <c r="D38" s="5" t="s">
        <v>79</v>
      </c>
      <c r="E38" s="5" t="s">
        <v>59</v>
      </c>
      <c r="F38" s="5">
        <v>0</v>
      </c>
      <c r="G38" s="5">
        <v>0</v>
      </c>
      <c r="H38" s="5">
        <v>45345</v>
      </c>
      <c r="I38" s="5">
        <v>26033</v>
      </c>
      <c r="J38" s="5">
        <v>0</v>
      </c>
      <c r="K38" s="5">
        <v>80414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1959</v>
      </c>
      <c r="Z38" s="5">
        <v>314</v>
      </c>
      <c r="AA38" s="5">
        <v>154065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15432</v>
      </c>
      <c r="AI38" s="5">
        <v>0</v>
      </c>
      <c r="AJ38" s="5">
        <v>41238</v>
      </c>
      <c r="AK38" s="5">
        <v>0</v>
      </c>
      <c r="AL38" s="5">
        <v>56671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3000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94394</v>
      </c>
      <c r="BH38" s="5">
        <v>97394</v>
      </c>
      <c r="BI38" s="5">
        <v>154065</v>
      </c>
    </row>
    <row r="39" spans="1:61" ht="12.75">
      <c r="A39" s="6" t="s">
        <v>118</v>
      </c>
      <c r="B39" s="5">
        <v>8256</v>
      </c>
      <c r="C39" s="5">
        <v>201012</v>
      </c>
      <c r="D39" s="5" t="s">
        <v>79</v>
      </c>
      <c r="E39" s="5" t="s">
        <v>59</v>
      </c>
      <c r="F39" s="5">
        <v>0</v>
      </c>
      <c r="G39" s="5">
        <v>0</v>
      </c>
      <c r="H39" s="5">
        <v>3655</v>
      </c>
      <c r="I39" s="5">
        <v>6269</v>
      </c>
      <c r="J39" s="5">
        <v>0</v>
      </c>
      <c r="K39" s="5">
        <v>2872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29</v>
      </c>
      <c r="V39" s="5">
        <v>0</v>
      </c>
      <c r="W39" s="5">
        <v>0</v>
      </c>
      <c r="X39" s="5">
        <v>0</v>
      </c>
      <c r="Y39" s="5">
        <v>177</v>
      </c>
      <c r="Z39" s="5">
        <v>497</v>
      </c>
      <c r="AA39" s="5">
        <v>13499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176</v>
      </c>
      <c r="AI39" s="5">
        <v>0</v>
      </c>
      <c r="AJ39" s="5">
        <v>850</v>
      </c>
      <c r="AK39" s="5">
        <v>0</v>
      </c>
      <c r="AL39" s="5">
        <v>1026</v>
      </c>
      <c r="AM39" s="5">
        <v>0</v>
      </c>
      <c r="AN39" s="5">
        <v>124</v>
      </c>
      <c r="AO39" s="5">
        <v>0</v>
      </c>
      <c r="AP39" s="5">
        <v>0</v>
      </c>
      <c r="AQ39" s="5">
        <v>0</v>
      </c>
      <c r="AR39" s="5">
        <v>124</v>
      </c>
      <c r="AS39" s="5">
        <v>0</v>
      </c>
      <c r="AT39" s="5">
        <v>5250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7099</v>
      </c>
      <c r="BH39" s="5">
        <v>12349</v>
      </c>
      <c r="BI39" s="5">
        <v>13499</v>
      </c>
    </row>
    <row r="40" spans="1:61" ht="12.75">
      <c r="A40" s="6" t="s">
        <v>103</v>
      </c>
      <c r="B40" s="5">
        <v>8183</v>
      </c>
      <c r="C40" s="5">
        <v>201012</v>
      </c>
      <c r="D40" s="5" t="s">
        <v>79</v>
      </c>
      <c r="E40" s="5" t="s">
        <v>59</v>
      </c>
      <c r="F40" s="5">
        <v>0</v>
      </c>
      <c r="G40" s="5">
        <v>0</v>
      </c>
      <c r="H40" s="5">
        <v>3599</v>
      </c>
      <c r="I40" s="5">
        <v>0</v>
      </c>
      <c r="J40" s="5">
        <v>0</v>
      </c>
      <c r="K40" s="5">
        <v>21828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408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87</v>
      </c>
      <c r="X40" s="5">
        <v>0</v>
      </c>
      <c r="Y40" s="5">
        <v>3489</v>
      </c>
      <c r="Z40" s="5">
        <v>1828</v>
      </c>
      <c r="AA40" s="5">
        <v>31239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1678</v>
      </c>
      <c r="AI40" s="5">
        <v>0</v>
      </c>
      <c r="AJ40" s="5">
        <v>17579</v>
      </c>
      <c r="AK40" s="5">
        <v>0</v>
      </c>
      <c r="AL40" s="5">
        <v>19257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2500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9482</v>
      </c>
      <c r="BH40" s="5">
        <v>11982</v>
      </c>
      <c r="BI40" s="5">
        <v>31239</v>
      </c>
    </row>
    <row r="41" spans="1:61" ht="12.75">
      <c r="A41" s="6" t="s">
        <v>114</v>
      </c>
      <c r="B41" s="5">
        <v>8251</v>
      </c>
      <c r="C41" s="5">
        <v>201012</v>
      </c>
      <c r="D41" s="5" t="s">
        <v>79</v>
      </c>
      <c r="E41" s="5" t="s">
        <v>59</v>
      </c>
      <c r="F41" s="5">
        <v>0</v>
      </c>
      <c r="G41" s="5">
        <v>0</v>
      </c>
      <c r="H41" s="5">
        <v>15275</v>
      </c>
      <c r="I41" s="5">
        <v>0</v>
      </c>
      <c r="J41" s="5">
        <v>0</v>
      </c>
      <c r="K41" s="5">
        <v>62424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5231</v>
      </c>
      <c r="R41" s="5">
        <v>0</v>
      </c>
      <c r="S41" s="5">
        <v>0</v>
      </c>
      <c r="T41" s="5">
        <v>0</v>
      </c>
      <c r="U41" s="5">
        <v>196</v>
      </c>
      <c r="V41" s="5">
        <v>0</v>
      </c>
      <c r="W41" s="5">
        <v>0</v>
      </c>
      <c r="X41" s="5">
        <v>0</v>
      </c>
      <c r="Y41" s="5">
        <v>1241</v>
      </c>
      <c r="Z41" s="5">
        <v>0</v>
      </c>
      <c r="AA41" s="5">
        <v>84367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15094</v>
      </c>
      <c r="AI41" s="5">
        <v>0</v>
      </c>
      <c r="AJ41" s="5">
        <v>2880</v>
      </c>
      <c r="AK41" s="5">
        <v>0</v>
      </c>
      <c r="AL41" s="5">
        <v>17974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2500</v>
      </c>
      <c r="AU41" s="5">
        <v>25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63868</v>
      </c>
      <c r="BH41" s="5">
        <v>66393</v>
      </c>
      <c r="BI41" s="5">
        <v>84367</v>
      </c>
    </row>
    <row r="42" spans="1:61" ht="12.75">
      <c r="A42" s="6" t="s">
        <v>91</v>
      </c>
      <c r="B42" s="5">
        <v>8159</v>
      </c>
      <c r="C42" s="5">
        <v>201012</v>
      </c>
      <c r="D42" s="5" t="s">
        <v>81</v>
      </c>
      <c r="E42" s="5" t="s">
        <v>59</v>
      </c>
      <c r="F42" s="5">
        <v>0</v>
      </c>
      <c r="G42" s="5">
        <v>0</v>
      </c>
      <c r="H42" s="5">
        <v>26116</v>
      </c>
      <c r="I42" s="5">
        <v>0</v>
      </c>
      <c r="J42" s="5">
        <v>0</v>
      </c>
      <c r="K42" s="5">
        <v>38287</v>
      </c>
      <c r="L42" s="5">
        <v>0</v>
      </c>
      <c r="M42" s="5">
        <v>63448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3584</v>
      </c>
      <c r="V42" s="5">
        <v>0</v>
      </c>
      <c r="W42" s="5">
        <v>0</v>
      </c>
      <c r="X42" s="5">
        <v>0</v>
      </c>
      <c r="Y42" s="5">
        <v>7015</v>
      </c>
      <c r="Z42" s="5">
        <v>2723</v>
      </c>
      <c r="AA42" s="5">
        <v>141173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915</v>
      </c>
      <c r="AI42" s="5">
        <v>0</v>
      </c>
      <c r="AJ42" s="5">
        <v>26685</v>
      </c>
      <c r="AK42" s="5">
        <v>0</v>
      </c>
      <c r="AL42" s="5">
        <v>27600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80000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5341</v>
      </c>
      <c r="BC42" s="5">
        <v>0</v>
      </c>
      <c r="BD42" s="5">
        <v>0</v>
      </c>
      <c r="BE42" s="5">
        <v>0</v>
      </c>
      <c r="BF42" s="5">
        <v>5341</v>
      </c>
      <c r="BG42" s="5">
        <v>28232</v>
      </c>
      <c r="BH42" s="5">
        <v>113573</v>
      </c>
      <c r="BI42" s="5">
        <v>141173</v>
      </c>
    </row>
    <row r="43" spans="1:61" ht="12.75">
      <c r="A43" s="6" t="s">
        <v>110</v>
      </c>
      <c r="B43" s="5">
        <v>8194</v>
      </c>
      <c r="C43" s="5">
        <v>201012</v>
      </c>
      <c r="D43" s="5" t="s">
        <v>79</v>
      </c>
      <c r="E43" s="5" t="s">
        <v>59</v>
      </c>
      <c r="F43" s="5">
        <v>0</v>
      </c>
      <c r="G43" s="5">
        <v>0</v>
      </c>
      <c r="H43" s="5">
        <v>464</v>
      </c>
      <c r="I43" s="5">
        <v>1164</v>
      </c>
      <c r="J43" s="5">
        <v>0</v>
      </c>
      <c r="K43" s="5">
        <v>1636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3264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63</v>
      </c>
      <c r="AI43" s="5">
        <v>0</v>
      </c>
      <c r="AJ43" s="5">
        <v>571</v>
      </c>
      <c r="AK43" s="5">
        <v>0</v>
      </c>
      <c r="AL43" s="5">
        <v>634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2300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330</v>
      </c>
      <c r="BH43" s="5">
        <v>2630</v>
      </c>
      <c r="BI43" s="5">
        <v>3264</v>
      </c>
    </row>
    <row r="44" spans="1:61" ht="12.75">
      <c r="A44" s="6" t="s">
        <v>119</v>
      </c>
      <c r="B44" s="5">
        <v>8258</v>
      </c>
      <c r="C44" s="5">
        <v>201012</v>
      </c>
      <c r="D44" s="5" t="s">
        <v>79</v>
      </c>
      <c r="E44" s="5" t="s">
        <v>59</v>
      </c>
      <c r="F44" s="5">
        <v>0</v>
      </c>
      <c r="G44" s="5">
        <v>0</v>
      </c>
      <c r="H44" s="5">
        <v>3826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104</v>
      </c>
      <c r="V44" s="5">
        <v>0</v>
      </c>
      <c r="W44" s="5">
        <v>392</v>
      </c>
      <c r="X44" s="5">
        <v>0</v>
      </c>
      <c r="Y44" s="5">
        <v>1091</v>
      </c>
      <c r="Z44" s="5">
        <v>12</v>
      </c>
      <c r="AA44" s="5">
        <v>5425</v>
      </c>
      <c r="AB44" s="5">
        <v>0</v>
      </c>
      <c r="AC44" s="5">
        <v>1000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103</v>
      </c>
      <c r="AK44" s="5">
        <v>0</v>
      </c>
      <c r="AL44" s="5">
        <v>1103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4600</v>
      </c>
      <c r="AU44" s="5">
        <v>900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-1178</v>
      </c>
      <c r="BH44" s="5">
        <v>4322</v>
      </c>
      <c r="BI44" s="5">
        <v>5425</v>
      </c>
    </row>
    <row r="45" spans="1:61" ht="12.75">
      <c r="A45" s="6" t="s">
        <v>100</v>
      </c>
      <c r="B45" s="5">
        <v>8177</v>
      </c>
      <c r="C45" s="5">
        <v>201012</v>
      </c>
      <c r="D45" s="5" t="s">
        <v>79</v>
      </c>
      <c r="E45" s="5" t="s">
        <v>59</v>
      </c>
      <c r="F45" s="5">
        <v>4</v>
      </c>
      <c r="G45" s="5">
        <v>0</v>
      </c>
      <c r="H45" s="5">
        <v>61</v>
      </c>
      <c r="I45" s="5">
        <v>0</v>
      </c>
      <c r="J45" s="5">
        <v>0</v>
      </c>
      <c r="K45" s="5">
        <v>26394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233</v>
      </c>
      <c r="V45" s="5">
        <v>0</v>
      </c>
      <c r="W45" s="5">
        <v>30</v>
      </c>
      <c r="X45" s="5">
        <v>0</v>
      </c>
      <c r="Y45" s="5">
        <v>4840</v>
      </c>
      <c r="Z45" s="5">
        <v>1017</v>
      </c>
      <c r="AA45" s="5">
        <v>32579</v>
      </c>
      <c r="AB45" s="5">
        <v>1026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100</v>
      </c>
      <c r="AI45" s="5">
        <v>0</v>
      </c>
      <c r="AJ45" s="5">
        <v>6987</v>
      </c>
      <c r="AK45" s="5">
        <v>231</v>
      </c>
      <c r="AL45" s="5">
        <v>8344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2655</v>
      </c>
      <c r="AT45" s="5">
        <v>9050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12530</v>
      </c>
      <c r="BH45" s="5">
        <v>21580</v>
      </c>
      <c r="BI45" s="5">
        <v>32579</v>
      </c>
    </row>
    <row r="54" ht="12.75">
      <c r="A54" s="7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3.2: Balanceoplysninger for fondsmæglere</dc:title>
  <dc:subject/>
  <dc:creator>Finanstilsynet</dc:creator>
  <cp:keywords/>
  <dc:description/>
  <cp:lastModifiedBy>Christian Overgård</cp:lastModifiedBy>
  <cp:lastPrinted>2010-06-23T14:07:57Z</cp:lastPrinted>
  <dcterms:created xsi:type="dcterms:W3CDTF">2008-07-02T13:37:47Z</dcterms:created>
  <dcterms:modified xsi:type="dcterms:W3CDTF">2011-06-10T12:29:07Z</dcterms:modified>
  <cp:category/>
  <cp:version/>
  <cp:contentType/>
  <cp:contentStatus/>
</cp:coreProperties>
</file>