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Resultatoplysninger" sheetId="1" r:id="rId1"/>
    <sheet name="Rådata 201012" sheetId="2" r:id="rId2"/>
  </sheets>
  <definedNames>
    <definedName name="listetpk">'Rådata 201012'!$A$2:$A$25</definedName>
  </definedNames>
  <calcPr fullCalcOnLoad="1"/>
</workbook>
</file>

<file path=xl/sharedStrings.xml><?xml version="1.0" encoding="utf-8"?>
<sst xmlns="http://schemas.openxmlformats.org/spreadsheetml/2006/main" count="113" uniqueCount="93">
  <si>
    <t>REGNR</t>
  </si>
  <si>
    <t>REGNPER</t>
  </si>
  <si>
    <t>LT0142</t>
  </si>
  <si>
    <t>LT0143</t>
  </si>
  <si>
    <t>LT0144</t>
  </si>
  <si>
    <t>LT0145</t>
  </si>
  <si>
    <t>LT0146</t>
  </si>
  <si>
    <t>LT0147</t>
  </si>
  <si>
    <t>LT0148</t>
  </si>
  <si>
    <t>LT0149</t>
  </si>
  <si>
    <t>LT0150</t>
  </si>
  <si>
    <t>LT0151</t>
  </si>
  <si>
    <t>LT0152</t>
  </si>
  <si>
    <t>LT0153</t>
  </si>
  <si>
    <t>LT0154</t>
  </si>
  <si>
    <t>LT0155</t>
  </si>
  <si>
    <t>LT0156</t>
  </si>
  <si>
    <t>LT0157</t>
  </si>
  <si>
    <t>LT0158</t>
  </si>
  <si>
    <t>LT0159</t>
  </si>
  <si>
    <t>LT0160</t>
  </si>
  <si>
    <t>Vælg selskab</t>
  </si>
  <si>
    <t>Regnr</t>
  </si>
  <si>
    <t>Regnper</t>
  </si>
  <si>
    <t>Post</t>
  </si>
  <si>
    <t>kode</t>
  </si>
  <si>
    <t>1.000 kr.</t>
  </si>
  <si>
    <t>Teknisk resultat for syge- og ulykkeforsikring</t>
  </si>
  <si>
    <t>Arbejdstagernes Pensionskasse</t>
  </si>
  <si>
    <t>Navn</t>
  </si>
  <si>
    <t xml:space="preserve">42. </t>
  </si>
  <si>
    <t xml:space="preserve">43. </t>
  </si>
  <si>
    <t xml:space="preserve">44. </t>
  </si>
  <si>
    <t xml:space="preserve">45. </t>
  </si>
  <si>
    <t>46.</t>
  </si>
  <si>
    <t>47.</t>
  </si>
  <si>
    <t>48.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</si>
  <si>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</si>
  <si>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</si>
  <si>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</si>
  <si>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</si>
  <si>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</si>
  <si>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>54.</t>
  </si>
  <si>
    <t>55.</t>
  </si>
  <si>
    <t xml:space="preserve">56. </t>
  </si>
  <si>
    <t xml:space="preserve">57. </t>
  </si>
  <si>
    <t xml:space="preserve">58. </t>
  </si>
  <si>
    <t xml:space="preserve">59. </t>
  </si>
  <si>
    <t xml:space="preserve">60.
</t>
  </si>
  <si>
    <t>Bruttopræmier</t>
  </si>
  <si>
    <t>Afgivne forsikringspræmier</t>
  </si>
  <si>
    <t>Ændring i præmiehensættelser</t>
  </si>
  <si>
    <t>Ændring i genforsikringsandel af præmiehensættelser</t>
  </si>
  <si>
    <t>Præmieindtægter f.e.r. (42 + 43 + 44 + 45)</t>
  </si>
  <si>
    <t>Forsikringsteknisk rente</t>
  </si>
  <si>
    <t>Udbetalte erstatninger</t>
  </si>
  <si>
    <t>Modtaget genforsikringsdækning</t>
  </si>
  <si>
    <t>Ændring i erstatningshensættelser</t>
  </si>
  <si>
    <t>Ændring i genforsikringsandel af erstatningshensættelser</t>
  </si>
  <si>
    <t>Erstatningsudgifter f.e.r. (48 + 49 + 50 + 51)</t>
  </si>
  <si>
    <t>Ændring i andre forsikringsmæssige hensættelser f.e.r.</t>
  </si>
  <si>
    <t>Bonus og præmierabatter</t>
  </si>
  <si>
    <t>Erhvervelsesomkostninger</t>
  </si>
  <si>
    <t>Administrationsomkostninger</t>
  </si>
  <si>
    <t>Provisioner og gevinstandele fra genforsikringsselskaber</t>
  </si>
  <si>
    <t>I alt forsikringsmæssige driftsomkostninger f.e.r. (55 + 56 + 57)</t>
  </si>
  <si>
    <t>Investeringsafkast af syge- og ulykkesforsikring</t>
  </si>
  <si>
    <t>Forsikringsteknisk resultat af syge- og ulykkesforsikring
(46 + 47 + 52 + 53 + 54 + 58 + 59)</t>
  </si>
  <si>
    <t>Information</t>
  </si>
  <si>
    <t>BANKPENSION Pensionskasse for finansansatte</t>
  </si>
  <si>
    <t>Danske civil- og akademiingeniørers Pensionskasse</t>
  </si>
  <si>
    <t>Pensionskassen for Ergoterapeuter og Fysioterapeuter</t>
  </si>
  <si>
    <t>Arkitekternes Pensionskasse</t>
  </si>
  <si>
    <t>Pensionskassen for teknikum- og diplomingeniører</t>
  </si>
  <si>
    <t>Pensionskassen for Jordbrugsakademikere og Dyrlæger</t>
  </si>
  <si>
    <t>Juristernes og Økonomernes Pensionskasse</t>
  </si>
  <si>
    <t>MP Pension, Pensionskassen for magistre og psykologer</t>
  </si>
  <si>
    <t>Finanssektorens Pensionskasse</t>
  </si>
  <si>
    <t>Pensionskassen for Sygeplejersker</t>
  </si>
  <si>
    <t>Pensionskassen for Kost- og Ernæringsfaglige</t>
  </si>
  <si>
    <t>Pensionskassen for Farmakonomer</t>
  </si>
  <si>
    <t>Pensionsk. for sygehjælpere, beskæftigelsesvejledere, plejere og plejehjemsass.</t>
  </si>
  <si>
    <t>Pensionskassen for Bioanalytikere</t>
  </si>
  <si>
    <t>Pensionskassen for Jordemødre</t>
  </si>
  <si>
    <t>Pensionskassen for Kontorpersonale</t>
  </si>
  <si>
    <t>Pensionskassen for Lægesekretærer</t>
  </si>
  <si>
    <t>Pensionskassen for portører</t>
  </si>
  <si>
    <t>Pensionskassen for Socialrådgivere og Socialpædagoger</t>
  </si>
  <si>
    <t>Pensionskassen for Børne- og Ungdomspædagoger</t>
  </si>
  <si>
    <t>Lægernes Pensionskasse</t>
  </si>
  <si>
    <t>Pensionskassen for Apotekere og Farmaceuter</t>
  </si>
  <si>
    <t>Pensionskassen for trafikfunktionærer og amtsvejmænd m.fl.</t>
  </si>
  <si>
    <t>Tabel 5.6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</si>
</sst>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" fillId="22" borderId="0" applyNumberFormat="0" applyBorder="0">
      <alignment/>
      <protection/>
    </xf>
    <xf numFmtId="172" fontId="4" fillId="23" borderId="3">
      <alignment/>
      <protection locked="0"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7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8" fillId="28" borderId="5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35" borderId="0" applyNumberFormat="0" applyBorder="0" applyAlignment="0" applyProtection="0"/>
    <xf numFmtId="0" fontId="31" fillId="0" borderId="0">
      <alignment/>
      <protection/>
    </xf>
    <xf numFmtId="0" fontId="40" fillId="21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8" fillId="38" borderId="0" xfId="39" applyFont="1" applyFill="1" applyBorder="1" applyAlignment="1">
      <alignment vertical="center"/>
      <protection/>
    </xf>
    <xf numFmtId="0" fontId="10" fillId="38" borderId="12" xfId="45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10" fillId="38" borderId="0" xfId="45" applyFont="1" applyFill="1" applyBorder="1" applyAlignment="1">
      <alignment vertical="top"/>
      <protection/>
    </xf>
    <xf numFmtId="0" fontId="0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1" fillId="39" borderId="0" xfId="45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2" fillId="38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left"/>
    </xf>
    <xf numFmtId="0" fontId="10" fillId="38" borderId="0" xfId="0" applyFon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 vertical="top"/>
    </xf>
    <xf numFmtId="3" fontId="0" fillId="38" borderId="13" xfId="0" applyNumberFormat="1" applyFont="1" applyFill="1" applyBorder="1" applyAlignment="1">
      <alignment horizontal="left" vertical="center"/>
    </xf>
    <xf numFmtId="3" fontId="0" fillId="38" borderId="13" xfId="0" applyNumberFormat="1" applyFill="1" applyBorder="1" applyAlignment="1">
      <alignment horizontal="right" vertical="center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0" fontId="0" fillId="38" borderId="0" xfId="0" applyFill="1" applyBorder="1" applyAlignment="1">
      <alignment/>
    </xf>
    <xf numFmtId="0" fontId="3" fillId="38" borderId="0" xfId="39" applyFill="1" applyBorder="1" applyAlignment="1">
      <alignment/>
      <protection/>
    </xf>
    <xf numFmtId="0" fontId="4" fillId="38" borderId="0" xfId="45" applyFill="1" applyBorder="1" applyAlignment="1">
      <alignment vertical="top"/>
      <protection/>
    </xf>
    <xf numFmtId="0" fontId="0" fillId="38" borderId="0" xfId="0" applyFill="1" applyBorder="1" applyAlignment="1">
      <alignment/>
    </xf>
    <xf numFmtId="0" fontId="7" fillId="38" borderId="0" xfId="39" applyFont="1" applyFill="1" applyBorder="1" applyAlignment="1">
      <alignment vertical="center"/>
      <protection/>
    </xf>
    <xf numFmtId="0" fontId="8" fillId="38" borderId="0" xfId="0" applyFont="1" applyFill="1" applyBorder="1" applyAlignment="1">
      <alignment vertical="center"/>
    </xf>
    <xf numFmtId="3" fontId="0" fillId="38" borderId="13" xfId="0" applyNumberFormat="1" applyFont="1" applyFill="1" applyBorder="1" applyAlignment="1">
      <alignment horizontal="left" vertical="top" wrapText="1"/>
    </xf>
    <xf numFmtId="0" fontId="31" fillId="0" borderId="0" xfId="56">
      <alignment/>
      <protection/>
    </xf>
    <xf numFmtId="0" fontId="31" fillId="0" borderId="0" xfId="56" quotePrefix="1">
      <alignment/>
      <protection/>
    </xf>
    <xf numFmtId="3" fontId="2" fillId="38" borderId="13" xfId="0" applyNumberFormat="1" applyFont="1" applyFill="1" applyBorder="1" applyAlignment="1">
      <alignment horizontal="left" vertical="center" wrapText="1"/>
    </xf>
    <xf numFmtId="3" fontId="2" fillId="40" borderId="13" xfId="0" applyNumberFormat="1" applyFont="1" applyFill="1" applyBorder="1" applyAlignment="1">
      <alignment horizontal="right"/>
    </xf>
    <xf numFmtId="3" fontId="2" fillId="38" borderId="13" xfId="0" applyNumberFormat="1" applyFont="1" applyFill="1" applyBorder="1" applyAlignment="1">
      <alignment horizontal="left" vertical="center"/>
    </xf>
    <xf numFmtId="0" fontId="10" fillId="38" borderId="0" xfId="45" applyFont="1" applyFill="1" applyBorder="1" applyAlignment="1">
      <alignment horizontal="right" vertical="top"/>
      <protection/>
    </xf>
  </cellXfs>
  <cellStyles count="5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Normal 2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RaekkeNiv1" xfId="63"/>
    <cellStyle name="RaekkeNiv2" xfId="64"/>
    <cellStyle name="RaekkeNiv3" xfId="65"/>
    <cellStyle name="RaekkeNiv4" xfId="66"/>
    <cellStyle name="Sammenkædet celle" xfId="67"/>
    <cellStyle name="Titel" xfId="68"/>
    <cellStyle name="Total" xfId="69"/>
    <cellStyle name="Ugyldig" xfId="70"/>
    <cellStyle name="Currenc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2" customWidth="1"/>
    <col min="2" max="2" width="50.00390625" style="2" customWidth="1"/>
    <col min="3" max="3" width="2.421875" style="2" customWidth="1"/>
    <col min="4" max="4" width="8.28125" style="2" customWidth="1"/>
    <col min="5" max="5" width="11.28125" style="2" customWidth="1"/>
    <col min="6" max="6" width="2.421875" style="2" customWidth="1"/>
    <col min="7" max="16384" width="0" style="2" hidden="1" customWidth="1"/>
  </cols>
  <sheetData>
    <row r="1" spans="1:6" ht="22.5" customHeight="1">
      <c r="A1" s="3" t="s">
        <v>92</v>
      </c>
      <c r="B1" s="23"/>
      <c r="C1" s="23"/>
      <c r="D1" s="23"/>
      <c r="E1" s="23"/>
      <c r="F1" s="23"/>
    </row>
    <row r="2" spans="1:6" ht="33" customHeight="1">
      <c r="A2" s="3" t="s">
        <v>27</v>
      </c>
      <c r="B2" s="27"/>
      <c r="C2" s="28"/>
      <c r="D2" s="28"/>
      <c r="E2" s="28"/>
      <c r="F2" s="24"/>
    </row>
    <row r="3" spans="1:6" ht="12.75">
      <c r="A3" s="4" t="s">
        <v>21</v>
      </c>
      <c r="B3" s="4"/>
      <c r="C3" s="5"/>
      <c r="D3" s="6" t="s">
        <v>68</v>
      </c>
      <c r="E3" s="7"/>
      <c r="F3" s="25"/>
    </row>
    <row r="4" spans="1:6" ht="12.75">
      <c r="A4" s="8"/>
      <c r="B4" s="8"/>
      <c r="C4" s="9"/>
      <c r="D4" s="10"/>
      <c r="E4" s="11"/>
      <c r="F4" s="26"/>
    </row>
    <row r="5" spans="1:6" ht="12.75">
      <c r="A5" s="12"/>
      <c r="B5" s="12" t="s">
        <v>74</v>
      </c>
      <c r="C5" s="13"/>
      <c r="D5" s="10" t="s">
        <v>22</v>
      </c>
      <c r="E5" s="11">
        <f>VLOOKUP($B$5,'Rådata 201012'!$A$1:$Z$29,MATCH($D5,'Rådata 201012'!$A$1:$Z$1,0),FALSE)</f>
        <v>70806</v>
      </c>
      <c r="F5" s="25"/>
    </row>
    <row r="6" spans="1:6" ht="12.75">
      <c r="A6" s="5"/>
      <c r="B6" s="5"/>
      <c r="C6" s="5"/>
      <c r="D6" s="19" t="s">
        <v>23</v>
      </c>
      <c r="E6" s="11">
        <f>VLOOKUP($B$5,'Rådata 201012'!$A$1:$Z$29,MATCH($D6,'Rådata 201012'!$A$1:$Z$1,0),FALSE)</f>
        <v>201012</v>
      </c>
      <c r="F6" s="26"/>
    </row>
    <row r="7" spans="1:6" ht="12.75">
      <c r="A7" s="14"/>
      <c r="B7" s="6"/>
      <c r="C7" s="15"/>
      <c r="D7" s="16"/>
      <c r="E7" s="17"/>
      <c r="F7" s="26"/>
    </row>
    <row r="8" spans="1:6" ht="12.75" customHeight="1">
      <c r="A8" s="4" t="s">
        <v>24</v>
      </c>
      <c r="B8" s="4"/>
      <c r="C8" s="5"/>
      <c r="D8" s="6" t="s">
        <v>25</v>
      </c>
      <c r="E8" s="35" t="s">
        <v>26</v>
      </c>
      <c r="F8" s="26"/>
    </row>
    <row r="9" spans="1:6" ht="12.75">
      <c r="A9" s="18" t="s">
        <v>30</v>
      </c>
      <c r="B9" s="19" t="s">
        <v>49</v>
      </c>
      <c r="C9" s="20"/>
      <c r="D9" s="21" t="s">
        <v>2</v>
      </c>
      <c r="E9" s="22">
        <f>VLOOKUP($B$5,'Rådata 201012'!$A$1:$Z$29,MATCH($D9,'Rådata 201012'!$A$1:$Z$1,0),FALSE)</f>
        <v>1919</v>
      </c>
      <c r="F9" s="23"/>
    </row>
    <row r="10" spans="1:6" ht="12.75">
      <c r="A10" s="18" t="s">
        <v>31</v>
      </c>
      <c r="B10" s="19" t="s">
        <v>50</v>
      </c>
      <c r="C10" s="20"/>
      <c r="D10" s="21" t="s">
        <v>3</v>
      </c>
      <c r="E10" s="22">
        <f>VLOOKUP($B$5,'Rådata 201012'!$A$1:$Z$29,MATCH($D10,'Rådata 201012'!$A$1:$Z$1,0),FALSE)</f>
        <v>0</v>
      </c>
      <c r="F10" s="23"/>
    </row>
    <row r="11" spans="1:6" ht="12.75">
      <c r="A11" s="18" t="s">
        <v>32</v>
      </c>
      <c r="B11" s="19" t="s">
        <v>51</v>
      </c>
      <c r="C11" s="20"/>
      <c r="D11" s="21" t="s">
        <v>4</v>
      </c>
      <c r="E11" s="22">
        <f>VLOOKUP($B$5,'Rådata 201012'!$A$1:$Z$29,MATCH($D11,'Rådata 201012'!$A$1:$Z$1,0),FALSE)</f>
        <v>0</v>
      </c>
      <c r="F11" s="23"/>
    </row>
    <row r="12" spans="1:6" ht="12.75">
      <c r="A12" s="18" t="s">
        <v>33</v>
      </c>
      <c r="B12" s="19" t="s">
        <v>52</v>
      </c>
      <c r="C12" s="20"/>
      <c r="D12" s="21" t="s">
        <v>5</v>
      </c>
      <c r="E12" s="22">
        <f>VLOOKUP($B$5,'Rådata 201012'!$A$1:$Z$29,MATCH($D12,'Rådata 201012'!$A$1:$Z$1,0),FALSE)</f>
        <v>0</v>
      </c>
      <c r="F12" s="23"/>
    </row>
    <row r="13" spans="1:6" ht="12.75">
      <c r="A13" s="18" t="s">
        <v>34</v>
      </c>
      <c r="B13" s="34" t="s">
        <v>53</v>
      </c>
      <c r="C13" s="20"/>
      <c r="D13" s="21" t="s">
        <v>6</v>
      </c>
      <c r="E13" s="33">
        <f>VLOOKUP($B$5,'Rådata 201012'!$A$1:$Z$29,MATCH($D13,'Rådata 201012'!$A$1:$Z$1,0),FALSE)</f>
        <v>1919</v>
      </c>
      <c r="F13" s="23"/>
    </row>
    <row r="14" spans="1:6" ht="12.75">
      <c r="A14" s="18" t="s">
        <v>35</v>
      </c>
      <c r="B14" s="19" t="s">
        <v>54</v>
      </c>
      <c r="C14" s="20"/>
      <c r="D14" s="21" t="s">
        <v>7</v>
      </c>
      <c r="E14" s="22">
        <f>VLOOKUP($B$5,'Rådata 201012'!$A$1:$Z$29,MATCH($D14,'Rådata 201012'!$A$1:$Z$1,0),FALSE)</f>
        <v>0</v>
      </c>
      <c r="F14" s="23"/>
    </row>
    <row r="15" spans="1:6" ht="12.75">
      <c r="A15" s="18" t="s">
        <v>36</v>
      </c>
      <c r="B15" s="19" t="s">
        <v>55</v>
      </c>
      <c r="C15" s="20"/>
      <c r="D15" s="21" t="s">
        <v>8</v>
      </c>
      <c r="E15" s="22">
        <f>VLOOKUP($B$5,'Rådata 201012'!$A$1:$Z$29,MATCH($D15,'Rådata 201012'!$A$1:$Z$1,0),FALSE)</f>
        <v>-1138</v>
      </c>
      <c r="F15" s="23"/>
    </row>
    <row r="16" spans="1:6" ht="12.75">
      <c r="A16" s="18" t="s">
        <v>37</v>
      </c>
      <c r="B16" s="19" t="s">
        <v>56</v>
      </c>
      <c r="C16" s="20"/>
      <c r="D16" s="21" t="s">
        <v>9</v>
      </c>
      <c r="E16" s="22">
        <f>VLOOKUP($B$5,'Rådata 201012'!$A$1:$Z$29,MATCH($D16,'Rådata 201012'!$A$1:$Z$1,0),FALSE)</f>
        <v>0</v>
      </c>
      <c r="F16" s="23"/>
    </row>
    <row r="17" spans="1:6" ht="12.75">
      <c r="A17" s="18" t="s">
        <v>38</v>
      </c>
      <c r="B17" s="19" t="s">
        <v>57</v>
      </c>
      <c r="C17" s="20"/>
      <c r="D17" s="21" t="s">
        <v>10</v>
      </c>
      <c r="E17" s="22">
        <f>VLOOKUP($B$5,'Rådata 201012'!$A$1:$Z$29,MATCH($D17,'Rådata 201012'!$A$1:$Z$1,0),FALSE)</f>
        <v>0</v>
      </c>
      <c r="F17" s="23"/>
    </row>
    <row r="18" spans="1:6" ht="12.75">
      <c r="A18" s="18" t="s">
        <v>39</v>
      </c>
      <c r="B18" s="19" t="s">
        <v>58</v>
      </c>
      <c r="C18" s="20"/>
      <c r="D18" s="21" t="s">
        <v>11</v>
      </c>
      <c r="E18" s="22">
        <f>VLOOKUP($B$5,'Rådata 201012'!$A$1:$Z$29,MATCH($D18,'Rådata 201012'!$A$1:$Z$1,0),FALSE)</f>
        <v>0</v>
      </c>
      <c r="F18" s="23"/>
    </row>
    <row r="19" spans="1:6" ht="12.75">
      <c r="A19" s="18" t="s">
        <v>40</v>
      </c>
      <c r="B19" s="34" t="s">
        <v>59</v>
      </c>
      <c r="C19" s="20"/>
      <c r="D19" s="21" t="s">
        <v>12</v>
      </c>
      <c r="E19" s="33">
        <f>VLOOKUP($B$5,'Rådata 201012'!$A$1:$Z$29,MATCH($D19,'Rådata 201012'!$A$1:$Z$1,0),FALSE)</f>
        <v>-1138</v>
      </c>
      <c r="F19" s="23"/>
    </row>
    <row r="20" spans="1:6" ht="12.75">
      <c r="A20" s="18" t="s">
        <v>41</v>
      </c>
      <c r="B20" s="19" t="s">
        <v>60</v>
      </c>
      <c r="C20" s="20"/>
      <c r="D20" s="21" t="s">
        <v>13</v>
      </c>
      <c r="E20" s="22">
        <f>VLOOKUP($B$5,'Rådata 201012'!$A$1:$Z$29,MATCH($D20,'Rådata 201012'!$A$1:$Z$1,0),FALSE)</f>
        <v>-2422</v>
      </c>
      <c r="F20" s="23"/>
    </row>
    <row r="21" spans="1:6" ht="12.75">
      <c r="A21" s="18" t="s">
        <v>42</v>
      </c>
      <c r="B21" s="19" t="s">
        <v>61</v>
      </c>
      <c r="C21" s="20"/>
      <c r="D21" s="21" t="s">
        <v>14</v>
      </c>
      <c r="E21" s="22">
        <f>VLOOKUP($B$5,'Rådata 201012'!$A$1:$Z$29,MATCH($D21,'Rådata 201012'!$A$1:$Z$1,0),FALSE)</f>
        <v>0</v>
      </c>
      <c r="F21" s="23"/>
    </row>
    <row r="22" spans="1:6" ht="12.75">
      <c r="A22" s="18" t="s">
        <v>43</v>
      </c>
      <c r="B22" s="19" t="s">
        <v>62</v>
      </c>
      <c r="C22" s="20"/>
      <c r="D22" s="21" t="s">
        <v>15</v>
      </c>
      <c r="E22" s="22">
        <f>VLOOKUP($B$5,'Rådata 201012'!$A$1:$Z$29,MATCH($D22,'Rådata 201012'!$A$1:$Z$1,0),FALSE)</f>
        <v>-115</v>
      </c>
      <c r="F22" s="23"/>
    </row>
    <row r="23" spans="1:6" ht="12.75">
      <c r="A23" s="18" t="s">
        <v>44</v>
      </c>
      <c r="B23" s="19" t="s">
        <v>63</v>
      </c>
      <c r="C23" s="20"/>
      <c r="D23" s="21" t="s">
        <v>16</v>
      </c>
      <c r="E23" s="22">
        <f>VLOOKUP($B$5,'Rådata 201012'!$A$1:$Z$29,MATCH($D23,'Rådata 201012'!$A$1:$Z$1,0),FALSE)</f>
        <v>0</v>
      </c>
      <c r="F23" s="23"/>
    </row>
    <row r="24" spans="1:6" ht="12.75">
      <c r="A24" s="18" t="s">
        <v>45</v>
      </c>
      <c r="B24" s="19" t="s">
        <v>64</v>
      </c>
      <c r="C24" s="20"/>
      <c r="D24" s="21" t="s">
        <v>17</v>
      </c>
      <c r="E24" s="22">
        <f>VLOOKUP($B$5,'Rådata 201012'!$A$1:$Z$29,MATCH($D24,'Rådata 201012'!$A$1:$Z$1,0),FALSE)</f>
        <v>0</v>
      </c>
      <c r="F24" s="23"/>
    </row>
    <row r="25" spans="1:6" ht="25.5">
      <c r="A25" s="18" t="s">
        <v>46</v>
      </c>
      <c r="B25" s="32" t="s">
        <v>65</v>
      </c>
      <c r="C25" s="20"/>
      <c r="D25" s="21" t="s">
        <v>18</v>
      </c>
      <c r="E25" s="33">
        <f>VLOOKUP($B$5,'Rådata 201012'!$A$1:$Z$29,MATCH($D25,'Rådata 201012'!$A$1:$Z$1,0),FALSE)</f>
        <v>-115</v>
      </c>
      <c r="F25" s="23"/>
    </row>
    <row r="26" spans="1:6" ht="12.75">
      <c r="A26" s="18" t="s">
        <v>47</v>
      </c>
      <c r="B26" s="19" t="s">
        <v>66</v>
      </c>
      <c r="C26" s="20"/>
      <c r="D26" s="21" t="s">
        <v>19</v>
      </c>
      <c r="E26" s="22">
        <f>VLOOKUP($B$5,'Rådata 201012'!$A$1:$Z$29,MATCH($D26,'Rådata 201012'!$A$1:$Z$1,0),FALSE)</f>
        <v>889</v>
      </c>
      <c r="F26" s="23"/>
    </row>
    <row r="27" spans="1:6" ht="38.25">
      <c r="A27" s="29" t="s">
        <v>48</v>
      </c>
      <c r="B27" s="32" t="s">
        <v>67</v>
      </c>
      <c r="C27" s="20"/>
      <c r="D27" s="21" t="s">
        <v>20</v>
      </c>
      <c r="E27" s="33">
        <f>VLOOKUP($B$5,'Rådata 201012'!$A$1:$Z$29,MATCH($D27,'Rådata 201012'!$A$1:$Z$1,0),FALSE)</f>
        <v>-867</v>
      </c>
      <c r="F27" s="23"/>
    </row>
    <row r="28" spans="1:7" ht="12.75">
      <c r="A28" s="23"/>
      <c r="B28" s="23"/>
      <c r="C28" s="23"/>
      <c r="D28" s="23"/>
      <c r="E28" s="23"/>
      <c r="F28" s="23"/>
      <c r="G28" s="23"/>
    </row>
    <row r="29" ht="12.75" hidden="1">
      <c r="F29" s="23"/>
    </row>
    <row r="30" ht="12.75" hidden="1">
      <c r="F30" s="23"/>
    </row>
    <row r="31" ht="12.75" hidden="1">
      <c r="F31" s="23"/>
    </row>
  </sheetData>
  <sheetProtection/>
  <dataValidations count="1">
    <dataValidation type="list" allowBlank="1" showInputMessage="1" showErrorMessage="1" sqref="B5">
      <formula1>listetpk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ignoredErrors>
    <ignoredError sqref="E8 E28:E410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">
      <selection activeCell="A39" sqref="A39"/>
    </sheetView>
  </sheetViews>
  <sheetFormatPr defaultColWidth="9.28125" defaultRowHeight="12.75"/>
  <cols>
    <col min="1" max="1" width="32.28125" style="0" bestFit="1" customWidth="1"/>
    <col min="2" max="2" width="7.57421875" style="0" bestFit="1" customWidth="1"/>
    <col min="3" max="3" width="10.140625" style="0" bestFit="1" customWidth="1"/>
    <col min="4" max="4" width="7.00390625" style="0" bestFit="1" customWidth="1"/>
    <col min="5" max="5" width="7.57421875" style="0" bestFit="1" customWidth="1"/>
    <col min="6" max="9" width="7.00390625" style="0" bestFit="1" customWidth="1"/>
    <col min="10" max="10" width="7.57421875" style="0" bestFit="1" customWidth="1"/>
    <col min="11" max="11" width="7.00390625" style="0" bestFit="1" customWidth="1"/>
    <col min="12" max="12" width="7.57421875" style="0" bestFit="1" customWidth="1"/>
    <col min="13" max="13" width="7.00390625" style="0" bestFit="1" customWidth="1"/>
    <col min="14" max="14" width="7.57421875" style="0" bestFit="1" customWidth="1"/>
    <col min="15" max="19" width="7.00390625" style="0" bestFit="1" customWidth="1"/>
    <col min="20" max="22" width="7.57421875" style="0" bestFit="1" customWidth="1"/>
  </cols>
  <sheetData>
    <row r="1" spans="1:22" s="1" customFormat="1" ht="12.75">
      <c r="A1" s="1" t="s">
        <v>29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ht="15">
      <c r="A2" s="30" t="s">
        <v>69</v>
      </c>
      <c r="B2" s="31">
        <v>70061</v>
      </c>
      <c r="C2" s="30">
        <v>201012</v>
      </c>
      <c r="D2" s="30">
        <v>0</v>
      </c>
      <c r="E2" s="30">
        <v>0</v>
      </c>
      <c r="F2" s="30">
        <v>0</v>
      </c>
      <c r="G2" s="30">
        <v>0</v>
      </c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v>0</v>
      </c>
      <c r="N2" s="30">
        <v>0</v>
      </c>
      <c r="O2" s="30">
        <v>0</v>
      </c>
      <c r="P2" s="30">
        <v>0</v>
      </c>
      <c r="Q2" s="30">
        <v>0</v>
      </c>
      <c r="R2" s="30">
        <v>0</v>
      </c>
      <c r="S2" s="30">
        <v>0</v>
      </c>
      <c r="T2" s="30">
        <v>0</v>
      </c>
      <c r="U2" s="30">
        <v>0</v>
      </c>
      <c r="V2" s="30">
        <v>0</v>
      </c>
    </row>
    <row r="3" spans="1:22" ht="15">
      <c r="A3" s="30" t="s">
        <v>70</v>
      </c>
      <c r="B3" s="31">
        <v>70691</v>
      </c>
      <c r="C3" s="30">
        <v>201012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</row>
    <row r="4" spans="1:22" ht="15">
      <c r="A4" s="30" t="s">
        <v>71</v>
      </c>
      <c r="B4" s="31">
        <v>70727</v>
      </c>
      <c r="C4" s="30">
        <v>201012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</row>
    <row r="5" spans="1:22" ht="15">
      <c r="A5" s="30" t="s">
        <v>72</v>
      </c>
      <c r="B5" s="31">
        <v>70735</v>
      </c>
      <c r="C5" s="30">
        <v>201012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</row>
    <row r="6" spans="1:22" ht="15">
      <c r="A6" s="30" t="s">
        <v>73</v>
      </c>
      <c r="B6" s="31">
        <v>70742</v>
      </c>
      <c r="C6" s="30">
        <v>201012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</row>
    <row r="7" spans="1:22" ht="15">
      <c r="A7" s="30" t="s">
        <v>74</v>
      </c>
      <c r="B7" s="31">
        <v>70806</v>
      </c>
      <c r="C7" s="30">
        <v>201012</v>
      </c>
      <c r="D7" s="30">
        <v>1919</v>
      </c>
      <c r="E7" s="30">
        <v>0</v>
      </c>
      <c r="F7" s="30">
        <v>0</v>
      </c>
      <c r="G7" s="30">
        <v>0</v>
      </c>
      <c r="H7" s="30">
        <v>1919</v>
      </c>
      <c r="I7" s="30">
        <v>0</v>
      </c>
      <c r="J7" s="30">
        <v>-1138</v>
      </c>
      <c r="K7" s="30">
        <v>0</v>
      </c>
      <c r="L7" s="30">
        <v>0</v>
      </c>
      <c r="M7" s="30">
        <v>0</v>
      </c>
      <c r="N7" s="30">
        <v>-1138</v>
      </c>
      <c r="O7" s="30">
        <v>-2422</v>
      </c>
      <c r="P7" s="30">
        <v>0</v>
      </c>
      <c r="Q7" s="30">
        <v>-115</v>
      </c>
      <c r="R7" s="30">
        <v>0</v>
      </c>
      <c r="S7" s="30">
        <v>0</v>
      </c>
      <c r="T7" s="30">
        <v>-115</v>
      </c>
      <c r="U7" s="30">
        <v>889</v>
      </c>
      <c r="V7" s="30">
        <v>-867</v>
      </c>
    </row>
    <row r="8" spans="1:22" ht="15">
      <c r="A8" s="30" t="s">
        <v>75</v>
      </c>
      <c r="B8" s="31">
        <v>70807</v>
      </c>
      <c r="C8" s="30">
        <v>201012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</row>
    <row r="9" spans="1:22" ht="15">
      <c r="A9" s="30" t="s">
        <v>76</v>
      </c>
      <c r="B9" s="31">
        <v>70814</v>
      </c>
      <c r="C9" s="30">
        <v>201012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</row>
    <row r="10" spans="1:22" ht="15">
      <c r="A10" s="30" t="s">
        <v>77</v>
      </c>
      <c r="B10" s="31">
        <v>70849</v>
      </c>
      <c r="C10" s="30">
        <v>201012</v>
      </c>
      <c r="D10" s="30">
        <v>16062</v>
      </c>
      <c r="E10" s="30">
        <v>0</v>
      </c>
      <c r="F10" s="30">
        <v>0</v>
      </c>
      <c r="G10" s="30">
        <v>0</v>
      </c>
      <c r="H10" s="30">
        <v>16062</v>
      </c>
      <c r="I10" s="30">
        <v>43</v>
      </c>
      <c r="J10" s="30">
        <v>-13140</v>
      </c>
      <c r="K10" s="30">
        <v>0</v>
      </c>
      <c r="L10" s="30">
        <v>-1047</v>
      </c>
      <c r="M10" s="30">
        <v>0</v>
      </c>
      <c r="N10" s="30">
        <v>-14187</v>
      </c>
      <c r="O10" s="30">
        <v>-43</v>
      </c>
      <c r="P10" s="30">
        <v>0</v>
      </c>
      <c r="Q10" s="30">
        <v>0</v>
      </c>
      <c r="R10" s="30">
        <v>-2310</v>
      </c>
      <c r="S10" s="30">
        <v>0</v>
      </c>
      <c r="T10" s="30">
        <v>-2310</v>
      </c>
      <c r="U10" s="30">
        <v>224</v>
      </c>
      <c r="V10" s="30">
        <v>-211</v>
      </c>
    </row>
    <row r="11" spans="1:22" ht="15">
      <c r="A11" s="30" t="s">
        <v>78</v>
      </c>
      <c r="B11" s="31">
        <v>70857</v>
      </c>
      <c r="C11" s="30">
        <v>201012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</row>
    <row r="12" spans="1:22" ht="15">
      <c r="A12" s="30" t="s">
        <v>79</v>
      </c>
      <c r="B12" s="31">
        <v>70858</v>
      </c>
      <c r="C12" s="30">
        <v>201012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</row>
    <row r="13" spans="1:22" ht="15">
      <c r="A13" s="30" t="s">
        <v>80</v>
      </c>
      <c r="B13" s="31">
        <v>70911</v>
      </c>
      <c r="C13" s="30">
        <v>201012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</row>
    <row r="14" spans="1:22" ht="15">
      <c r="A14" s="30" t="s">
        <v>81</v>
      </c>
      <c r="B14" s="31">
        <v>70912</v>
      </c>
      <c r="C14" s="30">
        <v>201012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</row>
    <row r="15" spans="1:22" ht="15">
      <c r="A15" s="30" t="s">
        <v>82</v>
      </c>
      <c r="B15" s="31">
        <v>70913</v>
      </c>
      <c r="C15" s="30">
        <v>201012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</row>
    <row r="16" spans="1:22" ht="15">
      <c r="A16" s="30" t="s">
        <v>83</v>
      </c>
      <c r="B16" s="31">
        <v>70927</v>
      </c>
      <c r="C16" s="30">
        <v>201012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</row>
    <row r="17" spans="1:22" ht="15">
      <c r="A17" s="30" t="s">
        <v>84</v>
      </c>
      <c r="B17" s="31">
        <v>70933</v>
      </c>
      <c r="C17" s="30">
        <v>201012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</row>
    <row r="18" spans="1:22" ht="15">
      <c r="A18" s="30" t="s">
        <v>85</v>
      </c>
      <c r="B18" s="31">
        <v>70934</v>
      </c>
      <c r="C18" s="30">
        <v>201012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</row>
    <row r="19" spans="1:22" ht="15">
      <c r="A19" s="30" t="s">
        <v>86</v>
      </c>
      <c r="B19" s="31">
        <v>70941</v>
      </c>
      <c r="C19" s="30">
        <v>201012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</row>
    <row r="20" spans="1:22" ht="15">
      <c r="A20" s="30" t="s">
        <v>91</v>
      </c>
      <c r="B20" s="31">
        <v>71036</v>
      </c>
      <c r="C20" s="30">
        <v>201012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</row>
    <row r="21" spans="1:22" ht="15">
      <c r="A21" s="30" t="s">
        <v>87</v>
      </c>
      <c r="B21" s="31">
        <v>71044</v>
      </c>
      <c r="C21" s="30">
        <v>201012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</row>
    <row r="22" spans="1:22" ht="15">
      <c r="A22" s="30" t="s">
        <v>88</v>
      </c>
      <c r="B22" s="31">
        <v>71046</v>
      </c>
      <c r="C22" s="30">
        <v>201012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</row>
    <row r="23" spans="1:22" ht="15">
      <c r="A23" s="30" t="s">
        <v>89</v>
      </c>
      <c r="B23" s="31">
        <v>71071</v>
      </c>
      <c r="C23" s="30">
        <v>201012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</row>
    <row r="24" spans="1:22" ht="15">
      <c r="A24" s="30" t="s">
        <v>90</v>
      </c>
      <c r="B24" s="31">
        <v>71084</v>
      </c>
      <c r="C24" s="30">
        <v>201012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</row>
    <row r="25" spans="1:22" ht="15">
      <c r="A25" s="30" t="s">
        <v>28</v>
      </c>
      <c r="B25" s="31">
        <v>71097</v>
      </c>
      <c r="C25" s="30">
        <v>201012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</row>
    <row r="28" ht="15">
      <c r="B28" s="30"/>
    </row>
    <row r="29" ht="15">
      <c r="B29" s="30"/>
    </row>
    <row r="30" ht="15">
      <c r="B30" s="30"/>
    </row>
    <row r="31" ht="15">
      <c r="B31" s="30"/>
    </row>
    <row r="32" ht="15">
      <c r="B32" s="30"/>
    </row>
    <row r="33" ht="15">
      <c r="B33" s="30"/>
    </row>
    <row r="34" ht="15">
      <c r="B34" s="30"/>
    </row>
    <row r="35" ht="15">
      <c r="B35" s="30"/>
    </row>
    <row r="36" ht="15">
      <c r="B36" s="30"/>
    </row>
    <row r="37" ht="15">
      <c r="B37" s="30"/>
    </row>
    <row r="38" ht="15">
      <c r="B38" s="30"/>
    </row>
    <row r="39" ht="15">
      <c r="B39" s="30"/>
    </row>
    <row r="40" ht="15">
      <c r="B40" s="30"/>
    </row>
    <row r="41" ht="15">
      <c r="B41" s="30"/>
    </row>
    <row r="42" ht="15">
      <c r="B42" s="30"/>
    </row>
    <row r="43" ht="15">
      <c r="B43" s="30"/>
    </row>
    <row r="44" ht="15">
      <c r="B44" s="30"/>
    </row>
    <row r="45" ht="15">
      <c r="B45" s="30"/>
    </row>
    <row r="46" ht="15">
      <c r="B46" s="30"/>
    </row>
    <row r="47" ht="15">
      <c r="B47" s="30"/>
    </row>
    <row r="48" ht="15">
      <c r="B48" s="30"/>
    </row>
    <row r="49" ht="15">
      <c r="B49" s="30"/>
    </row>
    <row r="50" ht="15">
      <c r="B50" s="30"/>
    </row>
    <row r="51" ht="15">
      <c r="B51" s="30"/>
    </row>
    <row r="56" ht="12.75">
      <c r="A56">
        <f aca="true" t="shared" si="0" ref="A56:A63">TRIM(B30)</f>
      </c>
    </row>
    <row r="57" ht="12.75">
      <c r="A57">
        <f t="shared" si="0"/>
      </c>
    </row>
    <row r="58" ht="12.75">
      <c r="A58">
        <f t="shared" si="0"/>
      </c>
    </row>
    <row r="59" ht="12.75">
      <c r="A59">
        <f t="shared" si="0"/>
      </c>
    </row>
    <row r="60" ht="12.75">
      <c r="A60">
        <f t="shared" si="0"/>
      </c>
    </row>
    <row r="61" ht="12.75">
      <c r="A61">
        <f t="shared" si="0"/>
      </c>
    </row>
    <row r="62" ht="12.75">
      <c r="A62">
        <f t="shared" si="0"/>
      </c>
    </row>
    <row r="63" ht="12.75">
      <c r="A63">
        <f t="shared" si="0"/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5.1.6: Teknisk resultat for syge- og ulykkesforsikring</dc:title>
  <dc:subject/>
  <dc:creator>Finanstilsynet</dc:creator>
  <cp:keywords/>
  <dc:description/>
  <cp:lastModifiedBy>Christian Overgård</cp:lastModifiedBy>
  <cp:lastPrinted>2011-06-16T10:09:30Z</cp:lastPrinted>
  <dcterms:created xsi:type="dcterms:W3CDTF">2008-07-24T08:41:45Z</dcterms:created>
  <dcterms:modified xsi:type="dcterms:W3CDTF">2011-06-16T10:10:02Z</dcterms:modified>
  <cp:category/>
  <cp:version/>
  <cp:contentType/>
  <cp:contentStatus/>
</cp:coreProperties>
</file>