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8780" windowHeight="11445" activeTab="0"/>
  </bookViews>
  <sheets>
    <sheet name="Spec. samlede pension.hensæt" sheetId="1" r:id="rId1"/>
    <sheet name="Rådata 201012" sheetId="2" r:id="rId2"/>
  </sheets>
  <definedNames>
    <definedName name="listetpk">'Rådata 201012'!$A$2:$A$25</definedName>
  </definedNames>
  <calcPr fullCalcOnLoad="1"/>
</workbook>
</file>

<file path=xl/sharedStrings.xml><?xml version="1.0" encoding="utf-8"?>
<sst xmlns="http://schemas.openxmlformats.org/spreadsheetml/2006/main" count="135" uniqueCount="102">
  <si>
    <t>Vælg selskab</t>
  </si>
  <si>
    <t>Information</t>
  </si>
  <si>
    <t>Regnr</t>
  </si>
  <si>
    <t>Regnper</t>
  </si>
  <si>
    <t>Post</t>
  </si>
  <si>
    <t>Kode</t>
  </si>
  <si>
    <t>1.000 kr.</t>
  </si>
  <si>
    <t>LT2024</t>
  </si>
  <si>
    <t>LT2025</t>
  </si>
  <si>
    <t>LT2026</t>
  </si>
  <si>
    <t>LT2027</t>
  </si>
  <si>
    <t>LT2028</t>
  </si>
  <si>
    <t>LT2029</t>
  </si>
  <si>
    <t>LT2030</t>
  </si>
  <si>
    <t>LT2031</t>
  </si>
  <si>
    <t>LT2032</t>
  </si>
  <si>
    <t>LT2033</t>
  </si>
  <si>
    <t>LT2034</t>
  </si>
  <si>
    <t>LT2035</t>
  </si>
  <si>
    <t>LT2036</t>
  </si>
  <si>
    <t>N13|1000</t>
  </si>
  <si>
    <t>2003</t>
  </si>
  <si>
    <t>2010</t>
  </si>
  <si>
    <t>2013</t>
  </si>
  <si>
    <t>2016</t>
  </si>
  <si>
    <t>2020</t>
  </si>
  <si>
    <t>2023</t>
  </si>
  <si>
    <t>2026</t>
  </si>
  <si>
    <t>2033</t>
  </si>
  <si>
    <t>2036</t>
  </si>
  <si>
    <t>2024</t>
  </si>
  <si>
    <t>2025</t>
  </si>
  <si>
    <t>2027</t>
  </si>
  <si>
    <t>2028</t>
  </si>
  <si>
    <t>2029</t>
  </si>
  <si>
    <t>2030</t>
  </si>
  <si>
    <t>2031</t>
  </si>
  <si>
    <t>2032</t>
  </si>
  <si>
    <t>2034</t>
  </si>
  <si>
    <t>2035</t>
  </si>
  <si>
    <t>Blanket_Att|BID018|STARTPERIODE018|Felt_Att|Flt1018|Flt14018|Flt24018|Flt2018|Flt15018|Flt25018|Flt3018|Flt16018|Flt26018|Flt4018|Flt17018|Flt27018|Flt5018|Flt28018|Flt6018|Flt18018|Flt29018|Flt7018|Flt30018|Flt8018|Flt31018|Flt9018|Flt19018|Flt32018|Flt1</t>
  </si>
  <si>
    <t>LT20</t>
  </si>
  <si>
    <t>200501</t>
  </si>
  <si>
    <t>1</t>
  </si>
  <si>
    <t>X</t>
  </si>
  <si>
    <t>23</t>
  </si>
  <si>
    <t>G</t>
  </si>
  <si>
    <t>8</t>
  </si>
  <si>
    <t>Specifikation af de samlede pensionshensættelser</t>
  </si>
  <si>
    <t>REGNR</t>
  </si>
  <si>
    <t>REGNPER</t>
  </si>
  <si>
    <t>Arbejdstagernes Pensionskasse</t>
  </si>
  <si>
    <t>Navn</t>
  </si>
  <si>
    <t xml:space="preserve">1.  </t>
  </si>
  <si>
    <t xml:space="preserve">2. </t>
  </si>
  <si>
    <t xml:space="preserve">3.  </t>
  </si>
  <si>
    <t xml:space="preserve">4.  </t>
  </si>
  <si>
    <t xml:space="preserve">5. </t>
  </si>
  <si>
    <t xml:space="preserve">6. </t>
  </si>
  <si>
    <t xml:space="preserve">7.  </t>
  </si>
  <si>
    <t xml:space="preserve">8.  </t>
  </si>
  <si>
    <t xml:space="preserve">9.  </t>
  </si>
  <si>
    <t xml:space="preserve">10. </t>
  </si>
  <si>
    <t xml:space="preserve">11. </t>
  </si>
  <si>
    <t xml:space="preserve">12. </t>
  </si>
  <si>
    <t xml:space="preserve">13. </t>
  </si>
  <si>
    <t>Livsforsikrings-/pensionshensættelser primo</t>
  </si>
  <si>
    <t>Akkumuleret værdiregulering primo</t>
  </si>
  <si>
    <t>Retrospektive hensættelser primo (1 + 2)</t>
  </si>
  <si>
    <t>Bruttopræmier/medlemsbidrag</t>
  </si>
  <si>
    <t>Rentetilskrivning</t>
  </si>
  <si>
    <t>Forsikringsydelser/pensionsydelser</t>
  </si>
  <si>
    <t>Omkostningstillæg efter tilskrivning af omkostningsbonus</t>
  </si>
  <si>
    <t>Risikogevinst efter tilskrivning af risikobonus</t>
  </si>
  <si>
    <t>Andet</t>
  </si>
  <si>
    <t>Retrospektive hensættelser ultimo (3 + 4 + 5 + 6 + 7 + 8 + 9)</t>
  </si>
  <si>
    <t>Akkumuleret værdiregulering ultimo</t>
  </si>
  <si>
    <t>Livsforsikrings-/pensionshensættelser ultimo (10 + 11 + 12)</t>
  </si>
  <si>
    <t>BANKPENSION Pensionskasse for finansansatte</t>
  </si>
  <si>
    <t>Danske civil- og akademiingeniørers Pensionskasse</t>
  </si>
  <si>
    <t>Pensionskassen for Ergoterapeuter og Fysioterapeuter</t>
  </si>
  <si>
    <t>Arkitekternes Pensionskasse</t>
  </si>
  <si>
    <t>Pensionskassen for teknikum- og diplomingeniører</t>
  </si>
  <si>
    <t>Pensionskassen for Jordbrugsakademikere og Dyrlæger</t>
  </si>
  <si>
    <t>Juristernes og Økonomernes Pensionskasse</t>
  </si>
  <si>
    <t>MP Pension, Pensionskassen for magistre og psykologer</t>
  </si>
  <si>
    <t>Finanssektorens Pensionskasse</t>
  </si>
  <si>
    <t>Pensionskassen for Sygeplejersker</t>
  </si>
  <si>
    <t>Pensionskassen for Kost- og Ernæringsfaglige</t>
  </si>
  <si>
    <t>Pensionskassen for Farmakonomer</t>
  </si>
  <si>
    <t>Pensionsk. for sygehjælpere, beskæftigelsesvejledere, plejere og plejehjemsass.</t>
  </si>
  <si>
    <t>Pensionskassen for Bioanalytikere</t>
  </si>
  <si>
    <t>Pensionskassen for Jordemødre</t>
  </si>
  <si>
    <t>Pensionskassen for Kontorpersonale</t>
  </si>
  <si>
    <t>Pensionskassen for Lægesekretærer</t>
  </si>
  <si>
    <t>Pensionskassen for portører</t>
  </si>
  <si>
    <t>Pensionskassen for Socialrådgivere og Socialpædagoger</t>
  </si>
  <si>
    <t>Pensionskassen for Børne- og Ungdomspædagoger</t>
  </si>
  <si>
    <t>Lægernes Pensionskasse</t>
  </si>
  <si>
    <t>Pensionskassen for Apotekere og Farmaceuter</t>
  </si>
  <si>
    <t>Pensionskassen for trafikfunktionærer og amtsvejmænd m.fl.</t>
  </si>
  <si>
    <t>Tabel 5.4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</si>
</sst>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9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31" fillId="0" borderId="0">
      <alignment/>
      <protection/>
    </xf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0" fontId="48" fillId="38" borderId="0" xfId="39" applyFont="1" applyFill="1" applyBorder="1" applyAlignment="1">
      <alignment vertical="center"/>
      <protection/>
    </xf>
    <xf numFmtId="0" fontId="10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1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1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9" fillId="38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8" fillId="38" borderId="0" xfId="47" applyFont="1" applyFill="1" applyBorder="1" applyAlignment="1">
      <alignment vertical="top"/>
      <protection/>
    </xf>
    <xf numFmtId="0" fontId="8" fillId="38" borderId="0" xfId="0" applyFont="1" applyFill="1" applyBorder="1" applyAlignment="1">
      <alignment horizontal="right"/>
    </xf>
    <xf numFmtId="3" fontId="0" fillId="38" borderId="12" xfId="0" applyNumberFormat="1" applyFill="1" applyBorder="1" applyAlignment="1">
      <alignment horizontal="left" vertical="center"/>
    </xf>
    <xf numFmtId="1" fontId="0" fillId="38" borderId="12" xfId="0" applyNumberFormat="1" applyFill="1" applyBorder="1" applyAlignment="1">
      <alignment horizontal="right" vertical="center"/>
    </xf>
    <xf numFmtId="0" fontId="0" fillId="38" borderId="0" xfId="0" applyFill="1" applyBorder="1" applyAlignment="1">
      <alignment/>
    </xf>
    <xf numFmtId="0" fontId="6" fillId="38" borderId="0" xfId="39" applyFont="1" applyFill="1" applyBorder="1" applyAlignment="1">
      <alignment vertical="center"/>
      <protection/>
    </xf>
    <xf numFmtId="0" fontId="0" fillId="38" borderId="12" xfId="45" applyFont="1" applyFill="1" applyBorder="1" applyAlignment="1">
      <alignment vertical="top"/>
      <protection/>
    </xf>
    <xf numFmtId="0" fontId="31" fillId="0" borderId="0" xfId="56">
      <alignment/>
      <protection/>
    </xf>
    <xf numFmtId="0" fontId="31" fillId="0" borderId="0" xfId="56" quotePrefix="1">
      <alignment/>
      <protection/>
    </xf>
    <xf numFmtId="3" fontId="9" fillId="38" borderId="13" xfId="0" applyNumberFormat="1" applyFont="1" applyFill="1" applyBorder="1" applyAlignment="1">
      <alignment horizontal="left" vertical="center"/>
    </xf>
    <xf numFmtId="3" fontId="9" fillId="40" borderId="13" xfId="0" applyNumberFormat="1" applyFont="1" applyFill="1" applyBorder="1" applyAlignment="1">
      <alignment horizontal="right"/>
    </xf>
    <xf numFmtId="0" fontId="10" fillId="38" borderId="0" xfId="45" applyFont="1" applyFill="1" applyBorder="1" applyAlignment="1">
      <alignment horizontal="right" vertical="top"/>
      <protection/>
    </xf>
  </cellXfs>
  <cellStyles count="5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RaekkeNiv3" xfId="65"/>
    <cellStyle name="RaekkeNiv4" xfId="66"/>
    <cellStyle name="Sammenkædet celle" xfId="67"/>
    <cellStyle name="Titel" xfId="68"/>
    <cellStyle name="Total" xfId="69"/>
    <cellStyle name="Ugyldig" xfId="70"/>
    <cellStyle name="Currenc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09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3.28125" style="0" customWidth="1"/>
    <col min="3" max="3" width="2.421875" style="0" customWidth="1"/>
    <col min="4" max="4" width="8.28125" style="0" customWidth="1"/>
    <col min="5" max="5" width="11.28125" style="0" customWidth="1"/>
    <col min="6" max="6" width="2.421875" style="0" customWidth="1"/>
    <col min="7" max="16384" width="0" style="0" hidden="1" customWidth="1"/>
  </cols>
  <sheetData>
    <row r="1" spans="1:6" ht="22.5" customHeight="1">
      <c r="A1" s="5" t="s">
        <v>101</v>
      </c>
      <c r="B1" s="31"/>
      <c r="C1" s="31"/>
      <c r="D1" s="31"/>
      <c r="E1" s="31"/>
      <c r="F1" s="24"/>
    </row>
    <row r="2" spans="1:6" ht="24.75" customHeight="1">
      <c r="A2" s="5" t="s">
        <v>48</v>
      </c>
      <c r="B2" s="32"/>
      <c r="C2" s="32"/>
      <c r="D2" s="26"/>
      <c r="E2" s="26"/>
      <c r="F2" s="25"/>
    </row>
    <row r="3" spans="1:6" ht="12.75">
      <c r="A3" s="6" t="s">
        <v>0</v>
      </c>
      <c r="B3" s="6"/>
      <c r="C3" s="7"/>
      <c r="D3" s="6" t="s">
        <v>1</v>
      </c>
      <c r="E3" s="33"/>
      <c r="F3" s="25"/>
    </row>
    <row r="4" spans="1:8" ht="12.75">
      <c r="A4" s="9"/>
      <c r="B4" s="9"/>
      <c r="C4" s="10"/>
      <c r="D4" s="29"/>
      <c r="E4" s="30"/>
      <c r="F4" s="26"/>
      <c r="G4" s="1"/>
      <c r="H4" s="1"/>
    </row>
    <row r="5" spans="1:8" ht="12.75">
      <c r="A5" s="13"/>
      <c r="B5" s="13" t="s">
        <v>78</v>
      </c>
      <c r="C5" s="14"/>
      <c r="D5" s="11" t="s">
        <v>2</v>
      </c>
      <c r="E5" s="12">
        <f>VLOOKUP($B$5,'Rådata 201012'!$A$1:$P$29,MATCH($D5,'Rådata 201012'!$A$1:$P$1,0),FALSE)</f>
        <v>70061</v>
      </c>
      <c r="F5" s="26"/>
      <c r="G5" s="1"/>
      <c r="H5" s="1"/>
    </row>
    <row r="6" spans="1:8" ht="12.75">
      <c r="A6" s="7"/>
      <c r="B6" s="7"/>
      <c r="C6" s="7"/>
      <c r="D6" s="20" t="s">
        <v>3</v>
      </c>
      <c r="E6" s="12">
        <f>VLOOKUP($B$5,'Rådata 201012'!$A$1:$P$29,MATCH($D6,'Rådata 201012'!$A$1:$P$1,0),FALSE)</f>
        <v>201012</v>
      </c>
      <c r="F6" s="26"/>
      <c r="G6" s="1"/>
      <c r="H6" s="1"/>
    </row>
    <row r="7" spans="1:8" ht="12.75">
      <c r="A7" s="15"/>
      <c r="B7" s="8"/>
      <c r="C7" s="16"/>
      <c r="D7" s="17"/>
      <c r="E7" s="18"/>
      <c r="F7" s="27"/>
      <c r="G7" s="2"/>
      <c r="H7" s="1"/>
    </row>
    <row r="8" spans="1:8" ht="12.75">
      <c r="A8" s="6" t="s">
        <v>4</v>
      </c>
      <c r="B8" s="6"/>
      <c r="C8" s="7"/>
      <c r="D8" s="8" t="s">
        <v>5</v>
      </c>
      <c r="E8" s="38" t="s">
        <v>6</v>
      </c>
      <c r="F8" s="28"/>
      <c r="G8" s="2"/>
      <c r="H8" s="1"/>
    </row>
    <row r="9" spans="1:8" ht="12.75">
      <c r="A9" s="19" t="s">
        <v>53</v>
      </c>
      <c r="B9" s="36" t="s">
        <v>66</v>
      </c>
      <c r="C9" s="21"/>
      <c r="D9" s="22" t="s">
        <v>7</v>
      </c>
      <c r="E9" s="37">
        <f>VLOOKUP($B$5,'Rådata 201012'!$A$1:$P$29,MATCH($D9,'Rådata 201012'!$A$1:$P$1,0),FALSE)</f>
        <v>11720177</v>
      </c>
      <c r="F9" s="26"/>
      <c r="G9" s="2"/>
      <c r="H9" s="1"/>
    </row>
    <row r="10" spans="1:8" ht="12.75">
      <c r="A10" s="19" t="s">
        <v>54</v>
      </c>
      <c r="B10" s="20" t="s">
        <v>67</v>
      </c>
      <c r="C10" s="21"/>
      <c r="D10" s="22" t="s">
        <v>8</v>
      </c>
      <c r="E10" s="23">
        <f>VLOOKUP($B$5,'Rådata 201012'!$A$1:$P$29,MATCH($D10,'Rådata 201012'!$A$1:$P$1,0),FALSE)</f>
        <v>603622</v>
      </c>
      <c r="F10" s="26"/>
      <c r="G10" s="2"/>
      <c r="H10" s="1"/>
    </row>
    <row r="11" spans="1:8" ht="12.75">
      <c r="A11" s="19" t="s">
        <v>55</v>
      </c>
      <c r="B11" s="36" t="s">
        <v>68</v>
      </c>
      <c r="C11" s="21"/>
      <c r="D11" s="22" t="s">
        <v>9</v>
      </c>
      <c r="E11" s="37">
        <f>VLOOKUP($B$5,'Rådata 201012'!$A$1:$P$29,MATCH($D11,'Rådata 201012'!$A$1:$P$1,0),FALSE)</f>
        <v>12323799</v>
      </c>
      <c r="F11" s="26"/>
      <c r="G11" s="2"/>
      <c r="H11" s="1"/>
    </row>
    <row r="12" spans="1:8" ht="12.75">
      <c r="A12" s="19" t="s">
        <v>56</v>
      </c>
      <c r="B12" s="20" t="s">
        <v>69</v>
      </c>
      <c r="C12" s="21"/>
      <c r="D12" s="22" t="s">
        <v>10</v>
      </c>
      <c r="E12" s="23">
        <f>VLOOKUP($B$5,'Rådata 201012'!$A$1:$P$29,MATCH($D12,'Rådata 201012'!$A$1:$P$1,0),FALSE)</f>
        <v>732131</v>
      </c>
      <c r="F12" s="26"/>
      <c r="G12" s="2"/>
      <c r="H12" s="1"/>
    </row>
    <row r="13" spans="1:8" ht="12.75">
      <c r="A13" s="19" t="s">
        <v>57</v>
      </c>
      <c r="B13" s="20" t="s">
        <v>70</v>
      </c>
      <c r="C13" s="21"/>
      <c r="D13" s="22" t="s">
        <v>11</v>
      </c>
      <c r="E13" s="23">
        <f>VLOOKUP($B$5,'Rådata 201012'!$A$1:$P$29,MATCH($D13,'Rådata 201012'!$A$1:$P$1,0),FALSE)</f>
        <v>298288</v>
      </c>
      <c r="F13" s="26"/>
      <c r="G13" s="1"/>
      <c r="H13" s="1"/>
    </row>
    <row r="14" spans="1:8" ht="12.75">
      <c r="A14" s="19" t="s">
        <v>58</v>
      </c>
      <c r="B14" s="20" t="s">
        <v>71</v>
      </c>
      <c r="C14" s="21"/>
      <c r="D14" s="22" t="s">
        <v>12</v>
      </c>
      <c r="E14" s="23">
        <f>VLOOKUP($B$5,'Rådata 201012'!$A$1:$P$29,MATCH($D14,'Rådata 201012'!$A$1:$P$1,0),FALSE)</f>
        <v>-374752</v>
      </c>
      <c r="F14" s="26"/>
      <c r="G14" s="1"/>
      <c r="H14" s="1"/>
    </row>
    <row r="15" spans="1:8" ht="12.75">
      <c r="A15" s="19" t="s">
        <v>59</v>
      </c>
      <c r="B15" s="20" t="s">
        <v>72</v>
      </c>
      <c r="C15" s="21"/>
      <c r="D15" s="22" t="s">
        <v>13</v>
      </c>
      <c r="E15" s="23">
        <f>VLOOKUP($B$5,'Rådata 201012'!$A$1:$P$29,MATCH($D15,'Rådata 201012'!$A$1:$P$1,0),FALSE)</f>
        <v>-25024</v>
      </c>
      <c r="F15" s="26"/>
      <c r="G15" s="1"/>
      <c r="H15" s="1"/>
    </row>
    <row r="16" spans="1:8" ht="12.75">
      <c r="A16" s="19" t="s">
        <v>60</v>
      </c>
      <c r="B16" s="20" t="s">
        <v>73</v>
      </c>
      <c r="C16" s="21"/>
      <c r="D16" s="22" t="s">
        <v>14</v>
      </c>
      <c r="E16" s="23">
        <f>VLOOKUP($B$5,'Rådata 201012'!$A$1:$P$29,MATCH($D16,'Rådata 201012'!$A$1:$P$1,0),FALSE)</f>
        <v>-1020</v>
      </c>
      <c r="F16" s="26"/>
      <c r="G16" s="1"/>
      <c r="H16" s="1"/>
    </row>
    <row r="17" spans="1:6" ht="12.75">
      <c r="A17" s="19" t="s">
        <v>61</v>
      </c>
      <c r="B17" s="20" t="s">
        <v>74</v>
      </c>
      <c r="C17" s="21"/>
      <c r="D17" s="22" t="s">
        <v>15</v>
      </c>
      <c r="E17" s="23">
        <f>VLOOKUP($B$5,'Rådata 201012'!$A$1:$P$29,MATCH($D17,'Rådata 201012'!$A$1:$P$1,0),FALSE)</f>
        <v>15442</v>
      </c>
      <c r="F17" s="25"/>
    </row>
    <row r="18" spans="1:6" ht="12.75">
      <c r="A18" s="19" t="s">
        <v>62</v>
      </c>
      <c r="B18" s="36" t="s">
        <v>75</v>
      </c>
      <c r="C18" s="21"/>
      <c r="D18" s="22" t="s">
        <v>16</v>
      </c>
      <c r="E18" s="37">
        <f>VLOOKUP($B$5,'Rådata 201012'!$A$1:$P$29,MATCH($D18,'Rådata 201012'!$A$1:$P$1,0),FALSE)</f>
        <v>12968864</v>
      </c>
      <c r="F18" s="25"/>
    </row>
    <row r="19" spans="1:6" ht="12.75">
      <c r="A19" s="19" t="s">
        <v>63</v>
      </c>
      <c r="B19" s="20" t="s">
        <v>76</v>
      </c>
      <c r="C19" s="21"/>
      <c r="D19" s="22" t="s">
        <v>17</v>
      </c>
      <c r="E19" s="23">
        <f>VLOOKUP($B$5,'Rådata 201012'!$A$1:$P$29,MATCH($D19,'Rådata 201012'!$A$1:$P$1,0),FALSE)</f>
        <v>48590</v>
      </c>
      <c r="F19" s="25"/>
    </row>
    <row r="20" spans="1:6" ht="12.75">
      <c r="A20" s="19" t="s">
        <v>64</v>
      </c>
      <c r="B20" s="20" t="s">
        <v>74</v>
      </c>
      <c r="C20" s="21"/>
      <c r="D20" s="22" t="s">
        <v>18</v>
      </c>
      <c r="E20" s="23">
        <f>VLOOKUP($B$5,'Rådata 201012'!$A$1:$P$29,MATCH($D20,'Rådata 201012'!$A$1:$P$1,0),FALSE)</f>
        <v>0</v>
      </c>
      <c r="F20" s="25"/>
    </row>
    <row r="21" spans="1:6" ht="12.75">
      <c r="A21" s="19" t="s">
        <v>65</v>
      </c>
      <c r="B21" s="36" t="s">
        <v>77</v>
      </c>
      <c r="C21" s="21"/>
      <c r="D21" s="22" t="s">
        <v>19</v>
      </c>
      <c r="E21" s="37">
        <f>VLOOKUP($B$5,'Rådata 201012'!$A$1:$P$29,MATCH($D21,'Rådata 201012'!$A$1:$P$1,0),FALSE)</f>
        <v>13017454</v>
      </c>
      <c r="F21" s="25"/>
    </row>
    <row r="22" spans="1:7" ht="12.75">
      <c r="A22" s="24"/>
      <c r="B22" s="26"/>
      <c r="C22" s="26"/>
      <c r="D22" s="26"/>
      <c r="E22" s="26"/>
      <c r="F22" s="25"/>
      <c r="G22" s="24"/>
    </row>
    <row r="23" ht="12.75" hidden="1">
      <c r="F23" s="24"/>
    </row>
    <row r="24" ht="12.75" hidden="1">
      <c r="F24" s="24"/>
    </row>
    <row r="25" ht="12.75" hidden="1">
      <c r="F25" s="24"/>
    </row>
    <row r="26" ht="12.75" hidden="1">
      <c r="F26" s="24"/>
    </row>
    <row r="27" ht="12.75" hidden="1">
      <c r="F27" s="24"/>
    </row>
    <row r="28" ht="12.75" hidden="1">
      <c r="F28" s="24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>
      <c r="E5007" s="3" t="s">
        <v>20</v>
      </c>
    </row>
    <row r="5008" ht="12.75" hidden="1">
      <c r="E5008" s="3" t="s">
        <v>20</v>
      </c>
    </row>
    <row r="5009" ht="12.75" hidden="1">
      <c r="E5009" s="3" t="s">
        <v>20</v>
      </c>
    </row>
    <row r="5010" ht="12.75" hidden="1">
      <c r="E5010" s="3" t="s">
        <v>20</v>
      </c>
    </row>
    <row r="5011" ht="12.75" hidden="1">
      <c r="E5011" s="3" t="s">
        <v>20</v>
      </c>
    </row>
    <row r="5012" ht="12.75" hidden="1">
      <c r="E5012" s="3" t="s">
        <v>20</v>
      </c>
    </row>
    <row r="5013" ht="12.75" hidden="1">
      <c r="E5013" s="3" t="s">
        <v>20</v>
      </c>
    </row>
    <row r="5014" ht="12.75" hidden="1">
      <c r="E5014" s="3" t="s">
        <v>20</v>
      </c>
    </row>
    <row r="5015" ht="12.75" hidden="1">
      <c r="E5015" s="3" t="s">
        <v>20</v>
      </c>
    </row>
    <row r="5016" ht="12.75" hidden="1">
      <c r="E5016" s="3" t="s">
        <v>20</v>
      </c>
    </row>
    <row r="5017" ht="12.75" hidden="1">
      <c r="E5017" s="3" t="s">
        <v>20</v>
      </c>
    </row>
    <row r="5018" ht="12.75" hidden="1">
      <c r="E5018" s="3" t="s">
        <v>20</v>
      </c>
    </row>
    <row r="5019" ht="12.75" hidden="1">
      <c r="E5019" s="3" t="s">
        <v>20</v>
      </c>
    </row>
    <row r="5020" ht="12.75" hidden="1">
      <c r="E5020" s="3" t="s">
        <v>20</v>
      </c>
    </row>
    <row r="5021" ht="12.75" hidden="1">
      <c r="E5021" s="3" t="s">
        <v>20</v>
      </c>
    </row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spans="2:3" ht="12.75" hidden="1">
      <c r="B5998" s="3" t="s">
        <v>21</v>
      </c>
      <c r="C5998" s="3"/>
    </row>
    <row r="5999" spans="2:3" ht="12.75" hidden="1">
      <c r="B5999" s="3" t="s">
        <v>22</v>
      </c>
      <c r="C5999" s="3"/>
    </row>
    <row r="6000" spans="2:3" ht="12.75" hidden="1">
      <c r="B6000" s="3" t="s">
        <v>23</v>
      </c>
      <c r="C6000" s="3"/>
    </row>
    <row r="6001" spans="2:3" ht="12.75" hidden="1">
      <c r="B6001" s="3" t="s">
        <v>24</v>
      </c>
      <c r="C6001" s="3"/>
    </row>
    <row r="6002" spans="2:3" ht="12.75" hidden="1">
      <c r="B6002" s="3" t="s">
        <v>25</v>
      </c>
      <c r="C6002" s="3"/>
    </row>
    <row r="6003" spans="2:3" ht="12.75" hidden="1">
      <c r="B6003" s="3" t="s">
        <v>26</v>
      </c>
      <c r="C6003" s="3"/>
    </row>
    <row r="6004" spans="2:3" ht="12.75" hidden="1">
      <c r="B6004" s="3" t="s">
        <v>27</v>
      </c>
      <c r="C6004" s="3"/>
    </row>
    <row r="6005" spans="2:3" ht="12.75" hidden="1">
      <c r="B6005" s="3" t="s">
        <v>28</v>
      </c>
      <c r="C6005" s="3"/>
    </row>
    <row r="6006" spans="2:3" ht="12.75" hidden="1">
      <c r="B6006" s="3" t="s">
        <v>29</v>
      </c>
      <c r="C6006" s="3"/>
    </row>
    <row r="6007" spans="2:3" ht="12.75" hidden="1">
      <c r="B6007" s="3" t="s">
        <v>30</v>
      </c>
      <c r="C6007" s="3"/>
    </row>
    <row r="6008" spans="2:3" ht="12.75" hidden="1">
      <c r="B6008" s="3" t="s">
        <v>31</v>
      </c>
      <c r="C6008" s="3"/>
    </row>
    <row r="6009" spans="2:3" ht="12.75" hidden="1">
      <c r="B6009" s="3" t="s">
        <v>27</v>
      </c>
      <c r="C6009" s="3"/>
    </row>
    <row r="6010" spans="2:3" ht="12.75" hidden="1">
      <c r="B6010" s="3" t="s">
        <v>32</v>
      </c>
      <c r="C6010" s="3"/>
    </row>
    <row r="6011" spans="2:3" ht="12.75" hidden="1">
      <c r="B6011" s="3" t="s">
        <v>33</v>
      </c>
      <c r="C6011" s="3"/>
    </row>
    <row r="6012" spans="2:3" ht="12.75" hidden="1">
      <c r="B6012" s="3" t="s">
        <v>34</v>
      </c>
      <c r="C6012" s="3"/>
    </row>
    <row r="6013" spans="2:3" ht="12.75" hidden="1">
      <c r="B6013" s="3" t="s">
        <v>35</v>
      </c>
      <c r="C6013" s="3"/>
    </row>
    <row r="6014" spans="2:3" ht="12.75" hidden="1">
      <c r="B6014" s="3" t="s">
        <v>36</v>
      </c>
      <c r="C6014" s="3"/>
    </row>
    <row r="6015" spans="2:3" ht="12.75" hidden="1">
      <c r="B6015" s="3" t="s">
        <v>37</v>
      </c>
      <c r="C6015" s="3"/>
    </row>
    <row r="6016" spans="2:3" ht="12.75" hidden="1">
      <c r="B6016" s="3" t="s">
        <v>28</v>
      </c>
      <c r="C6016" s="3"/>
    </row>
    <row r="6017" spans="2:3" ht="12.75" hidden="1">
      <c r="B6017" s="3" t="s">
        <v>38</v>
      </c>
      <c r="C6017" s="3"/>
    </row>
    <row r="6018" spans="2:3" ht="12.75" hidden="1">
      <c r="B6018" s="3" t="s">
        <v>39</v>
      </c>
      <c r="C6018" s="3"/>
    </row>
    <row r="6019" spans="2:3" ht="12.75" hidden="1">
      <c r="B6019" s="3" t="s">
        <v>29</v>
      </c>
      <c r="C6019" s="3"/>
    </row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spans="2:3" ht="12.75" hidden="1">
      <c r="B8000" s="3" t="s">
        <v>40</v>
      </c>
      <c r="C8000" s="3"/>
    </row>
    <row r="8001" ht="12.75" hidden="1"/>
    <row r="8002" spans="2:3" ht="12.75" hidden="1">
      <c r="B8002" s="3" t="s">
        <v>41</v>
      </c>
      <c r="C8002" s="3"/>
    </row>
    <row r="8003" spans="2:3" ht="12.75" hidden="1">
      <c r="B8003" s="3" t="s">
        <v>42</v>
      </c>
      <c r="C8003" s="3"/>
    </row>
    <row r="8004" spans="2:3" ht="12.75" hidden="1">
      <c r="B8004" s="3" t="s">
        <v>43</v>
      </c>
      <c r="C8004" s="3"/>
    </row>
    <row r="8005" spans="2:3" ht="12.75" hidden="1">
      <c r="B8005" s="3" t="s">
        <v>43</v>
      </c>
      <c r="C8005" s="3"/>
    </row>
    <row r="8006" spans="2:3" ht="12.75" hidden="1">
      <c r="B8006" s="3" t="s">
        <v>44</v>
      </c>
      <c r="C8006" s="3"/>
    </row>
    <row r="8007" spans="2:3" ht="12.75" hidden="1">
      <c r="B8007" s="3" t="s">
        <v>45</v>
      </c>
      <c r="C8007" s="3"/>
    </row>
    <row r="8008" spans="2:3" ht="12.75" hidden="1">
      <c r="B8008" s="3" t="s">
        <v>46</v>
      </c>
      <c r="C8008" s="3"/>
    </row>
    <row r="8009" spans="2:3" ht="12.75" hidden="1">
      <c r="B8009" s="3" t="s">
        <v>47</v>
      </c>
      <c r="C8009" s="3"/>
    </row>
  </sheetData>
  <sheetProtection/>
  <dataValidations count="4">
    <dataValidation errorStyle="information" type="textLength" allowBlank="1" showInputMessage="1" showErrorMessage="1" sqref="B7:C7">
      <formula1>0</formula1>
      <formula2>0</formula2>
    </dataValidation>
    <dataValidation type="whole" allowBlank="1" showInputMessage="1" showErrorMessage="1" error="Feltet skal indeholde et heltal mellem -9999999999999 og 9999999999999" sqref="E5:E6 E9:E21">
      <formula1>-9999999999999</formula1>
      <formula2>9999999999999</formula2>
    </dataValidation>
    <dataValidation type="list" allowBlank="1" showInputMessage="1" showErrorMessage="1" sqref="C5">
      <formula1>listeliv</formula1>
    </dataValidation>
    <dataValidation type="list" allowBlank="1" showInputMessage="1" showErrorMessage="1" sqref="B5">
      <formula1>listetpk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8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69.57421875" style="0" bestFit="1" customWidth="1"/>
    <col min="2" max="2" width="7.421875" style="0" bestFit="1" customWidth="1"/>
    <col min="3" max="3" width="9.8515625" style="0" bestFit="1" customWidth="1"/>
    <col min="4" max="4" width="9.00390625" style="0" bestFit="1" customWidth="1"/>
    <col min="5" max="5" width="8.57421875" style="0" bestFit="1" customWidth="1"/>
    <col min="6" max="6" width="9.00390625" style="0" bestFit="1" customWidth="1"/>
    <col min="7" max="8" width="8.00390625" style="0" bestFit="1" customWidth="1"/>
    <col min="9" max="9" width="8.57421875" style="0" bestFit="1" customWidth="1"/>
    <col min="10" max="11" width="7.57421875" style="0" bestFit="1" customWidth="1"/>
    <col min="12" max="12" width="8.57421875" style="0" bestFit="1" customWidth="1"/>
    <col min="13" max="13" width="9.00390625" style="0" bestFit="1" customWidth="1"/>
    <col min="14" max="14" width="8.00390625" style="0" bestFit="1" customWidth="1"/>
    <col min="15" max="15" width="7.57421875" style="0" bestFit="1" customWidth="1"/>
    <col min="16" max="16" width="9.00390625" style="0" bestFit="1" customWidth="1"/>
  </cols>
  <sheetData>
    <row r="1" spans="1:16" s="4" customFormat="1" ht="12.75">
      <c r="A1" s="4" t="s">
        <v>52</v>
      </c>
      <c r="B1" s="4" t="s">
        <v>49</v>
      </c>
      <c r="C1" s="4" t="s">
        <v>50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19</v>
      </c>
    </row>
    <row r="2" spans="1:16" ht="15">
      <c r="A2" t="s">
        <v>78</v>
      </c>
      <c r="B2" s="35">
        <v>70061</v>
      </c>
      <c r="C2" s="34">
        <v>201012</v>
      </c>
      <c r="D2" s="34">
        <v>11720177</v>
      </c>
      <c r="E2" s="34">
        <v>603622</v>
      </c>
      <c r="F2" s="34">
        <v>12323799</v>
      </c>
      <c r="G2" s="34">
        <v>732131</v>
      </c>
      <c r="H2" s="34">
        <v>298288</v>
      </c>
      <c r="I2" s="34">
        <v>-374752</v>
      </c>
      <c r="J2" s="34">
        <v>-25024</v>
      </c>
      <c r="K2" s="34">
        <v>-1020</v>
      </c>
      <c r="L2" s="34">
        <v>15442</v>
      </c>
      <c r="M2" s="34">
        <v>12968864</v>
      </c>
      <c r="N2" s="34">
        <v>48590</v>
      </c>
      <c r="O2" s="34">
        <v>0</v>
      </c>
      <c r="P2" s="34">
        <v>13017454</v>
      </c>
    </row>
    <row r="3" spans="1:16" ht="15">
      <c r="A3" t="s">
        <v>79</v>
      </c>
      <c r="B3" s="35">
        <v>70691</v>
      </c>
      <c r="C3" s="34">
        <v>201012</v>
      </c>
      <c r="D3" s="34">
        <v>19364969</v>
      </c>
      <c r="E3" s="34">
        <v>-464948</v>
      </c>
      <c r="F3" s="34">
        <v>18900021</v>
      </c>
      <c r="G3" s="34">
        <v>673934</v>
      </c>
      <c r="H3" s="34">
        <v>812128</v>
      </c>
      <c r="I3" s="34">
        <v>-1107262</v>
      </c>
      <c r="J3" s="34">
        <v>-20513</v>
      </c>
      <c r="K3" s="34">
        <v>23515</v>
      </c>
      <c r="L3" s="34">
        <v>0</v>
      </c>
      <c r="M3" s="34">
        <v>19281823</v>
      </c>
      <c r="N3" s="34">
        <v>802125</v>
      </c>
      <c r="O3" s="34">
        <v>0</v>
      </c>
      <c r="P3" s="34">
        <v>20083948</v>
      </c>
    </row>
    <row r="4" spans="1:16" ht="15">
      <c r="A4" t="s">
        <v>80</v>
      </c>
      <c r="B4" s="35">
        <v>70727</v>
      </c>
      <c r="C4" s="34">
        <v>201012</v>
      </c>
      <c r="D4" s="34">
        <v>10410700</v>
      </c>
      <c r="E4" s="34">
        <v>-121016</v>
      </c>
      <c r="F4" s="34">
        <v>10289684</v>
      </c>
      <c r="G4" s="34">
        <v>614620</v>
      </c>
      <c r="H4" s="34">
        <v>320874</v>
      </c>
      <c r="I4" s="34">
        <v>-293795</v>
      </c>
      <c r="J4" s="34">
        <v>-11103</v>
      </c>
      <c r="K4" s="34">
        <v>-54548</v>
      </c>
      <c r="L4" s="34">
        <v>38040</v>
      </c>
      <c r="M4" s="34">
        <v>10903772</v>
      </c>
      <c r="N4" s="34">
        <v>386602</v>
      </c>
      <c r="O4" s="34">
        <v>0</v>
      </c>
      <c r="P4" s="34">
        <v>11290374</v>
      </c>
    </row>
    <row r="5" spans="1:16" ht="15">
      <c r="A5" t="s">
        <v>81</v>
      </c>
      <c r="B5" s="35">
        <v>70735</v>
      </c>
      <c r="C5" s="34">
        <v>201012</v>
      </c>
      <c r="D5" s="34">
        <v>3912350</v>
      </c>
      <c r="E5" s="34">
        <v>-7506</v>
      </c>
      <c r="F5" s="34">
        <v>3904844</v>
      </c>
      <c r="G5" s="34">
        <v>244453</v>
      </c>
      <c r="H5" s="34">
        <v>136959</v>
      </c>
      <c r="I5" s="34">
        <v>-98662</v>
      </c>
      <c r="J5" s="34">
        <v>-7805</v>
      </c>
      <c r="K5" s="34">
        <v>-16374</v>
      </c>
      <c r="L5" s="34">
        <v>-17562</v>
      </c>
      <c r="M5" s="34">
        <v>4145853</v>
      </c>
      <c r="N5" s="34">
        <v>11288</v>
      </c>
      <c r="O5" s="34">
        <v>-6739</v>
      </c>
      <c r="P5" s="34">
        <v>4150402</v>
      </c>
    </row>
    <row r="6" spans="1:16" ht="15">
      <c r="A6" t="s">
        <v>82</v>
      </c>
      <c r="B6" s="35">
        <v>70742</v>
      </c>
      <c r="C6" s="34">
        <v>201012</v>
      </c>
      <c r="D6" s="34">
        <v>3222053</v>
      </c>
      <c r="E6" s="34">
        <v>-435999</v>
      </c>
      <c r="F6" s="34">
        <v>2786054</v>
      </c>
      <c r="G6" s="34">
        <v>64192</v>
      </c>
      <c r="H6" s="34">
        <v>132188</v>
      </c>
      <c r="I6" s="34">
        <v>-199957</v>
      </c>
      <c r="J6" s="34">
        <v>-2645</v>
      </c>
      <c r="K6" s="34">
        <v>4831</v>
      </c>
      <c r="L6" s="34">
        <v>52337</v>
      </c>
      <c r="M6" s="34">
        <v>2837000</v>
      </c>
      <c r="N6" s="34">
        <v>509387</v>
      </c>
      <c r="O6" s="34">
        <v>0</v>
      </c>
      <c r="P6" s="34">
        <v>3346387</v>
      </c>
    </row>
    <row r="7" spans="1:16" ht="15">
      <c r="A7" t="s">
        <v>83</v>
      </c>
      <c r="B7" s="35">
        <v>70806</v>
      </c>
      <c r="C7" s="34">
        <v>201012</v>
      </c>
      <c r="D7" s="34">
        <v>5875457</v>
      </c>
      <c r="E7" s="34">
        <v>-10499</v>
      </c>
      <c r="F7" s="34">
        <v>5864958</v>
      </c>
      <c r="G7" s="34">
        <v>346334</v>
      </c>
      <c r="H7" s="34">
        <v>206012</v>
      </c>
      <c r="I7" s="34">
        <v>-126614</v>
      </c>
      <c r="J7" s="34">
        <v>-9206</v>
      </c>
      <c r="K7" s="34">
        <v>-16083</v>
      </c>
      <c r="L7" s="34">
        <v>-25412</v>
      </c>
      <c r="M7" s="34">
        <v>6239989</v>
      </c>
      <c r="N7" s="34">
        <v>23859</v>
      </c>
      <c r="O7" s="34">
        <v>0</v>
      </c>
      <c r="P7" s="34">
        <v>6263848</v>
      </c>
    </row>
    <row r="8" spans="1:16" ht="15">
      <c r="A8" t="s">
        <v>84</v>
      </c>
      <c r="B8" s="35">
        <v>70807</v>
      </c>
      <c r="C8" s="34">
        <v>201012</v>
      </c>
      <c r="D8" s="34">
        <v>33690339</v>
      </c>
      <c r="E8" s="34">
        <v>-3426528</v>
      </c>
      <c r="F8" s="34">
        <v>30263811</v>
      </c>
      <c r="G8" s="34">
        <v>2147570</v>
      </c>
      <c r="H8" s="34">
        <v>1489881</v>
      </c>
      <c r="I8" s="34">
        <v>-881803</v>
      </c>
      <c r="J8" s="34">
        <v>-43836</v>
      </c>
      <c r="K8" s="34">
        <v>18081</v>
      </c>
      <c r="L8" s="34">
        <v>71818</v>
      </c>
      <c r="M8" s="34">
        <v>33065522</v>
      </c>
      <c r="N8" s="34">
        <v>4119226</v>
      </c>
      <c r="O8" s="34">
        <v>0</v>
      </c>
      <c r="P8" s="34">
        <v>37184748</v>
      </c>
    </row>
    <row r="9" spans="1:16" ht="15">
      <c r="A9" t="s">
        <v>85</v>
      </c>
      <c r="B9" s="35">
        <v>70814</v>
      </c>
      <c r="C9" s="34">
        <v>201012</v>
      </c>
      <c r="D9" s="34">
        <v>48248886</v>
      </c>
      <c r="E9" s="34">
        <v>-208158</v>
      </c>
      <c r="F9" s="34">
        <v>48040728</v>
      </c>
      <c r="G9" s="34">
        <v>2916062</v>
      </c>
      <c r="H9" s="34">
        <v>1665952</v>
      </c>
      <c r="I9" s="34">
        <v>-1127560</v>
      </c>
      <c r="J9" s="34">
        <v>-53605</v>
      </c>
      <c r="K9" s="34">
        <v>-199555</v>
      </c>
      <c r="L9" s="34">
        <v>-187777</v>
      </c>
      <c r="M9" s="34">
        <v>51054245</v>
      </c>
      <c r="N9" s="34">
        <v>470657</v>
      </c>
      <c r="O9" s="34">
        <v>0</v>
      </c>
      <c r="P9" s="34">
        <v>51524902</v>
      </c>
    </row>
    <row r="10" spans="1:16" ht="15">
      <c r="A10" t="s">
        <v>86</v>
      </c>
      <c r="B10" s="35">
        <v>70849</v>
      </c>
      <c r="C10" s="34">
        <v>201012</v>
      </c>
      <c r="D10" s="34">
        <v>16678998</v>
      </c>
      <c r="E10" s="34">
        <v>624423</v>
      </c>
      <c r="F10" s="34">
        <v>17303421</v>
      </c>
      <c r="G10" s="34">
        <v>446463</v>
      </c>
      <c r="H10" s="34">
        <v>446727</v>
      </c>
      <c r="I10" s="34">
        <v>-604595</v>
      </c>
      <c r="J10" s="34">
        <v>-24301</v>
      </c>
      <c r="K10" s="34">
        <v>-278</v>
      </c>
      <c r="L10" s="34">
        <v>24965</v>
      </c>
      <c r="M10" s="34">
        <v>17592402</v>
      </c>
      <c r="N10" s="34">
        <v>904404</v>
      </c>
      <c r="O10" s="34">
        <v>-430414</v>
      </c>
      <c r="P10" s="34">
        <v>18066392</v>
      </c>
    </row>
    <row r="11" spans="1:16" ht="15">
      <c r="A11" t="s">
        <v>87</v>
      </c>
      <c r="B11" s="35">
        <v>70857</v>
      </c>
      <c r="C11" s="34">
        <v>201012</v>
      </c>
      <c r="D11" s="34">
        <v>45743700</v>
      </c>
      <c r="E11" s="34">
        <v>-468757</v>
      </c>
      <c r="F11" s="34">
        <v>45274943</v>
      </c>
      <c r="G11" s="34">
        <v>2397647</v>
      </c>
      <c r="H11" s="34">
        <v>1439230</v>
      </c>
      <c r="I11" s="34">
        <v>-1490365</v>
      </c>
      <c r="J11" s="34">
        <v>-45927</v>
      </c>
      <c r="K11" s="34">
        <v>-363203</v>
      </c>
      <c r="L11" s="34">
        <v>230028</v>
      </c>
      <c r="M11" s="34">
        <v>47442353</v>
      </c>
      <c r="N11" s="34">
        <v>1691922</v>
      </c>
      <c r="O11" s="34">
        <v>0</v>
      </c>
      <c r="P11" s="34">
        <v>49134275</v>
      </c>
    </row>
    <row r="12" spans="1:16" ht="15">
      <c r="A12" t="s">
        <v>88</v>
      </c>
      <c r="B12" s="35">
        <v>70858</v>
      </c>
      <c r="C12" s="34">
        <v>201012</v>
      </c>
      <c r="D12" s="34">
        <v>4695900</v>
      </c>
      <c r="E12" s="34">
        <v>-43331</v>
      </c>
      <c r="F12" s="34">
        <v>4652569</v>
      </c>
      <c r="G12" s="34">
        <v>298733</v>
      </c>
      <c r="H12" s="34">
        <v>143877</v>
      </c>
      <c r="I12" s="34">
        <v>-157836</v>
      </c>
      <c r="J12" s="34">
        <v>-7625</v>
      </c>
      <c r="K12" s="34">
        <v>-33848</v>
      </c>
      <c r="L12" s="34">
        <v>16280</v>
      </c>
      <c r="M12" s="34">
        <v>4912150</v>
      </c>
      <c r="N12" s="34">
        <v>130384</v>
      </c>
      <c r="O12" s="34">
        <v>0</v>
      </c>
      <c r="P12" s="34">
        <v>5042534</v>
      </c>
    </row>
    <row r="13" spans="1:16" ht="15">
      <c r="A13" t="s">
        <v>89</v>
      </c>
      <c r="B13" s="35">
        <v>70911</v>
      </c>
      <c r="C13" s="34">
        <v>201012</v>
      </c>
      <c r="D13" s="34">
        <v>7103309</v>
      </c>
      <c r="E13" s="34">
        <v>-60729</v>
      </c>
      <c r="F13" s="34">
        <v>7042580</v>
      </c>
      <c r="G13" s="34">
        <v>187115</v>
      </c>
      <c r="H13" s="34">
        <v>206299</v>
      </c>
      <c r="I13" s="34">
        <v>-224675</v>
      </c>
      <c r="J13" s="34">
        <v>-18092</v>
      </c>
      <c r="K13" s="34">
        <v>-15237</v>
      </c>
      <c r="L13" s="34">
        <v>51775</v>
      </c>
      <c r="M13" s="34">
        <v>7229765</v>
      </c>
      <c r="N13" s="34">
        <v>163892</v>
      </c>
      <c r="O13" s="34">
        <v>0</v>
      </c>
      <c r="P13" s="34">
        <v>7393657</v>
      </c>
    </row>
    <row r="14" spans="1:16" ht="15">
      <c r="A14" t="s">
        <v>90</v>
      </c>
      <c r="B14" s="35">
        <v>70912</v>
      </c>
      <c r="C14" s="34">
        <v>201012</v>
      </c>
      <c r="D14" s="34">
        <v>14478243</v>
      </c>
      <c r="E14" s="34">
        <v>-1796188</v>
      </c>
      <c r="F14" s="34">
        <v>12682055</v>
      </c>
      <c r="G14" s="34">
        <v>0</v>
      </c>
      <c r="H14" s="34">
        <v>542197</v>
      </c>
      <c r="I14" s="34">
        <v>-702360</v>
      </c>
      <c r="J14" s="34">
        <v>0</v>
      </c>
      <c r="K14" s="34">
        <v>-43162</v>
      </c>
      <c r="L14" s="34">
        <v>55577</v>
      </c>
      <c r="M14" s="34">
        <v>12534307</v>
      </c>
      <c r="N14" s="34">
        <v>0</v>
      </c>
      <c r="O14" s="34">
        <v>2615632</v>
      </c>
      <c r="P14" s="34">
        <v>15149939</v>
      </c>
    </row>
    <row r="15" spans="1:16" ht="15">
      <c r="A15" t="s">
        <v>91</v>
      </c>
      <c r="B15" s="35">
        <v>70913</v>
      </c>
      <c r="C15" s="34">
        <v>201012</v>
      </c>
      <c r="D15" s="34">
        <v>8137900</v>
      </c>
      <c r="E15" s="34">
        <v>-108002</v>
      </c>
      <c r="F15" s="34">
        <v>8029898</v>
      </c>
      <c r="G15" s="34">
        <v>267461</v>
      </c>
      <c r="H15" s="34">
        <v>254007</v>
      </c>
      <c r="I15" s="34">
        <v>-284194</v>
      </c>
      <c r="J15" s="34">
        <v>-5405</v>
      </c>
      <c r="K15" s="34">
        <v>-22862</v>
      </c>
      <c r="L15" s="34">
        <v>49411</v>
      </c>
      <c r="M15" s="34">
        <v>8288316</v>
      </c>
      <c r="N15" s="34">
        <v>362274</v>
      </c>
      <c r="O15" s="34">
        <v>0</v>
      </c>
      <c r="P15" s="34">
        <v>8650590</v>
      </c>
    </row>
    <row r="16" spans="1:16" ht="15">
      <c r="A16" t="s">
        <v>92</v>
      </c>
      <c r="B16" s="35">
        <v>70927</v>
      </c>
      <c r="C16" s="34">
        <v>201012</v>
      </c>
      <c r="D16" s="34">
        <v>1293300</v>
      </c>
      <c r="E16" s="34">
        <v>-26151</v>
      </c>
      <c r="F16" s="34">
        <v>1267149</v>
      </c>
      <c r="G16" s="34">
        <v>65257</v>
      </c>
      <c r="H16" s="34">
        <v>39833</v>
      </c>
      <c r="I16" s="34">
        <v>-41637</v>
      </c>
      <c r="J16" s="34">
        <v>-1288</v>
      </c>
      <c r="K16" s="34">
        <v>-4369</v>
      </c>
      <c r="L16" s="34">
        <v>7202</v>
      </c>
      <c r="M16" s="34">
        <v>1332147</v>
      </c>
      <c r="N16" s="34">
        <v>54807</v>
      </c>
      <c r="O16" s="34">
        <v>0</v>
      </c>
      <c r="P16" s="34">
        <v>1386954</v>
      </c>
    </row>
    <row r="17" spans="1:16" ht="15">
      <c r="A17" t="s">
        <v>93</v>
      </c>
      <c r="B17" s="35">
        <v>70933</v>
      </c>
      <c r="C17" s="34">
        <v>201012</v>
      </c>
      <c r="D17" s="34">
        <v>8137800</v>
      </c>
      <c r="E17" s="34">
        <v>-89781</v>
      </c>
      <c r="F17" s="34">
        <v>8048019</v>
      </c>
      <c r="G17" s="34">
        <v>421602</v>
      </c>
      <c r="H17" s="34">
        <v>259398</v>
      </c>
      <c r="I17" s="34">
        <v>-370881</v>
      </c>
      <c r="J17" s="34">
        <v>-11938</v>
      </c>
      <c r="K17" s="34">
        <v>-52900</v>
      </c>
      <c r="L17" s="34">
        <v>46372</v>
      </c>
      <c r="M17" s="34">
        <v>8339672</v>
      </c>
      <c r="N17" s="34">
        <v>282075</v>
      </c>
      <c r="O17" s="34">
        <v>0</v>
      </c>
      <c r="P17" s="34">
        <v>8621747</v>
      </c>
    </row>
    <row r="18" spans="1:16" ht="15">
      <c r="A18" t="s">
        <v>94</v>
      </c>
      <c r="B18" s="35">
        <v>70934</v>
      </c>
      <c r="C18" s="34">
        <v>201012</v>
      </c>
      <c r="D18" s="34">
        <v>8057100</v>
      </c>
      <c r="E18" s="34">
        <v>-109281</v>
      </c>
      <c r="F18" s="34">
        <v>7947819</v>
      </c>
      <c r="G18" s="34">
        <v>446770</v>
      </c>
      <c r="H18" s="34">
        <v>255749</v>
      </c>
      <c r="I18" s="34">
        <v>-344378</v>
      </c>
      <c r="J18" s="34">
        <v>-10107</v>
      </c>
      <c r="K18" s="34">
        <v>-34438</v>
      </c>
      <c r="L18" s="34">
        <v>46332</v>
      </c>
      <c r="M18" s="34">
        <v>8307747</v>
      </c>
      <c r="N18" s="34">
        <v>317623</v>
      </c>
      <c r="O18" s="34">
        <v>0</v>
      </c>
      <c r="P18" s="34">
        <v>8625370</v>
      </c>
    </row>
    <row r="19" spans="1:16" ht="15">
      <c r="A19" t="s">
        <v>95</v>
      </c>
      <c r="B19" s="35">
        <v>70941</v>
      </c>
      <c r="C19" s="34">
        <v>201012</v>
      </c>
      <c r="D19" s="34">
        <v>1166549</v>
      </c>
      <c r="E19" s="34">
        <v>-131462</v>
      </c>
      <c r="F19" s="34">
        <v>1035087</v>
      </c>
      <c r="G19" s="34">
        <v>0</v>
      </c>
      <c r="H19" s="34">
        <v>44103</v>
      </c>
      <c r="I19" s="34">
        <v>-67391</v>
      </c>
      <c r="J19" s="34">
        <v>0</v>
      </c>
      <c r="K19" s="34">
        <v>-6909</v>
      </c>
      <c r="L19" s="34">
        <v>5606</v>
      </c>
      <c r="M19" s="34">
        <v>1010496</v>
      </c>
      <c r="N19" s="34">
        <v>217101</v>
      </c>
      <c r="O19" s="34">
        <v>0</v>
      </c>
      <c r="P19" s="34">
        <v>1227597</v>
      </c>
    </row>
    <row r="20" spans="1:16" ht="15">
      <c r="A20" t="s">
        <v>100</v>
      </c>
      <c r="B20" s="35">
        <v>71036</v>
      </c>
      <c r="C20" s="34">
        <v>201012</v>
      </c>
      <c r="D20" s="34">
        <v>476204</v>
      </c>
      <c r="E20" s="34">
        <v>-62204</v>
      </c>
      <c r="F20" s="34">
        <v>414000</v>
      </c>
      <c r="G20" s="34">
        <v>0</v>
      </c>
      <c r="H20" s="34">
        <v>17554</v>
      </c>
      <c r="I20" s="34">
        <v>-29157</v>
      </c>
      <c r="J20" s="34">
        <v>-837</v>
      </c>
      <c r="K20" s="34">
        <v>0</v>
      </c>
      <c r="L20" s="34">
        <v>2281</v>
      </c>
      <c r="M20" s="34">
        <v>403841</v>
      </c>
      <c r="N20" s="34">
        <v>97949</v>
      </c>
      <c r="O20" s="34">
        <v>0</v>
      </c>
      <c r="P20" s="34">
        <v>501790</v>
      </c>
    </row>
    <row r="21" spans="1:16" ht="15">
      <c r="A21" t="s">
        <v>96</v>
      </c>
      <c r="B21" s="35">
        <v>71044</v>
      </c>
      <c r="C21" s="34">
        <v>201012</v>
      </c>
      <c r="D21" s="34">
        <v>17506064</v>
      </c>
      <c r="E21" s="34">
        <v>-331009</v>
      </c>
      <c r="F21" s="34">
        <v>17175055</v>
      </c>
      <c r="G21" s="34">
        <v>1817843</v>
      </c>
      <c r="H21" s="34">
        <v>521768</v>
      </c>
      <c r="I21" s="34">
        <v>-544218</v>
      </c>
      <c r="J21" s="34">
        <v>-41296</v>
      </c>
      <c r="K21" s="34">
        <v>-25367</v>
      </c>
      <c r="L21" s="34">
        <v>14177</v>
      </c>
      <c r="M21" s="34">
        <v>18917962</v>
      </c>
      <c r="N21" s="34">
        <v>677272</v>
      </c>
      <c r="O21" s="34">
        <v>0</v>
      </c>
      <c r="P21" s="34">
        <v>19595234</v>
      </c>
    </row>
    <row r="22" spans="1:16" ht="15">
      <c r="A22" t="s">
        <v>97</v>
      </c>
      <c r="B22" s="35">
        <v>71046</v>
      </c>
      <c r="C22" s="34">
        <v>201012</v>
      </c>
      <c r="D22" s="34">
        <v>17523058</v>
      </c>
      <c r="E22" s="34">
        <v>-532828</v>
      </c>
      <c r="F22" s="34">
        <v>16990230</v>
      </c>
      <c r="G22" s="34">
        <v>755486</v>
      </c>
      <c r="H22" s="34">
        <v>480876</v>
      </c>
      <c r="I22" s="34">
        <v>-615056</v>
      </c>
      <c r="J22" s="34">
        <v>-53951</v>
      </c>
      <c r="K22" s="34">
        <v>-52841</v>
      </c>
      <c r="L22" s="34">
        <v>168409</v>
      </c>
      <c r="M22" s="34">
        <v>17673153</v>
      </c>
      <c r="N22" s="34">
        <v>1484707</v>
      </c>
      <c r="O22" s="34">
        <v>0</v>
      </c>
      <c r="P22" s="34">
        <v>19157860</v>
      </c>
    </row>
    <row r="23" spans="1:16" ht="15">
      <c r="A23" t="s">
        <v>98</v>
      </c>
      <c r="B23" s="35">
        <v>71071</v>
      </c>
      <c r="C23" s="34">
        <v>201012</v>
      </c>
      <c r="D23" s="34">
        <v>42474315</v>
      </c>
      <c r="E23" s="34">
        <v>-1240654</v>
      </c>
      <c r="F23" s="34">
        <v>41233661</v>
      </c>
      <c r="G23" s="34">
        <v>1770290</v>
      </c>
      <c r="H23" s="34">
        <v>1491702</v>
      </c>
      <c r="I23" s="34">
        <v>-1268295</v>
      </c>
      <c r="J23" s="34">
        <v>-39799</v>
      </c>
      <c r="K23" s="34">
        <v>-128870</v>
      </c>
      <c r="L23" s="34">
        <v>18012</v>
      </c>
      <c r="M23" s="34">
        <v>43076701</v>
      </c>
      <c r="N23" s="34">
        <v>2518425</v>
      </c>
      <c r="O23" s="34">
        <v>-36792</v>
      </c>
      <c r="P23" s="34">
        <v>45558334</v>
      </c>
    </row>
    <row r="24" spans="1:16" ht="15">
      <c r="A24" t="s">
        <v>99</v>
      </c>
      <c r="B24" s="35">
        <v>71084</v>
      </c>
      <c r="C24" s="34">
        <v>201012</v>
      </c>
      <c r="D24" s="34">
        <v>786630</v>
      </c>
      <c r="E24" s="34">
        <v>-5261</v>
      </c>
      <c r="F24" s="34">
        <v>781369</v>
      </c>
      <c r="G24" s="34">
        <v>62381</v>
      </c>
      <c r="H24" s="34">
        <v>23972</v>
      </c>
      <c r="I24" s="34">
        <v>-21258</v>
      </c>
      <c r="J24" s="34">
        <v>-5983</v>
      </c>
      <c r="K24" s="34">
        <v>-2741</v>
      </c>
      <c r="L24" s="34">
        <v>3382</v>
      </c>
      <c r="M24" s="34">
        <v>841122</v>
      </c>
      <c r="N24" s="34">
        <v>19949</v>
      </c>
      <c r="O24" s="34">
        <v>0</v>
      </c>
      <c r="P24" s="34">
        <v>861071</v>
      </c>
    </row>
    <row r="25" spans="1:16" ht="15">
      <c r="A25" t="s">
        <v>51</v>
      </c>
      <c r="B25" s="35">
        <v>71097</v>
      </c>
      <c r="C25" s="34">
        <v>201012</v>
      </c>
      <c r="D25" s="34">
        <v>908753</v>
      </c>
      <c r="E25" s="34">
        <v>16926</v>
      </c>
      <c r="F25" s="34">
        <v>925679</v>
      </c>
      <c r="G25" s="34">
        <v>141227</v>
      </c>
      <c r="H25" s="34">
        <v>18903</v>
      </c>
      <c r="I25" s="34">
        <v>-13400</v>
      </c>
      <c r="J25" s="34">
        <v>-15102</v>
      </c>
      <c r="K25" s="34">
        <v>-2639</v>
      </c>
      <c r="L25" s="34">
        <v>-18449</v>
      </c>
      <c r="M25" s="34">
        <v>1036219</v>
      </c>
      <c r="N25" s="34">
        <v>5777</v>
      </c>
      <c r="O25" s="34">
        <v>0</v>
      </c>
      <c r="P25" s="34">
        <v>1041996</v>
      </c>
    </row>
    <row r="28" ht="15">
      <c r="B28" s="34"/>
    </row>
    <row r="29" ht="15">
      <c r="B29" s="34"/>
    </row>
    <row r="30" ht="15">
      <c r="B30" s="34"/>
    </row>
    <row r="31" ht="15">
      <c r="B31" s="34"/>
    </row>
    <row r="32" ht="15">
      <c r="B32" s="34"/>
    </row>
    <row r="33" ht="15">
      <c r="B33" s="34"/>
    </row>
    <row r="34" ht="15">
      <c r="B34" s="34"/>
    </row>
    <row r="35" ht="15">
      <c r="B35" s="34"/>
    </row>
    <row r="36" ht="15">
      <c r="B36" s="34"/>
    </row>
    <row r="37" ht="15">
      <c r="B37" s="34"/>
    </row>
    <row r="38" ht="15">
      <c r="B38" s="34"/>
    </row>
    <row r="39" ht="15">
      <c r="B39" s="34"/>
    </row>
    <row r="40" ht="15">
      <c r="B40" s="34"/>
    </row>
    <row r="41" ht="15">
      <c r="B41" s="34"/>
    </row>
    <row r="42" ht="15">
      <c r="B42" s="34"/>
    </row>
    <row r="43" ht="15">
      <c r="B43" s="34"/>
    </row>
    <row r="44" ht="15">
      <c r="B44" s="34"/>
    </row>
    <row r="45" ht="15">
      <c r="B45" s="34"/>
    </row>
    <row r="46" ht="15">
      <c r="B46" s="34"/>
    </row>
    <row r="47" ht="15">
      <c r="B47" s="34"/>
    </row>
    <row r="48" ht="15">
      <c r="B48" s="34"/>
    </row>
    <row r="49" ht="15">
      <c r="B49" s="34"/>
    </row>
    <row r="50" ht="15">
      <c r="B50" s="34"/>
    </row>
    <row r="51" ht="15">
      <c r="B51" s="3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5.1.4: Specifikation af de samlede pensionshensættelser</dc:title>
  <dc:subject/>
  <dc:creator>Finanstilsynet</dc:creator>
  <cp:keywords/>
  <dc:description/>
  <cp:lastModifiedBy>Christian Overgård</cp:lastModifiedBy>
  <cp:lastPrinted>2011-06-16T10:07:05Z</cp:lastPrinted>
  <dcterms:created xsi:type="dcterms:W3CDTF">2008-07-24T11:21:36Z</dcterms:created>
  <dcterms:modified xsi:type="dcterms:W3CDTF">2011-06-16T10:07:07Z</dcterms:modified>
  <cp:category/>
  <cp:version/>
  <cp:contentType/>
  <cp:contentStatus/>
</cp:coreProperties>
</file>