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8060" windowHeight="10860" activeTab="0"/>
  </bookViews>
  <sheets>
    <sheet name="Passiver" sheetId="1" r:id="rId1"/>
    <sheet name="Rådata 201012" sheetId="2" r:id="rId2"/>
  </sheets>
  <definedNames>
    <definedName name="listetpk">'Rådata 201012'!$A$2:$A$25</definedName>
  </definedNames>
  <calcPr fullCalcOnLoad="1"/>
</workbook>
</file>

<file path=xl/sharedStrings.xml><?xml version="1.0" encoding="utf-8"?>
<sst xmlns="http://schemas.openxmlformats.org/spreadsheetml/2006/main" count="221" uniqueCount="174">
  <si>
    <t>Vælg institut</t>
  </si>
  <si>
    <t>Regnr</t>
  </si>
  <si>
    <t>Regnper</t>
  </si>
  <si>
    <t>Post</t>
  </si>
  <si>
    <t>Kode</t>
  </si>
  <si>
    <t>1.000 kr.</t>
  </si>
  <si>
    <t>LT0301</t>
  </si>
  <si>
    <t>LT0302</t>
  </si>
  <si>
    <t>LT0303</t>
  </si>
  <si>
    <t>LT0304</t>
  </si>
  <si>
    <t>LT0305</t>
  </si>
  <si>
    <t>LT0306</t>
  </si>
  <si>
    <t>LT0307</t>
  </si>
  <si>
    <t>LT0308</t>
  </si>
  <si>
    <t>LT0309</t>
  </si>
  <si>
    <t>LT0310</t>
  </si>
  <si>
    <t>LT0311</t>
  </si>
  <si>
    <t>LT0312</t>
  </si>
  <si>
    <t>LT0313</t>
  </si>
  <si>
    <t>LT0314</t>
  </si>
  <si>
    <t>LT0315</t>
  </si>
  <si>
    <t>LT0316</t>
  </si>
  <si>
    <t>LT0317</t>
  </si>
  <si>
    <t>LT0318</t>
  </si>
  <si>
    <t>LT0319</t>
  </si>
  <si>
    <t>LT0320</t>
  </si>
  <si>
    <t>LT0321</t>
  </si>
  <si>
    <t>LT0322</t>
  </si>
  <si>
    <t>LT0323</t>
  </si>
  <si>
    <t>LT0324</t>
  </si>
  <si>
    <t>LT0325</t>
  </si>
  <si>
    <t>LT0326</t>
  </si>
  <si>
    <t>LT0327</t>
  </si>
  <si>
    <t>LT0328</t>
  </si>
  <si>
    <t>LT0329</t>
  </si>
  <si>
    <t>LT0330</t>
  </si>
  <si>
    <t>LT0331</t>
  </si>
  <si>
    <t>LT0332</t>
  </si>
  <si>
    <t>LT0333</t>
  </si>
  <si>
    <t>LT0334</t>
  </si>
  <si>
    <t>LT0335</t>
  </si>
  <si>
    <t>LT0336</t>
  </si>
  <si>
    <t>LT0337</t>
  </si>
  <si>
    <t>LT0338</t>
  </si>
  <si>
    <t>LT0339</t>
  </si>
  <si>
    <t>LT0340</t>
  </si>
  <si>
    <t>LT0341</t>
  </si>
  <si>
    <t>LT0342</t>
  </si>
  <si>
    <t>LT0343</t>
  </si>
  <si>
    <t>LT0344</t>
  </si>
  <si>
    <t>LT0345</t>
  </si>
  <si>
    <t>LT0346</t>
  </si>
  <si>
    <t>REGNR</t>
  </si>
  <si>
    <t>REGNPER</t>
  </si>
  <si>
    <t>Passiver for tværgående pensionsselskaber</t>
  </si>
  <si>
    <t>Arbejdstagernes Pensionskasse</t>
  </si>
  <si>
    <t>Navn</t>
  </si>
  <si>
    <t xml:space="preserve">1.  </t>
  </si>
  <si>
    <t xml:space="preserve">2.  </t>
  </si>
  <si>
    <t xml:space="preserve">3.  </t>
  </si>
  <si>
    <t xml:space="preserve">4.  </t>
  </si>
  <si>
    <t xml:space="preserve">5. </t>
  </si>
  <si>
    <t xml:space="preserve">6.  </t>
  </si>
  <si>
    <t xml:space="preserve">7.  </t>
  </si>
  <si>
    <t xml:space="preserve">8.  </t>
  </si>
  <si>
    <t xml:space="preserve">9.  </t>
  </si>
  <si>
    <t xml:space="preserve">10. </t>
  </si>
  <si>
    <t xml:space="preserve">11. </t>
  </si>
  <si>
    <t xml:space="preserve">12. </t>
  </si>
  <si>
    <t>13.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</si>
  <si>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</si>
  <si>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</si>
  <si>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</si>
  <si>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</si>
  <si>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</si>
  <si>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</si>
  <si>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</si>
  <si>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>21.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</si>
  <si>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</si>
  <si>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</si>
  <si>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</si>
  <si>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</si>
  <si>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</si>
  <si>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</si>
  <si>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</si>
  <si>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</si>
  <si>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</si>
  <si>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</si>
  <si>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</si>
  <si>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</si>
  <si>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</si>
  <si>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</si>
  <si>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</si>
  <si>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</si>
  <si>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</si>
  <si>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</si>
  <si>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</si>
  <si>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</si>
  <si>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</si>
  <si>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</si>
  <si>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</si>
  <si>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</si>
  <si>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</si>
  <si>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>Aktie- eller garantikapital</t>
  </si>
  <si>
    <t>Overkurs ved emission</t>
  </si>
  <si>
    <t>Opskrivningshenlæggelser</t>
  </si>
  <si>
    <t>Akkumuleret valutakursregulering af udenlandske enheder</t>
  </si>
  <si>
    <t>Akkumuleret værdiregulering af sikringsinstrumenter ved sikring af betalingsstrømme</t>
  </si>
  <si>
    <t>Øvrige værdireguleringer</t>
  </si>
  <si>
    <t>I alt akkumulerede værdiændringer (3 + 4 + 5 + 6)</t>
  </si>
  <si>
    <t>Sikkerhedsfond</t>
  </si>
  <si>
    <t>Vedtægtsmæssige henlæggelser</t>
  </si>
  <si>
    <t>Andre henlæggelser</t>
  </si>
  <si>
    <t>I alt reserver (8 + 9 + 10)</t>
  </si>
  <si>
    <t>Overført overskud eller underskud</t>
  </si>
  <si>
    <t>I alt egenkapital (1 + 2 + 7 + 11 + 12)</t>
  </si>
  <si>
    <t>Heraf foreslået udbytte</t>
  </si>
  <si>
    <t>Ansvarlig lånekapital</t>
  </si>
  <si>
    <t>Garanterede ydelser</t>
  </si>
  <si>
    <t>Bonuspotentiale på fremtidige præmier/medlemsbidrag</t>
  </si>
  <si>
    <t>Bonuspotentiale på fripoliceydelser/hvilende pensioner</t>
  </si>
  <si>
    <t>Livsforsikrings-/pensionshensættelser (16 + 17 + 18)</t>
  </si>
  <si>
    <t>Erstatningshensættelser</t>
  </si>
  <si>
    <t>Kollektivt bonuspotentiale</t>
  </si>
  <si>
    <t>Hensættelser til bonus og præmierabatter</t>
  </si>
  <si>
    <t>Særlige bonushensættelser</t>
  </si>
  <si>
    <t>Hensættelser til unit-linked kontrakter</t>
  </si>
  <si>
    <t>Andre forsikrings-/pensionsmæssige hensættelser</t>
  </si>
  <si>
    <t>I alt hensættelser til forsikrings- og investeringskontrakter (19 + 20 + 21 + 22 + 23 + 24 + 25)</t>
  </si>
  <si>
    <t>Udskudt pensionsafkastskat</t>
  </si>
  <si>
    <t>Pensioner og lignende forpligtelser</t>
  </si>
  <si>
    <t>Udskudte skatteforpligtelser</t>
  </si>
  <si>
    <t>Andre hensættelser</t>
  </si>
  <si>
    <t>I alt hensatte forpligtelser (27 + 28 + 29 + 30)</t>
  </si>
  <si>
    <t>Genforsikringsdepoter</t>
  </si>
  <si>
    <t>Gæld i forbindelse med direkte forsikring</t>
  </si>
  <si>
    <t>Gæld i forbindelse med genforsikring</t>
  </si>
  <si>
    <t>Obligationslån</t>
  </si>
  <si>
    <t>Konvertible gældsbreve</t>
  </si>
  <si>
    <t>Udbyttegivende gældsbreve</t>
  </si>
  <si>
    <t xml:space="preserve"> Gæld til kreditinstitutter</t>
  </si>
  <si>
    <t>Gæld til tilknyttede virksomheder</t>
  </si>
  <si>
    <t>Gæld til associerede virksomheder</t>
  </si>
  <si>
    <t>Aktuelle skatteforpligtelser</t>
  </si>
  <si>
    <t>Midlertidigt overtagne forpligtelser</t>
  </si>
  <si>
    <t>Anden gæld</t>
  </si>
  <si>
    <t>I alt gæld (33 + 34 + 35 + 36 + 37 + 38 + 39 + 40 + 41 + 42 + 43)</t>
  </si>
  <si>
    <t>Periodeafgrænsningsposter</t>
  </si>
  <si>
    <t>Information</t>
  </si>
  <si>
    <t>BANKPENSION Pensionskasse for finansansatte</t>
  </si>
  <si>
    <t>Danske civil- og akademiingeniørers Pensionskasse</t>
  </si>
  <si>
    <t>Pensionskassen for Ergoterapeuter og Fysioterapeuter</t>
  </si>
  <si>
    <t>Arkitekternes Pensionskasse</t>
  </si>
  <si>
    <t>Pensionskassen for teknikum- og diplomingeniører</t>
  </si>
  <si>
    <t>Pensionskassen for Jordbrugsakademikere og Dyrlæger</t>
  </si>
  <si>
    <t>Juristernes og Økonomernes Pensionskasse</t>
  </si>
  <si>
    <t>MP Pension, Pensionskassen for magistre og psykologer</t>
  </si>
  <si>
    <t>Finanssektorens Pensionskasse</t>
  </si>
  <si>
    <t>Pensionskassen for Sygeplejersker</t>
  </si>
  <si>
    <t>Pensionskassen for Kost- og Ernæringsfaglige</t>
  </si>
  <si>
    <t>Pensionskassen for Farmakonomer</t>
  </si>
  <si>
    <t>Pensionsk. for sygehjælpere, beskæftigelsesvejledere, plejere og plejehjemsass.</t>
  </si>
  <si>
    <t>Pensionskassen for Bioanalytikere</t>
  </si>
  <si>
    <t>Pensionskassen for Jordemødre</t>
  </si>
  <si>
    <t>Pensionskassen for Kontorpersonale</t>
  </si>
  <si>
    <t>Pensionskassen for Lægesekretærer</t>
  </si>
  <si>
    <t>Pensionskassen for portører</t>
  </si>
  <si>
    <t>Pensionskassen for Socialrådgivere og Socialpædagoger</t>
  </si>
  <si>
    <t>Pensionskassen for Børne- og Ungdomspædagoger</t>
  </si>
  <si>
    <t>Lægernes Pensionskasse</t>
  </si>
  <si>
    <t>Pensionskassen for Apotekere og Farmaceuter</t>
  </si>
  <si>
    <t>Pensionskassen for trafikfunktionærer og amtsvejmænd m.fl.</t>
  </si>
  <si>
    <t>I alt passiver (13 + 15 + 26 + 31 + 32 + 44 + 45)</t>
  </si>
  <si>
    <t>Tabel 5.3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</si>
</sst>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8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3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4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0" fillId="0" borderId="0">
      <alignment/>
      <protection/>
    </xf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NumberFormat="1" applyAlignment="1" quotePrefix="1">
      <alignment/>
    </xf>
    <xf numFmtId="0" fontId="47" fillId="38" borderId="0" xfId="39" applyFont="1" applyFill="1" applyBorder="1" applyAlignment="1">
      <alignment vertical="center"/>
      <protection/>
    </xf>
    <xf numFmtId="0" fontId="9" fillId="38" borderId="12" xfId="45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9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0" fillId="39" borderId="0" xfId="45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8" fillId="38" borderId="0" xfId="0" applyFont="1" applyFill="1" applyBorder="1" applyAlignment="1">
      <alignment horizontal="center"/>
    </xf>
    <xf numFmtId="0" fontId="8" fillId="39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9" fillId="38" borderId="0" xfId="0" applyFont="1" applyFill="1" applyBorder="1" applyAlignment="1">
      <alignment horizontal="left"/>
    </xf>
    <xf numFmtId="0" fontId="9" fillId="38" borderId="0" xfId="0" applyFon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 vertical="top"/>
    </xf>
    <xf numFmtId="3" fontId="0" fillId="38" borderId="13" xfId="0" applyNumberFormat="1" applyFont="1" applyFill="1" applyBorder="1" applyAlignment="1">
      <alignment horizontal="left" vertical="center"/>
    </xf>
    <xf numFmtId="3" fontId="0" fillId="38" borderId="13" xfId="0" applyNumberFormat="1" applyFill="1" applyBorder="1" applyAlignment="1">
      <alignment horizontal="right" vertical="center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0" fontId="0" fillId="38" borderId="0" xfId="0" applyFill="1" applyAlignment="1">
      <alignment/>
    </xf>
    <xf numFmtId="3" fontId="0" fillId="38" borderId="12" xfId="0" applyNumberFormat="1" applyFill="1" applyBorder="1" applyAlignment="1">
      <alignment horizontal="left" vertical="center"/>
    </xf>
    <xf numFmtId="1" fontId="0" fillId="38" borderId="12" xfId="0" applyNumberFormat="1" applyFill="1" applyBorder="1" applyAlignment="1">
      <alignment horizontal="right" vertical="center"/>
    </xf>
    <xf numFmtId="0" fontId="0" fillId="38" borderId="0" xfId="0" applyFill="1" applyBorder="1" applyAlignment="1">
      <alignment/>
    </xf>
    <xf numFmtId="0" fontId="5" fillId="38" borderId="0" xfId="39" applyFont="1" applyFill="1" applyBorder="1" applyAlignment="1">
      <alignment vertical="center"/>
      <protection/>
    </xf>
    <xf numFmtId="0" fontId="9" fillId="38" borderId="12" xfId="45" applyFont="1" applyFill="1" applyBorder="1" applyAlignment="1">
      <alignment/>
      <protection/>
    </xf>
    <xf numFmtId="3" fontId="0" fillId="38" borderId="13" xfId="0" applyNumberFormat="1" applyFont="1" applyFill="1" applyBorder="1" applyAlignment="1">
      <alignment horizontal="left" vertical="center" wrapText="1"/>
    </xf>
    <xf numFmtId="0" fontId="0" fillId="38" borderId="12" xfId="45" applyFont="1" applyFill="1" applyBorder="1" applyAlignment="1">
      <alignment vertical="top"/>
      <protection/>
    </xf>
    <xf numFmtId="0" fontId="30" fillId="0" borderId="0" xfId="56">
      <alignment/>
      <protection/>
    </xf>
    <xf numFmtId="0" fontId="30" fillId="0" borderId="0" xfId="56" quotePrefix="1">
      <alignment/>
      <protection/>
    </xf>
    <xf numFmtId="3" fontId="8" fillId="38" borderId="13" xfId="0" applyNumberFormat="1" applyFont="1" applyFill="1" applyBorder="1" applyAlignment="1">
      <alignment horizontal="left" vertical="center"/>
    </xf>
    <xf numFmtId="3" fontId="8" fillId="40" borderId="13" xfId="0" applyNumberFormat="1" applyFont="1" applyFill="1" applyBorder="1" applyAlignment="1">
      <alignment horizontal="right"/>
    </xf>
    <xf numFmtId="3" fontId="8" fillId="38" borderId="13" xfId="0" applyNumberFormat="1" applyFont="1" applyFill="1" applyBorder="1" applyAlignment="1">
      <alignment horizontal="left" vertical="center" wrapText="1"/>
    </xf>
    <xf numFmtId="0" fontId="9" fillId="38" borderId="0" xfId="45" applyFont="1" applyFill="1" applyBorder="1" applyAlignment="1">
      <alignment horizontal="right" vertical="top"/>
      <protection/>
    </xf>
  </cellXfs>
  <cellStyles count="5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Normal 2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RaekkeNiv1" xfId="63"/>
    <cellStyle name="RaekkeNiv2" xfId="64"/>
    <cellStyle name="RaekkeNiv3" xfId="65"/>
    <cellStyle name="RaekkeNiv4" xfId="66"/>
    <cellStyle name="Sammenkædet celle" xfId="67"/>
    <cellStyle name="Titel" xfId="68"/>
    <cellStyle name="Total" xfId="69"/>
    <cellStyle name="Ugyldig" xfId="70"/>
    <cellStyle name="Currenc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0" customWidth="1"/>
    <col min="2" max="2" width="52.421875" style="0" customWidth="1"/>
    <col min="3" max="3" width="2.421875" style="0" customWidth="1"/>
    <col min="4" max="4" width="8.28125" style="0" customWidth="1"/>
    <col min="5" max="5" width="11.28125" style="0" customWidth="1"/>
    <col min="6" max="6" width="2.421875" style="0" customWidth="1"/>
    <col min="7" max="16384" width="0" style="0" hidden="1" customWidth="1"/>
  </cols>
  <sheetData>
    <row r="1" spans="1:6" ht="22.5" customHeight="1">
      <c r="A1" s="3" t="s">
        <v>173</v>
      </c>
      <c r="B1" s="25"/>
      <c r="C1" s="25"/>
      <c r="D1" s="25"/>
      <c r="E1" s="25"/>
      <c r="F1" s="22"/>
    </row>
    <row r="2" spans="1:6" ht="42" customHeight="1">
      <c r="A2" s="3" t="s">
        <v>54</v>
      </c>
      <c r="B2" s="26"/>
      <c r="C2" s="26"/>
      <c r="D2" s="26"/>
      <c r="E2" s="26"/>
      <c r="F2" s="22"/>
    </row>
    <row r="3" spans="1:6" ht="12.75">
      <c r="A3" s="4" t="s">
        <v>0</v>
      </c>
      <c r="B3" s="4"/>
      <c r="C3" s="5"/>
      <c r="D3" s="4" t="s">
        <v>148</v>
      </c>
      <c r="E3" s="29"/>
      <c r="F3" s="22"/>
    </row>
    <row r="4" spans="1:6" ht="12.75">
      <c r="A4" s="7"/>
      <c r="B4" s="7"/>
      <c r="C4" s="8"/>
      <c r="D4" s="23"/>
      <c r="E4" s="24"/>
      <c r="F4" s="22"/>
    </row>
    <row r="5" spans="1:6" ht="12.75">
      <c r="A5" s="11"/>
      <c r="B5" s="11" t="s">
        <v>55</v>
      </c>
      <c r="C5" s="12"/>
      <c r="D5" s="9" t="s">
        <v>1</v>
      </c>
      <c r="E5" s="10">
        <f>VLOOKUP($B$5,'Rådata 201012'!$A$1:$AW$29,MATCH($D5,'Rådata 201012'!$A$1:$AW$1,0),FALSE)</f>
        <v>71097</v>
      </c>
      <c r="F5" s="22"/>
    </row>
    <row r="6" spans="1:6" ht="12.75">
      <c r="A6" s="5"/>
      <c r="B6" s="5"/>
      <c r="C6" s="5"/>
      <c r="D6" s="18" t="s">
        <v>2</v>
      </c>
      <c r="E6" s="10">
        <f>VLOOKUP($B$5,'Rådata 201012'!$A$1:$AW$29,MATCH($D6,'Rådata 201012'!$A$1:$AW$1,0),FALSE)</f>
        <v>201012</v>
      </c>
      <c r="F6" s="22"/>
    </row>
    <row r="7" spans="1:6" ht="12.75">
      <c r="A7" s="13"/>
      <c r="B7" s="6"/>
      <c r="C7" s="14"/>
      <c r="D7" s="15"/>
      <c r="E7" s="16"/>
      <c r="F7" s="22"/>
    </row>
    <row r="8" spans="1:6" ht="12.75" customHeight="1">
      <c r="A8" s="27" t="s">
        <v>3</v>
      </c>
      <c r="B8" s="4"/>
      <c r="C8" s="5"/>
      <c r="D8" s="6" t="s">
        <v>4</v>
      </c>
      <c r="E8" s="35" t="s">
        <v>5</v>
      </c>
      <c r="F8" s="22"/>
    </row>
    <row r="9" spans="1:6" ht="12.75">
      <c r="A9" s="17" t="s">
        <v>57</v>
      </c>
      <c r="B9" s="18" t="s">
        <v>103</v>
      </c>
      <c r="C9" s="19"/>
      <c r="D9" s="20" t="s">
        <v>6</v>
      </c>
      <c r="E9" s="21">
        <f>VLOOKUP($B$5,'Rådata 201012'!$A$1:$AW$29,MATCH($D9,'Rådata 201012'!$A$1:$AW$1,0),FALSE)</f>
        <v>0</v>
      </c>
      <c r="F9" s="22"/>
    </row>
    <row r="10" spans="1:6" ht="12.75">
      <c r="A10" s="17" t="s">
        <v>58</v>
      </c>
      <c r="B10" s="18" t="s">
        <v>104</v>
      </c>
      <c r="C10" s="19"/>
      <c r="D10" s="20" t="s">
        <v>7</v>
      </c>
      <c r="E10" s="21">
        <f>VLOOKUP($B$5,'Rådata 201012'!$A$1:$AW$29,MATCH($D10,'Rådata 201012'!$A$1:$AW$1,0),FALSE)</f>
        <v>0</v>
      </c>
      <c r="F10" s="22"/>
    </row>
    <row r="11" spans="1:6" ht="12.75">
      <c r="A11" s="17" t="s">
        <v>59</v>
      </c>
      <c r="B11" s="18" t="s">
        <v>105</v>
      </c>
      <c r="C11" s="19"/>
      <c r="D11" s="20" t="s">
        <v>8</v>
      </c>
      <c r="E11" s="21">
        <f>VLOOKUP($B$5,'Rådata 201012'!$A$1:$AW$29,MATCH($D11,'Rådata 201012'!$A$1:$AW$1,0),FALSE)</f>
        <v>0</v>
      </c>
      <c r="F11" s="22"/>
    </row>
    <row r="12" spans="1:6" ht="12.75">
      <c r="A12" s="17" t="s">
        <v>60</v>
      </c>
      <c r="B12" s="18" t="s">
        <v>106</v>
      </c>
      <c r="C12" s="19"/>
      <c r="D12" s="20" t="s">
        <v>9</v>
      </c>
      <c r="E12" s="21">
        <f>VLOOKUP($B$5,'Rådata 201012'!$A$1:$AW$29,MATCH($D12,'Rådata 201012'!$A$1:$AW$1,0),FALSE)</f>
        <v>0</v>
      </c>
      <c r="F12" s="22"/>
    </row>
    <row r="13" spans="1:6" ht="25.5">
      <c r="A13" s="17" t="s">
        <v>61</v>
      </c>
      <c r="B13" s="28" t="s">
        <v>107</v>
      </c>
      <c r="C13" s="19"/>
      <c r="D13" s="20" t="s">
        <v>10</v>
      </c>
      <c r="E13" s="21">
        <f>VLOOKUP($B$5,'Rådata 201012'!$A$1:$AW$29,MATCH($D13,'Rådata 201012'!$A$1:$AW$1,0),FALSE)</f>
        <v>0</v>
      </c>
      <c r="F13" s="22"/>
    </row>
    <row r="14" spans="1:6" ht="12.75">
      <c r="A14" s="17" t="s">
        <v>62</v>
      </c>
      <c r="B14" s="18" t="s">
        <v>108</v>
      </c>
      <c r="C14" s="19"/>
      <c r="D14" s="20" t="s">
        <v>11</v>
      </c>
      <c r="E14" s="21">
        <f>VLOOKUP($B$5,'Rådata 201012'!$A$1:$AW$29,MATCH($D14,'Rådata 201012'!$A$1:$AW$1,0),FALSE)</f>
        <v>0</v>
      </c>
      <c r="F14" s="22"/>
    </row>
    <row r="15" spans="1:6" ht="12.75">
      <c r="A15" s="17" t="s">
        <v>63</v>
      </c>
      <c r="B15" s="32" t="s">
        <v>109</v>
      </c>
      <c r="C15" s="19"/>
      <c r="D15" s="20" t="s">
        <v>12</v>
      </c>
      <c r="E15" s="33">
        <f>VLOOKUP($B$5,'Rådata 201012'!$A$1:$AW$29,MATCH($D15,'Rådata 201012'!$A$1:$AW$1,0),FALSE)</f>
        <v>0</v>
      </c>
      <c r="F15" s="22"/>
    </row>
    <row r="16" spans="1:6" ht="12.75">
      <c r="A16" s="17" t="s">
        <v>64</v>
      </c>
      <c r="B16" s="18" t="s">
        <v>110</v>
      </c>
      <c r="C16" s="19"/>
      <c r="D16" s="20" t="s">
        <v>13</v>
      </c>
      <c r="E16" s="21">
        <f>VLOOKUP($B$5,'Rådata 201012'!$A$1:$AW$29,MATCH($D16,'Rådata 201012'!$A$1:$AW$1,0),FALSE)</f>
        <v>5279</v>
      </c>
      <c r="F16" s="22"/>
    </row>
    <row r="17" spans="1:6" ht="12.75">
      <c r="A17" s="17" t="s">
        <v>65</v>
      </c>
      <c r="B17" s="18" t="s">
        <v>111</v>
      </c>
      <c r="C17" s="19"/>
      <c r="D17" s="20" t="s">
        <v>14</v>
      </c>
      <c r="E17" s="21">
        <f>VLOOKUP($B$5,'Rådata 201012'!$A$1:$AW$29,MATCH($D17,'Rådata 201012'!$A$1:$AW$1,0),FALSE)</f>
        <v>0</v>
      </c>
      <c r="F17" s="22"/>
    </row>
    <row r="18" spans="1:6" ht="12.75">
      <c r="A18" s="17" t="s">
        <v>66</v>
      </c>
      <c r="B18" s="18" t="s">
        <v>112</v>
      </c>
      <c r="C18" s="19"/>
      <c r="D18" s="20" t="s">
        <v>15</v>
      </c>
      <c r="E18" s="21">
        <f>VLOOKUP($B$5,'Rådata 201012'!$A$1:$AW$29,MATCH($D18,'Rådata 201012'!$A$1:$AW$1,0),FALSE)</f>
        <v>0</v>
      </c>
      <c r="F18" s="22"/>
    </row>
    <row r="19" spans="1:6" ht="12.75">
      <c r="A19" s="17" t="s">
        <v>67</v>
      </c>
      <c r="B19" s="32" t="s">
        <v>113</v>
      </c>
      <c r="C19" s="19"/>
      <c r="D19" s="20" t="s">
        <v>16</v>
      </c>
      <c r="E19" s="33">
        <f>VLOOKUP($B$5,'Rådata 201012'!$A$1:$AW$29,MATCH($D19,'Rådata 201012'!$A$1:$AW$1,0),FALSE)</f>
        <v>5279</v>
      </c>
      <c r="F19" s="22"/>
    </row>
    <row r="20" spans="1:6" ht="12.75">
      <c r="A20" s="17" t="s">
        <v>68</v>
      </c>
      <c r="B20" s="18" t="s">
        <v>114</v>
      </c>
      <c r="C20" s="19"/>
      <c r="D20" s="20" t="s">
        <v>17</v>
      </c>
      <c r="E20" s="21">
        <f>VLOOKUP($B$5,'Rådata 201012'!$A$1:$AW$29,MATCH($D20,'Rådata 201012'!$A$1:$AW$1,0),FALSE)</f>
        <v>697</v>
      </c>
      <c r="F20" s="22"/>
    </row>
    <row r="21" spans="1:6" ht="12.75">
      <c r="A21" s="17" t="s">
        <v>69</v>
      </c>
      <c r="B21" s="32" t="s">
        <v>115</v>
      </c>
      <c r="C21" s="19"/>
      <c r="D21" s="20" t="s">
        <v>18</v>
      </c>
      <c r="E21" s="33">
        <f>VLOOKUP($B$5,'Rådata 201012'!$A$1:$AW$29,MATCH($D21,'Rådata 201012'!$A$1:$AW$1,0),FALSE)</f>
        <v>5976</v>
      </c>
      <c r="F21" s="22"/>
    </row>
    <row r="22" spans="1:6" ht="12.75">
      <c r="A22" s="17" t="s">
        <v>70</v>
      </c>
      <c r="B22" s="18" t="s">
        <v>116</v>
      </c>
      <c r="C22" s="19"/>
      <c r="D22" s="20" t="s">
        <v>19</v>
      </c>
      <c r="E22" s="21">
        <f>VLOOKUP($B$5,'Rådata 201012'!$A$1:$AW$29,MATCH($D22,'Rådata 201012'!$A$1:$AW$1,0),FALSE)</f>
        <v>0</v>
      </c>
      <c r="F22" s="22"/>
    </row>
    <row r="23" spans="1:6" ht="12.75">
      <c r="A23" s="17" t="s">
        <v>71</v>
      </c>
      <c r="B23" s="18" t="s">
        <v>117</v>
      </c>
      <c r="C23" s="19"/>
      <c r="D23" s="20" t="s">
        <v>20</v>
      </c>
      <c r="E23" s="21">
        <f>VLOOKUP($B$5,'Rådata 201012'!$A$1:$AW$29,MATCH($D23,'Rådata 201012'!$A$1:$AW$1,0),FALSE)</f>
        <v>51811</v>
      </c>
      <c r="F23" s="22"/>
    </row>
    <row r="24" spans="1:6" ht="12.75">
      <c r="A24" s="17" t="s">
        <v>72</v>
      </c>
      <c r="B24" s="18" t="s">
        <v>118</v>
      </c>
      <c r="C24" s="19"/>
      <c r="D24" s="20" t="s">
        <v>21</v>
      </c>
      <c r="E24" s="21">
        <f>VLOOKUP($B$5,'Rådata 201012'!$A$1:$AW$29,MATCH($D24,'Rådata 201012'!$A$1:$AW$1,0),FALSE)</f>
        <v>-171506</v>
      </c>
      <c r="F24" s="22"/>
    </row>
    <row r="25" spans="1:6" ht="12.75">
      <c r="A25" s="17" t="s">
        <v>73</v>
      </c>
      <c r="B25" s="18" t="s">
        <v>119</v>
      </c>
      <c r="C25" s="19"/>
      <c r="D25" s="20" t="s">
        <v>22</v>
      </c>
      <c r="E25" s="21">
        <f>VLOOKUP($B$5,'Rådata 201012'!$A$1:$AW$29,MATCH($D25,'Rådata 201012'!$A$1:$AW$1,0),FALSE)</f>
        <v>814917</v>
      </c>
      <c r="F25" s="22"/>
    </row>
    <row r="26" spans="1:6" ht="12.75">
      <c r="A26" s="17" t="s">
        <v>74</v>
      </c>
      <c r="B26" s="18" t="s">
        <v>120</v>
      </c>
      <c r="C26" s="19"/>
      <c r="D26" s="20" t="s">
        <v>23</v>
      </c>
      <c r="E26" s="21">
        <f>VLOOKUP($B$5,'Rådata 201012'!$A$1:$AW$29,MATCH($D26,'Rådata 201012'!$A$1:$AW$1,0),FALSE)</f>
        <v>398585</v>
      </c>
      <c r="F26" s="22"/>
    </row>
    <row r="27" spans="1:6" ht="12.75">
      <c r="A27" s="17" t="s">
        <v>75</v>
      </c>
      <c r="B27" s="18" t="s">
        <v>121</v>
      </c>
      <c r="C27" s="19"/>
      <c r="D27" s="20" t="s">
        <v>24</v>
      </c>
      <c r="E27" s="21">
        <f>VLOOKUP($B$5,'Rådata 201012'!$A$1:$AW$29,MATCH($D27,'Rådata 201012'!$A$1:$AW$1,0),FALSE)</f>
        <v>1041996</v>
      </c>
      <c r="F27" s="22"/>
    </row>
    <row r="28" spans="1:6" ht="12.75">
      <c r="A28" s="17" t="s">
        <v>76</v>
      </c>
      <c r="B28" s="18" t="s">
        <v>122</v>
      </c>
      <c r="C28" s="19"/>
      <c r="D28" s="20" t="s">
        <v>25</v>
      </c>
      <c r="E28" s="21">
        <f>VLOOKUP($B$5,'Rådata 201012'!$A$1:$AW$29,MATCH($D28,'Rådata 201012'!$A$1:$AW$1,0),FALSE)</f>
        <v>0</v>
      </c>
      <c r="F28" s="22"/>
    </row>
    <row r="29" spans="1:6" ht="12.75">
      <c r="A29" s="17" t="s">
        <v>77</v>
      </c>
      <c r="B29" s="18" t="s">
        <v>123</v>
      </c>
      <c r="C29" s="19"/>
      <c r="D29" s="20" t="s">
        <v>26</v>
      </c>
      <c r="E29" s="21">
        <f>VLOOKUP($B$5,'Rådata 201012'!$A$1:$AW$29,MATCH($D29,'Rådata 201012'!$A$1:$AW$1,0),FALSE)</f>
        <v>100620</v>
      </c>
      <c r="F29" s="22"/>
    </row>
    <row r="30" spans="1:6" ht="12.75">
      <c r="A30" s="17" t="s">
        <v>78</v>
      </c>
      <c r="B30" s="18" t="s">
        <v>124</v>
      </c>
      <c r="C30" s="19"/>
      <c r="D30" s="20" t="s">
        <v>27</v>
      </c>
      <c r="E30" s="21">
        <f>VLOOKUP($B$5,'Rådata 201012'!$A$1:$AW$29,MATCH($D30,'Rådata 201012'!$A$1:$AW$1,0),FALSE)</f>
        <v>0</v>
      </c>
      <c r="F30" s="22"/>
    </row>
    <row r="31" spans="1:6" ht="12.75">
      <c r="A31" s="17" t="s">
        <v>79</v>
      </c>
      <c r="B31" s="18" t="s">
        <v>125</v>
      </c>
      <c r="C31" s="19"/>
      <c r="D31" s="20" t="s">
        <v>28</v>
      </c>
      <c r="E31" s="21">
        <f>VLOOKUP($B$5,'Rådata 201012'!$A$1:$AW$29,MATCH($D31,'Rådata 201012'!$A$1:$AW$1,0),FALSE)</f>
        <v>0</v>
      </c>
      <c r="F31" s="22"/>
    </row>
    <row r="32" spans="1:6" ht="12.75">
      <c r="A32" s="17" t="s">
        <v>80</v>
      </c>
      <c r="B32" s="18" t="s">
        <v>126</v>
      </c>
      <c r="C32" s="19"/>
      <c r="D32" s="20" t="s">
        <v>29</v>
      </c>
      <c r="E32" s="21">
        <f>VLOOKUP($B$5,'Rådata 201012'!$A$1:$AW$29,MATCH($D32,'Rådata 201012'!$A$1:$AW$1,0),FALSE)</f>
        <v>0</v>
      </c>
      <c r="F32" s="22"/>
    </row>
    <row r="33" spans="1:6" ht="12.75">
      <c r="A33" s="17" t="s">
        <v>81</v>
      </c>
      <c r="B33" s="18" t="s">
        <v>127</v>
      </c>
      <c r="C33" s="19"/>
      <c r="D33" s="20" t="s">
        <v>30</v>
      </c>
      <c r="E33" s="21">
        <f>VLOOKUP($B$5,'Rådata 201012'!$A$1:$AW$29,MATCH($D33,'Rådata 201012'!$A$1:$AW$1,0),FALSE)</f>
        <v>0</v>
      </c>
      <c r="F33" s="22"/>
    </row>
    <row r="34" spans="1:6" ht="25.5">
      <c r="A34" s="17" t="s">
        <v>82</v>
      </c>
      <c r="B34" s="34" t="s">
        <v>128</v>
      </c>
      <c r="C34" s="19"/>
      <c r="D34" s="20" t="s">
        <v>31</v>
      </c>
      <c r="E34" s="33">
        <f>VLOOKUP($B$5,'Rådata 201012'!$A$1:$AW$29,MATCH($D34,'Rådata 201012'!$A$1:$AW$1,0),FALSE)</f>
        <v>1142616</v>
      </c>
      <c r="F34" s="22"/>
    </row>
    <row r="35" spans="1:6" ht="12.75">
      <c r="A35" s="17" t="s">
        <v>83</v>
      </c>
      <c r="B35" s="18" t="s">
        <v>129</v>
      </c>
      <c r="C35" s="19"/>
      <c r="D35" s="20" t="s">
        <v>32</v>
      </c>
      <c r="E35" s="21">
        <f>VLOOKUP($B$5,'Rådata 201012'!$A$1:$AW$29,MATCH($D35,'Rådata 201012'!$A$1:$AW$1,0),FALSE)</f>
        <v>0</v>
      </c>
      <c r="F35" s="22"/>
    </row>
    <row r="36" spans="1:6" ht="12.75">
      <c r="A36" s="17" t="s">
        <v>84</v>
      </c>
      <c r="B36" s="18" t="s">
        <v>130</v>
      </c>
      <c r="C36" s="19"/>
      <c r="D36" s="20" t="s">
        <v>33</v>
      </c>
      <c r="E36" s="21">
        <f>VLOOKUP($B$5,'Rådata 201012'!$A$1:$AW$29,MATCH($D36,'Rådata 201012'!$A$1:$AW$1,0),FALSE)</f>
        <v>0</v>
      </c>
      <c r="F36" s="22"/>
    </row>
    <row r="37" spans="1:6" ht="12.75">
      <c r="A37" s="17" t="s">
        <v>85</v>
      </c>
      <c r="B37" s="18" t="s">
        <v>131</v>
      </c>
      <c r="C37" s="19"/>
      <c r="D37" s="20" t="s">
        <v>34</v>
      </c>
      <c r="E37" s="21">
        <f>VLOOKUP($B$5,'Rådata 201012'!$A$1:$AW$29,MATCH($D37,'Rådata 201012'!$A$1:$AW$1,0),FALSE)</f>
        <v>0</v>
      </c>
      <c r="F37" s="22"/>
    </row>
    <row r="38" spans="1:6" ht="12.75">
      <c r="A38" s="17" t="s">
        <v>86</v>
      </c>
      <c r="B38" s="18" t="s">
        <v>132</v>
      </c>
      <c r="C38" s="19"/>
      <c r="D38" s="20" t="s">
        <v>35</v>
      </c>
      <c r="E38" s="21">
        <f>VLOOKUP($B$5,'Rådata 201012'!$A$1:$AW$29,MATCH($D38,'Rådata 201012'!$A$1:$AW$1,0),FALSE)</f>
        <v>0</v>
      </c>
      <c r="F38" s="22"/>
    </row>
    <row r="39" spans="1:6" ht="12.75">
      <c r="A39" s="17" t="s">
        <v>87</v>
      </c>
      <c r="B39" s="32" t="s">
        <v>133</v>
      </c>
      <c r="C39" s="19"/>
      <c r="D39" s="20" t="s">
        <v>36</v>
      </c>
      <c r="E39" s="33">
        <f>VLOOKUP($B$5,'Rådata 201012'!$A$1:$AW$29,MATCH($D39,'Rådata 201012'!$A$1:$AW$1,0),FALSE)</f>
        <v>0</v>
      </c>
      <c r="F39" s="22"/>
    </row>
    <row r="40" spans="1:6" ht="12.75">
      <c r="A40" s="17" t="s">
        <v>88</v>
      </c>
      <c r="B40" s="18" t="s">
        <v>134</v>
      </c>
      <c r="C40" s="19"/>
      <c r="D40" s="20" t="s">
        <v>37</v>
      </c>
      <c r="E40" s="21">
        <f>VLOOKUP($B$5,'Rådata 201012'!$A$1:$AW$29,MATCH($D40,'Rådata 201012'!$A$1:$AW$1,0),FALSE)</f>
        <v>0</v>
      </c>
      <c r="F40" s="22"/>
    </row>
    <row r="41" spans="1:6" ht="12.75">
      <c r="A41" s="17" t="s">
        <v>89</v>
      </c>
      <c r="B41" s="18" t="s">
        <v>135</v>
      </c>
      <c r="C41" s="19"/>
      <c r="D41" s="20" t="s">
        <v>38</v>
      </c>
      <c r="E41" s="21">
        <f>VLOOKUP($B$5,'Rådata 201012'!$A$1:$AW$29,MATCH($D41,'Rådata 201012'!$A$1:$AW$1,0),FALSE)</f>
        <v>0</v>
      </c>
      <c r="F41" s="22"/>
    </row>
    <row r="42" spans="1:6" ht="12.75">
      <c r="A42" s="17" t="s">
        <v>90</v>
      </c>
      <c r="B42" s="18" t="s">
        <v>136</v>
      </c>
      <c r="C42" s="19"/>
      <c r="D42" s="20" t="s">
        <v>39</v>
      </c>
      <c r="E42" s="21">
        <f>VLOOKUP($B$5,'Rådata 201012'!$A$1:$AW$29,MATCH($D42,'Rådata 201012'!$A$1:$AW$1,0),FALSE)</f>
        <v>0</v>
      </c>
      <c r="F42" s="22"/>
    </row>
    <row r="43" spans="1:6" ht="12.75">
      <c r="A43" s="17" t="s">
        <v>91</v>
      </c>
      <c r="B43" s="18" t="s">
        <v>137</v>
      </c>
      <c r="C43" s="19"/>
      <c r="D43" s="20" t="s">
        <v>40</v>
      </c>
      <c r="E43" s="21">
        <f>VLOOKUP($B$5,'Rådata 201012'!$A$1:$AW$29,MATCH($D43,'Rådata 201012'!$A$1:$AW$1,0),FALSE)</f>
        <v>0</v>
      </c>
      <c r="F43" s="22"/>
    </row>
    <row r="44" spans="1:6" ht="12.75">
      <c r="A44" s="17" t="s">
        <v>92</v>
      </c>
      <c r="B44" s="18" t="s">
        <v>138</v>
      </c>
      <c r="C44" s="19"/>
      <c r="D44" s="20" t="s">
        <v>41</v>
      </c>
      <c r="E44" s="21">
        <f>VLOOKUP($B$5,'Rådata 201012'!$A$1:$AW$29,MATCH($D44,'Rådata 201012'!$A$1:$AW$1,0),FALSE)</f>
        <v>0</v>
      </c>
      <c r="F44" s="22"/>
    </row>
    <row r="45" spans="1:6" ht="12.75">
      <c r="A45" s="17" t="s">
        <v>93</v>
      </c>
      <c r="B45" s="18" t="s">
        <v>139</v>
      </c>
      <c r="C45" s="19"/>
      <c r="D45" s="20" t="s">
        <v>42</v>
      </c>
      <c r="E45" s="21">
        <f>VLOOKUP($B$5,'Rådata 201012'!$A$1:$AW$29,MATCH($D45,'Rådata 201012'!$A$1:$AW$1,0),FALSE)</f>
        <v>0</v>
      </c>
      <c r="F45" s="22"/>
    </row>
    <row r="46" spans="1:6" ht="12.75">
      <c r="A46" s="17" t="s">
        <v>94</v>
      </c>
      <c r="B46" s="18" t="s">
        <v>140</v>
      </c>
      <c r="C46" s="19"/>
      <c r="D46" s="20" t="s">
        <v>43</v>
      </c>
      <c r="E46" s="21">
        <f>VLOOKUP($B$5,'Rådata 201012'!$A$1:$AW$29,MATCH($D46,'Rådata 201012'!$A$1:$AW$1,0),FALSE)</f>
        <v>2268</v>
      </c>
      <c r="F46" s="22"/>
    </row>
    <row r="47" spans="1:6" ht="12.75">
      <c r="A47" s="17" t="s">
        <v>95</v>
      </c>
      <c r="B47" s="18" t="s">
        <v>141</v>
      </c>
      <c r="C47" s="19"/>
      <c r="D47" s="20" t="s">
        <v>44</v>
      </c>
      <c r="E47" s="21">
        <f>VLOOKUP($B$5,'Rådata 201012'!$A$1:$AW$29,MATCH($D47,'Rådata 201012'!$A$1:$AW$1,0),FALSE)</f>
        <v>0</v>
      </c>
      <c r="F47" s="22"/>
    </row>
    <row r="48" spans="1:6" ht="12.75">
      <c r="A48" s="17" t="s">
        <v>96</v>
      </c>
      <c r="B48" s="18" t="s">
        <v>142</v>
      </c>
      <c r="C48" s="19"/>
      <c r="D48" s="20" t="s">
        <v>45</v>
      </c>
      <c r="E48" s="21">
        <f>VLOOKUP($B$5,'Rådata 201012'!$A$1:$AW$29,MATCH($D48,'Rådata 201012'!$A$1:$AW$1,0),FALSE)</f>
        <v>0</v>
      </c>
      <c r="F48" s="22"/>
    </row>
    <row r="49" spans="1:6" ht="12.75">
      <c r="A49" s="17" t="s">
        <v>97</v>
      </c>
      <c r="B49" s="18" t="s">
        <v>143</v>
      </c>
      <c r="C49" s="19"/>
      <c r="D49" s="20" t="s">
        <v>46</v>
      </c>
      <c r="E49" s="21">
        <f>VLOOKUP($B$5,'Rådata 201012'!$A$1:$AW$29,MATCH($D49,'Rådata 201012'!$A$1:$AW$1,0),FALSE)</f>
        <v>0</v>
      </c>
      <c r="F49" s="22"/>
    </row>
    <row r="50" spans="1:6" ht="12.75">
      <c r="A50" s="17" t="s">
        <v>98</v>
      </c>
      <c r="B50" s="18" t="s">
        <v>144</v>
      </c>
      <c r="C50" s="19"/>
      <c r="D50" s="20" t="s">
        <v>47</v>
      </c>
      <c r="E50" s="21">
        <f>VLOOKUP($B$5,'Rådata 201012'!$A$1:$AW$29,MATCH($D50,'Rådata 201012'!$A$1:$AW$1,0),FALSE)</f>
        <v>0</v>
      </c>
      <c r="F50" s="22"/>
    </row>
    <row r="51" spans="1:6" ht="12.75">
      <c r="A51" s="17" t="s">
        <v>99</v>
      </c>
      <c r="B51" s="18" t="s">
        <v>145</v>
      </c>
      <c r="C51" s="19"/>
      <c r="D51" s="20" t="s">
        <v>48</v>
      </c>
      <c r="E51" s="21">
        <f>VLOOKUP($B$5,'Rådata 201012'!$A$1:$AW$29,MATCH($D51,'Rådata 201012'!$A$1:$AW$1,0),FALSE)</f>
        <v>7732</v>
      </c>
      <c r="F51" s="22"/>
    </row>
    <row r="52" spans="1:6" ht="25.5">
      <c r="A52" s="17" t="s">
        <v>100</v>
      </c>
      <c r="B52" s="34" t="s">
        <v>146</v>
      </c>
      <c r="C52" s="19"/>
      <c r="D52" s="20" t="s">
        <v>49</v>
      </c>
      <c r="E52" s="33">
        <f>VLOOKUP($B$5,'Rådata 201012'!$A$1:$AW$29,MATCH($D52,'Rådata 201012'!$A$1:$AW$1,0),FALSE)</f>
        <v>10000</v>
      </c>
      <c r="F52" s="22"/>
    </row>
    <row r="53" spans="1:6" ht="12.75">
      <c r="A53" s="17" t="s">
        <v>101</v>
      </c>
      <c r="B53" s="18" t="s">
        <v>147</v>
      </c>
      <c r="C53" s="19"/>
      <c r="D53" s="20" t="s">
        <v>50</v>
      </c>
      <c r="E53" s="21">
        <f>VLOOKUP($B$5,'Rådata 201012'!$A$1:$AW$29,MATCH($D53,'Rådata 201012'!$A$1:$AW$1,0),FALSE)</f>
        <v>0</v>
      </c>
      <c r="F53" s="22"/>
    </row>
    <row r="54" spans="1:6" ht="12.75">
      <c r="A54" s="17" t="s">
        <v>102</v>
      </c>
      <c r="B54" s="32" t="s">
        <v>172</v>
      </c>
      <c r="C54" s="19"/>
      <c r="D54" s="20" t="s">
        <v>51</v>
      </c>
      <c r="E54" s="33">
        <f>VLOOKUP($B$5,'Rådata 201012'!$A$1:$AW$29,MATCH($D54,'Rådata 201012'!$A$1:$AW$1,0),FALSE)</f>
        <v>1210403</v>
      </c>
      <c r="F54" s="22"/>
    </row>
    <row r="55" spans="1:6" ht="12.75">
      <c r="A55" s="22"/>
      <c r="B55" s="22"/>
      <c r="C55" s="22"/>
      <c r="D55" s="22"/>
      <c r="E55" s="22"/>
      <c r="F55" s="22"/>
    </row>
    <row r="56" ht="12.75" hidden="1">
      <c r="F56" s="22"/>
    </row>
    <row r="57" ht="12.75" hidden="1">
      <c r="F57" s="22"/>
    </row>
    <row r="58" ht="12.75" hidden="1">
      <c r="F58" s="22"/>
    </row>
    <row r="59" ht="12.75" hidden="1">
      <c r="F59" s="22"/>
    </row>
    <row r="60" ht="12.75" hidden="1">
      <c r="F60" s="22"/>
    </row>
    <row r="61" ht="12.75" hidden="1">
      <c r="F61" s="22"/>
    </row>
    <row r="62" ht="12.75" hidden="1">
      <c r="F62" s="22"/>
    </row>
    <row r="63" ht="12.75" hidden="1">
      <c r="F63" s="22"/>
    </row>
    <row r="64" ht="12.75" hidden="1">
      <c r="F64" s="22"/>
    </row>
    <row r="65" ht="12.75" hidden="1">
      <c r="F65" s="22"/>
    </row>
    <row r="66" ht="12.75" hidden="1">
      <c r="F66" s="22"/>
    </row>
    <row r="67" ht="12.75" hidden="1">
      <c r="F67" s="22"/>
    </row>
    <row r="68" ht="12.75" hidden="1">
      <c r="F68" s="22"/>
    </row>
    <row r="69" ht="12.75" hidden="1">
      <c r="F69" s="22"/>
    </row>
    <row r="70" ht="12.75" hidden="1">
      <c r="F70" s="22"/>
    </row>
    <row r="71" ht="12.75" hidden="1">
      <c r="F71" s="22"/>
    </row>
    <row r="72" ht="12.75" hidden="1">
      <c r="F72" s="22"/>
    </row>
    <row r="73" ht="12.75" hidden="1">
      <c r="F73" s="22"/>
    </row>
    <row r="74" ht="12.75" hidden="1">
      <c r="F74" s="22"/>
    </row>
    <row r="75" ht="12.75" hidden="1">
      <c r="F75" s="22"/>
    </row>
    <row r="76" ht="12.75" hidden="1">
      <c r="F76" s="22"/>
    </row>
    <row r="77" ht="12.75" hidden="1">
      <c r="F77" s="22"/>
    </row>
    <row r="78" ht="12.75" hidden="1">
      <c r="F78" s="22"/>
    </row>
    <row r="79" ht="12.75" hidden="1">
      <c r="F79" s="22"/>
    </row>
    <row r="80" ht="12.75" hidden="1">
      <c r="F80" s="22"/>
    </row>
    <row r="81" ht="12.75" hidden="1">
      <c r="F81" s="22"/>
    </row>
    <row r="82" ht="12.75" hidden="1">
      <c r="F82" s="22"/>
    </row>
    <row r="83" ht="12.75" hidden="1">
      <c r="F83" s="22"/>
    </row>
    <row r="84" ht="12.75" hidden="1">
      <c r="F84" s="22"/>
    </row>
    <row r="85" ht="12.75" hidden="1">
      <c r="F85" s="22"/>
    </row>
    <row r="86" ht="12.75" hidden="1">
      <c r="F86" s="22"/>
    </row>
    <row r="87" ht="12.75" hidden="1">
      <c r="F87" s="22"/>
    </row>
    <row r="88" ht="12.75" hidden="1">
      <c r="F88" s="22"/>
    </row>
    <row r="89" ht="12.75" hidden="1">
      <c r="F89" s="22"/>
    </row>
    <row r="90" ht="12.75" hidden="1">
      <c r="F90" s="22"/>
    </row>
    <row r="91" ht="12.75" hidden="1">
      <c r="F91" s="22"/>
    </row>
    <row r="92" ht="12.75" hidden="1">
      <c r="F92" s="22"/>
    </row>
    <row r="93" ht="12.75" hidden="1">
      <c r="F93" s="22"/>
    </row>
    <row r="94" ht="12.75" hidden="1">
      <c r="F94" s="22"/>
    </row>
    <row r="95" ht="12.75" hidden="1">
      <c r="F95" s="22"/>
    </row>
    <row r="96" ht="12.75" hidden="1">
      <c r="F96" s="22"/>
    </row>
    <row r="97" ht="12.75" hidden="1">
      <c r="F97" s="22"/>
    </row>
    <row r="98" ht="12.75" hidden="1">
      <c r="F98" s="22"/>
    </row>
    <row r="99" ht="12.75" hidden="1">
      <c r="F99" s="22"/>
    </row>
    <row r="100" ht="12.75" hidden="1">
      <c r="F100" s="22"/>
    </row>
    <row r="101" ht="12.75" hidden="1">
      <c r="F101" s="22"/>
    </row>
    <row r="102" ht="12.75" hidden="1">
      <c r="F102" s="22"/>
    </row>
    <row r="103" ht="12.75" hidden="1">
      <c r="F103" s="22"/>
    </row>
    <row r="104" ht="12.75" hidden="1">
      <c r="F104" s="22"/>
    </row>
    <row r="105" ht="12.75" hidden="1">
      <c r="F105" s="22"/>
    </row>
    <row r="106" ht="12.75" hidden="1">
      <c r="F106" s="22"/>
    </row>
    <row r="107" ht="12.75" hidden="1">
      <c r="F107" s="22"/>
    </row>
    <row r="108" ht="12.75" hidden="1">
      <c r="F108" s="22"/>
    </row>
    <row r="109" ht="12.75" hidden="1">
      <c r="F109" s="22"/>
    </row>
    <row r="110" ht="12.75" hidden="1">
      <c r="F110" s="22"/>
    </row>
    <row r="111" ht="12.75" hidden="1">
      <c r="F111" s="22"/>
    </row>
    <row r="112" ht="12.75" hidden="1">
      <c r="F112" s="22"/>
    </row>
    <row r="113" ht="12.75" hidden="1">
      <c r="F113" s="22"/>
    </row>
    <row r="114" ht="12.75" hidden="1">
      <c r="F114" s="22"/>
    </row>
    <row r="115" ht="12.75" hidden="1">
      <c r="F115" s="22"/>
    </row>
    <row r="116" ht="12.75" hidden="1">
      <c r="F116" s="22"/>
    </row>
    <row r="117" ht="12.75" hidden="1">
      <c r="F117" s="22"/>
    </row>
    <row r="118" ht="12.75" hidden="1">
      <c r="F118" s="22"/>
    </row>
    <row r="119" ht="12.75" hidden="1">
      <c r="F119" s="22"/>
    </row>
    <row r="120" ht="12.75" hidden="1">
      <c r="F120" s="22"/>
    </row>
    <row r="121" ht="12.75" hidden="1">
      <c r="F121" s="22"/>
    </row>
    <row r="122" ht="12.75" hidden="1">
      <c r="F122" s="22"/>
    </row>
    <row r="123" ht="12.75" hidden="1">
      <c r="F123" s="22"/>
    </row>
    <row r="124" ht="12.75" hidden="1">
      <c r="F124" s="22"/>
    </row>
    <row r="125" ht="12.75" hidden="1">
      <c r="F125" s="22"/>
    </row>
    <row r="126" ht="12.75" hidden="1">
      <c r="F126" s="22"/>
    </row>
    <row r="127" ht="12.75" hidden="1">
      <c r="F127" s="22"/>
    </row>
    <row r="128" ht="12.75" hidden="1">
      <c r="F128" s="22"/>
    </row>
    <row r="129" ht="12.75" hidden="1">
      <c r="F129" s="22"/>
    </row>
    <row r="130" ht="12.75" hidden="1">
      <c r="F130" s="22"/>
    </row>
    <row r="131" ht="12.75" hidden="1">
      <c r="F131" s="22"/>
    </row>
    <row r="132" ht="12.75" hidden="1">
      <c r="F132" s="22"/>
    </row>
    <row r="133" ht="12.75" hidden="1">
      <c r="F133" s="22"/>
    </row>
    <row r="134" ht="12.75" hidden="1">
      <c r="F134" s="22"/>
    </row>
    <row r="135" ht="12.75" hidden="1">
      <c r="F135" s="22"/>
    </row>
    <row r="136" ht="12.75" hidden="1">
      <c r="F136" s="22"/>
    </row>
    <row r="137" ht="12.75" hidden="1">
      <c r="F137" s="22"/>
    </row>
    <row r="138" ht="12.75" hidden="1">
      <c r="F138" s="22"/>
    </row>
    <row r="139" ht="12.75" hidden="1">
      <c r="F139" s="22"/>
    </row>
    <row r="140" ht="12.75" hidden="1">
      <c r="F140" s="22"/>
    </row>
    <row r="141" ht="12.75" hidden="1">
      <c r="F141" s="22"/>
    </row>
  </sheetData>
  <sheetProtection/>
  <dataValidations count="3">
    <dataValidation errorStyle="information" type="textLength" allowBlank="1" showInputMessage="1" showErrorMessage="1" sqref="B7:C7">
      <formula1>0</formula1>
      <formula2>0</formula2>
    </dataValidation>
    <dataValidation type="whole" allowBlank="1" showInputMessage="1" showErrorMessage="1" error="Feltet skal indeholde et heltal mellem -9999999999999 og 9999999999999" sqref="E9:E54 E5:E6">
      <formula1>-9999999999999</formula1>
      <formula2>9999999999999</formula2>
    </dataValidation>
    <dataValidation type="list" allowBlank="1" showInputMessage="1" showErrorMessage="1" sqref="B5">
      <formula1>listetpk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rowBreaks count="1" manualBreakCount="1">
    <brk id="39" max="255" man="1"/>
  </rowBreaks>
  <ignoredErrors>
    <ignoredError sqref="E5:E54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69.140625" style="0" customWidth="1"/>
    <col min="2" max="2" width="7.57421875" style="0" bestFit="1" customWidth="1"/>
    <col min="3" max="3" width="10.140625" style="0" bestFit="1" customWidth="1"/>
    <col min="4" max="4" width="8.00390625" style="0" bestFit="1" customWidth="1"/>
    <col min="5" max="10" width="7.00390625" style="0" bestFit="1" customWidth="1"/>
    <col min="11" max="14" width="8.00390625" style="0" bestFit="1" customWidth="1"/>
    <col min="15" max="16" width="9.00390625" style="0" bestFit="1" customWidth="1"/>
    <col min="17" max="17" width="7.00390625" style="0" bestFit="1" customWidth="1"/>
    <col min="18" max="18" width="8.00390625" style="0" bestFit="1" customWidth="1"/>
    <col min="19" max="19" width="10.00390625" style="0" bestFit="1" customWidth="1"/>
    <col min="20" max="21" width="9.00390625" style="0" bestFit="1" customWidth="1"/>
    <col min="22" max="22" width="10.00390625" style="0" bestFit="1" customWidth="1"/>
    <col min="23" max="23" width="8.00390625" style="0" bestFit="1" customWidth="1"/>
    <col min="24" max="24" width="9.00390625" style="0" bestFit="1" customWidth="1"/>
    <col min="25" max="25" width="7.00390625" style="0" bestFit="1" customWidth="1"/>
    <col min="26" max="26" width="8.00390625" style="0" bestFit="1" customWidth="1"/>
    <col min="27" max="27" width="9.00390625" style="0" bestFit="1" customWidth="1"/>
    <col min="28" max="28" width="7.00390625" style="0" bestFit="1" customWidth="1"/>
    <col min="29" max="29" width="10.00390625" style="0" bestFit="1" customWidth="1"/>
    <col min="30" max="40" width="7.00390625" style="0" bestFit="1" customWidth="1"/>
    <col min="41" max="42" width="8.00390625" style="0" bestFit="1" customWidth="1"/>
    <col min="43" max="45" width="7.00390625" style="0" bestFit="1" customWidth="1"/>
    <col min="46" max="47" width="9.00390625" style="0" bestFit="1" customWidth="1"/>
    <col min="48" max="48" width="8.00390625" style="0" bestFit="1" customWidth="1"/>
    <col min="49" max="49" width="10.00390625" style="0" bestFit="1" customWidth="1"/>
  </cols>
  <sheetData>
    <row r="1" spans="1:49" s="1" customFormat="1" ht="12.75">
      <c r="A1" s="1" t="s">
        <v>56</v>
      </c>
      <c r="B1" s="1" t="s">
        <v>52</v>
      </c>
      <c r="C1" s="1" t="s">
        <v>53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48</v>
      </c>
      <c r="AU1" s="1" t="s">
        <v>49</v>
      </c>
      <c r="AV1" s="1" t="s">
        <v>50</v>
      </c>
      <c r="AW1" s="1" t="s">
        <v>51</v>
      </c>
    </row>
    <row r="2" spans="1:49" ht="15">
      <c r="A2" s="31" t="s">
        <v>149</v>
      </c>
      <c r="B2" s="30">
        <v>70061</v>
      </c>
      <c r="C2" s="30">
        <v>201012</v>
      </c>
      <c r="D2" s="30">
        <v>0</v>
      </c>
      <c r="E2" s="30">
        <v>0</v>
      </c>
      <c r="F2" s="30">
        <v>0</v>
      </c>
      <c r="G2" s="30">
        <v>0</v>
      </c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v>0</v>
      </c>
      <c r="N2" s="30">
        <v>0</v>
      </c>
      <c r="O2" s="30">
        <v>1363813</v>
      </c>
      <c r="P2" s="30">
        <v>1363813</v>
      </c>
      <c r="Q2" s="30">
        <v>0</v>
      </c>
      <c r="R2" s="30">
        <v>0</v>
      </c>
      <c r="S2" s="30">
        <v>6459405</v>
      </c>
      <c r="T2" s="30">
        <v>2964080</v>
      </c>
      <c r="U2" s="30">
        <v>3593969</v>
      </c>
      <c r="V2" s="30">
        <v>13017454</v>
      </c>
      <c r="W2" s="30">
        <v>0</v>
      </c>
      <c r="X2" s="30">
        <v>346094</v>
      </c>
      <c r="Y2" s="30">
        <v>0</v>
      </c>
      <c r="Z2" s="30">
        <v>0</v>
      </c>
      <c r="AA2" s="30">
        <v>0</v>
      </c>
      <c r="AB2" s="30">
        <v>0</v>
      </c>
      <c r="AC2" s="30">
        <v>13363548</v>
      </c>
      <c r="AD2" s="30">
        <v>0</v>
      </c>
      <c r="AE2" s="30">
        <v>0</v>
      </c>
      <c r="AF2" s="30">
        <v>0</v>
      </c>
      <c r="AG2" s="30">
        <v>0</v>
      </c>
      <c r="AH2" s="30">
        <v>0</v>
      </c>
      <c r="AI2" s="30">
        <v>0</v>
      </c>
      <c r="AJ2" s="30">
        <v>0</v>
      </c>
      <c r="AK2" s="30">
        <v>0</v>
      </c>
      <c r="AL2" s="30">
        <v>0</v>
      </c>
      <c r="AM2" s="30">
        <v>0</v>
      </c>
      <c r="AN2" s="30">
        <v>0</v>
      </c>
      <c r="AO2" s="30">
        <v>0</v>
      </c>
      <c r="AP2" s="30">
        <v>0</v>
      </c>
      <c r="AQ2" s="30">
        <v>0</v>
      </c>
      <c r="AR2" s="30">
        <v>234772</v>
      </c>
      <c r="AS2" s="30">
        <v>0</v>
      </c>
      <c r="AT2" s="30">
        <v>15293</v>
      </c>
      <c r="AU2" s="30">
        <v>250065</v>
      </c>
      <c r="AV2" s="30">
        <v>0</v>
      </c>
      <c r="AW2" s="30">
        <v>14977426</v>
      </c>
    </row>
    <row r="3" spans="1:49" ht="15">
      <c r="A3" s="31" t="s">
        <v>150</v>
      </c>
      <c r="B3" s="30">
        <v>70691</v>
      </c>
      <c r="C3" s="30">
        <v>201012</v>
      </c>
      <c r="D3" s="30">
        <v>0</v>
      </c>
      <c r="E3" s="30">
        <v>0</v>
      </c>
      <c r="F3" s="30">
        <v>872</v>
      </c>
      <c r="G3" s="30">
        <v>0</v>
      </c>
      <c r="H3" s="30">
        <v>0</v>
      </c>
      <c r="I3" s="30">
        <v>0</v>
      </c>
      <c r="J3" s="30">
        <v>872</v>
      </c>
      <c r="K3" s="30">
        <v>0</v>
      </c>
      <c r="L3" s="30">
        <v>5390347</v>
      </c>
      <c r="M3" s="30">
        <v>8021</v>
      </c>
      <c r="N3" s="30">
        <v>5398368</v>
      </c>
      <c r="O3" s="30">
        <v>454299</v>
      </c>
      <c r="P3" s="30">
        <v>5853539</v>
      </c>
      <c r="Q3" s="30">
        <v>0</v>
      </c>
      <c r="R3" s="30">
        <v>0</v>
      </c>
      <c r="S3" s="30">
        <v>15352890</v>
      </c>
      <c r="T3" s="30">
        <v>2564058</v>
      </c>
      <c r="U3" s="30">
        <v>2167000</v>
      </c>
      <c r="V3" s="30">
        <v>20083948</v>
      </c>
      <c r="W3" s="30">
        <v>33</v>
      </c>
      <c r="X3" s="30">
        <v>2577348</v>
      </c>
      <c r="Y3" s="30">
        <v>0</v>
      </c>
      <c r="Z3" s="30">
        <v>0</v>
      </c>
      <c r="AA3" s="30">
        <v>202880</v>
      </c>
      <c r="AB3" s="30">
        <v>5393</v>
      </c>
      <c r="AC3" s="30">
        <v>22869602</v>
      </c>
      <c r="AD3" s="30">
        <v>0</v>
      </c>
      <c r="AE3" s="30">
        <v>0</v>
      </c>
      <c r="AF3" s="30">
        <v>0</v>
      </c>
      <c r="AG3" s="30">
        <v>0</v>
      </c>
      <c r="AH3" s="30">
        <v>0</v>
      </c>
      <c r="AI3" s="30">
        <v>0</v>
      </c>
      <c r="AJ3" s="30">
        <v>677</v>
      </c>
      <c r="AK3" s="30">
        <v>0</v>
      </c>
      <c r="AL3" s="30">
        <v>0</v>
      </c>
      <c r="AM3" s="30">
        <v>0</v>
      </c>
      <c r="AN3" s="30">
        <v>0</v>
      </c>
      <c r="AO3" s="30">
        <v>1221</v>
      </c>
      <c r="AP3" s="30">
        <v>0</v>
      </c>
      <c r="AQ3" s="30">
        <v>0</v>
      </c>
      <c r="AR3" s="30">
        <v>0</v>
      </c>
      <c r="AS3" s="30">
        <v>0</v>
      </c>
      <c r="AT3" s="30">
        <v>729543</v>
      </c>
      <c r="AU3" s="30">
        <v>731441</v>
      </c>
      <c r="AV3" s="30">
        <v>0</v>
      </c>
      <c r="AW3" s="30">
        <v>29454582</v>
      </c>
    </row>
    <row r="4" spans="1:49" ht="15">
      <c r="A4" s="31" t="s">
        <v>151</v>
      </c>
      <c r="B4" s="30">
        <v>70727</v>
      </c>
      <c r="C4" s="30">
        <v>201012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2552898</v>
      </c>
      <c r="P4" s="30">
        <v>2552898</v>
      </c>
      <c r="Q4" s="30">
        <v>0</v>
      </c>
      <c r="R4" s="30">
        <v>0</v>
      </c>
      <c r="S4" s="30">
        <v>3343833</v>
      </c>
      <c r="T4" s="30">
        <v>4222823</v>
      </c>
      <c r="U4" s="30">
        <v>3723718</v>
      </c>
      <c r="V4" s="30">
        <v>11290374</v>
      </c>
      <c r="W4" s="30">
        <v>1559</v>
      </c>
      <c r="X4" s="30">
        <v>0</v>
      </c>
      <c r="Y4" s="30">
        <v>0</v>
      </c>
      <c r="Z4" s="30">
        <v>60038</v>
      </c>
      <c r="AA4" s="30">
        <v>0</v>
      </c>
      <c r="AB4" s="30">
        <v>0</v>
      </c>
      <c r="AC4" s="30">
        <v>11351971</v>
      </c>
      <c r="AD4" s="30">
        <v>0</v>
      </c>
      <c r="AE4" s="30">
        <v>0</v>
      </c>
      <c r="AF4" s="30">
        <v>0</v>
      </c>
      <c r="AG4" s="30">
        <v>1812</v>
      </c>
      <c r="AH4" s="30">
        <v>1812</v>
      </c>
      <c r="AI4" s="30">
        <v>0</v>
      </c>
      <c r="AJ4" s="30">
        <v>29727</v>
      </c>
      <c r="AK4" s="30">
        <v>0</v>
      </c>
      <c r="AL4" s="30">
        <v>0</v>
      </c>
      <c r="AM4" s="30">
        <v>0</v>
      </c>
      <c r="AN4" s="30">
        <v>0</v>
      </c>
      <c r="AO4" s="30">
        <v>0</v>
      </c>
      <c r="AP4" s="30">
        <v>0</v>
      </c>
      <c r="AQ4" s="30">
        <v>0</v>
      </c>
      <c r="AR4" s="30">
        <v>235476</v>
      </c>
      <c r="AS4" s="30">
        <v>0</v>
      </c>
      <c r="AT4" s="30">
        <v>228841</v>
      </c>
      <c r="AU4" s="30">
        <v>494044</v>
      </c>
      <c r="AV4" s="30">
        <v>3638</v>
      </c>
      <c r="AW4" s="30">
        <v>14404363</v>
      </c>
    </row>
    <row r="5" spans="1:49" ht="15">
      <c r="A5" s="31" t="s">
        <v>152</v>
      </c>
      <c r="B5" s="30">
        <v>70735</v>
      </c>
      <c r="C5" s="30">
        <v>201012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1124060</v>
      </c>
      <c r="P5" s="30">
        <v>1124060</v>
      </c>
      <c r="Q5" s="30">
        <v>0</v>
      </c>
      <c r="R5" s="30">
        <v>0</v>
      </c>
      <c r="S5" s="30">
        <v>1617579</v>
      </c>
      <c r="T5" s="30">
        <v>1282541</v>
      </c>
      <c r="U5" s="30">
        <v>1250282</v>
      </c>
      <c r="V5" s="30">
        <v>4150402</v>
      </c>
      <c r="W5" s="30">
        <v>30</v>
      </c>
      <c r="X5" s="30">
        <v>0</v>
      </c>
      <c r="Y5" s="30">
        <v>0</v>
      </c>
      <c r="Z5" s="30">
        <v>229666</v>
      </c>
      <c r="AA5" s="30">
        <v>0</v>
      </c>
      <c r="AB5" s="30">
        <v>0</v>
      </c>
      <c r="AC5" s="30">
        <v>4380098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  <c r="AM5" s="30">
        <v>0</v>
      </c>
      <c r="AN5" s="30">
        <v>0</v>
      </c>
      <c r="AO5" s="30">
        <v>4289</v>
      </c>
      <c r="AP5" s="30">
        <v>0</v>
      </c>
      <c r="AQ5" s="30">
        <v>1222</v>
      </c>
      <c r="AR5" s="30">
        <v>0</v>
      </c>
      <c r="AS5" s="30">
        <v>0</v>
      </c>
      <c r="AT5" s="30">
        <v>113235</v>
      </c>
      <c r="AU5" s="30">
        <v>118746</v>
      </c>
      <c r="AV5" s="30">
        <v>7958</v>
      </c>
      <c r="AW5" s="30">
        <v>5630862</v>
      </c>
    </row>
    <row r="6" spans="1:49" ht="15">
      <c r="A6" s="31" t="s">
        <v>153</v>
      </c>
      <c r="B6" s="30">
        <v>70742</v>
      </c>
      <c r="C6" s="30">
        <v>201012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1194620</v>
      </c>
      <c r="P6" s="30">
        <v>1194620</v>
      </c>
      <c r="Q6" s="30">
        <v>0</v>
      </c>
      <c r="R6" s="30">
        <v>0</v>
      </c>
      <c r="S6" s="30">
        <v>3123425</v>
      </c>
      <c r="T6" s="30">
        <v>151845</v>
      </c>
      <c r="U6" s="30">
        <v>71117</v>
      </c>
      <c r="V6" s="30">
        <v>3346387</v>
      </c>
      <c r="W6" s="30">
        <v>0</v>
      </c>
      <c r="X6" s="30">
        <v>0</v>
      </c>
      <c r="Y6" s="30">
        <v>0</v>
      </c>
      <c r="Z6" s="30">
        <v>0</v>
      </c>
      <c r="AA6" s="30">
        <v>9781572</v>
      </c>
      <c r="AB6" s="30">
        <v>0</v>
      </c>
      <c r="AC6" s="30">
        <v>13127959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165</v>
      </c>
      <c r="AK6" s="30">
        <v>0</v>
      </c>
      <c r="AL6" s="30">
        <v>0</v>
      </c>
      <c r="AM6" s="30">
        <v>0</v>
      </c>
      <c r="AN6" s="30">
        <v>0</v>
      </c>
      <c r="AO6" s="30">
        <v>0</v>
      </c>
      <c r="AP6" s="30">
        <v>0</v>
      </c>
      <c r="AQ6" s="30">
        <v>0</v>
      </c>
      <c r="AR6" s="30">
        <v>206823</v>
      </c>
      <c r="AS6" s="30">
        <v>0</v>
      </c>
      <c r="AT6" s="30">
        <v>77884</v>
      </c>
      <c r="AU6" s="30">
        <v>284872</v>
      </c>
      <c r="AV6" s="30">
        <v>842</v>
      </c>
      <c r="AW6" s="30">
        <v>14608293</v>
      </c>
    </row>
    <row r="7" spans="1:49" ht="15">
      <c r="A7" s="31" t="s">
        <v>154</v>
      </c>
      <c r="B7" s="30">
        <v>70806</v>
      </c>
      <c r="C7" s="30">
        <v>201012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1690196</v>
      </c>
      <c r="P7" s="30">
        <v>1690196</v>
      </c>
      <c r="Q7" s="30">
        <v>0</v>
      </c>
      <c r="R7" s="30">
        <v>0</v>
      </c>
      <c r="S7" s="30">
        <v>2330093</v>
      </c>
      <c r="T7" s="30">
        <v>1887460</v>
      </c>
      <c r="U7" s="30">
        <v>2046295</v>
      </c>
      <c r="V7" s="30">
        <v>6263848</v>
      </c>
      <c r="W7" s="30">
        <v>8433</v>
      </c>
      <c r="X7" s="30">
        <v>0</v>
      </c>
      <c r="Y7" s="30">
        <v>0</v>
      </c>
      <c r="Z7" s="30">
        <v>408024</v>
      </c>
      <c r="AA7" s="30">
        <v>0</v>
      </c>
      <c r="AB7" s="30">
        <v>0</v>
      </c>
      <c r="AC7" s="30">
        <v>6680305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1247</v>
      </c>
      <c r="AR7" s="30">
        <v>0</v>
      </c>
      <c r="AS7" s="30">
        <v>53832</v>
      </c>
      <c r="AT7" s="30">
        <v>156327</v>
      </c>
      <c r="AU7" s="30">
        <v>211406</v>
      </c>
      <c r="AV7" s="30">
        <v>3493</v>
      </c>
      <c r="AW7" s="30">
        <v>8585400</v>
      </c>
    </row>
    <row r="8" spans="1:49" ht="15">
      <c r="A8" s="31" t="s">
        <v>155</v>
      </c>
      <c r="B8" s="30">
        <v>70807</v>
      </c>
      <c r="C8" s="30">
        <v>201012</v>
      </c>
      <c r="D8" s="30">
        <v>770000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4889540</v>
      </c>
      <c r="P8" s="30">
        <v>5659540</v>
      </c>
      <c r="Q8" s="30">
        <v>0</v>
      </c>
      <c r="R8" s="30">
        <v>0</v>
      </c>
      <c r="S8" s="30">
        <v>17728401</v>
      </c>
      <c r="T8" s="30">
        <v>14994830</v>
      </c>
      <c r="U8" s="30">
        <v>4461517</v>
      </c>
      <c r="V8" s="30">
        <v>37184748</v>
      </c>
      <c r="W8" s="30">
        <v>6200</v>
      </c>
      <c r="X8" s="30">
        <v>93932</v>
      </c>
      <c r="Y8" s="30">
        <v>0</v>
      </c>
      <c r="Z8" s="30">
        <v>293173</v>
      </c>
      <c r="AA8" s="30">
        <v>80109</v>
      </c>
      <c r="AB8" s="30">
        <v>0</v>
      </c>
      <c r="AC8" s="30">
        <v>37658162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644466</v>
      </c>
      <c r="AP8" s="30">
        <v>0</v>
      </c>
      <c r="AQ8" s="30">
        <v>0</v>
      </c>
      <c r="AR8" s="30">
        <v>456053</v>
      </c>
      <c r="AS8" s="30">
        <v>0</v>
      </c>
      <c r="AT8" s="30">
        <v>42464</v>
      </c>
      <c r="AU8" s="30">
        <v>1142983</v>
      </c>
      <c r="AV8" s="30">
        <v>9767</v>
      </c>
      <c r="AW8" s="30">
        <v>44470452</v>
      </c>
    </row>
    <row r="9" spans="1:49" ht="15">
      <c r="A9" s="31" t="s">
        <v>156</v>
      </c>
      <c r="B9" s="30">
        <v>70814</v>
      </c>
      <c r="C9" s="30">
        <v>201012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11175862</v>
      </c>
      <c r="P9" s="30">
        <v>11175862</v>
      </c>
      <c r="Q9" s="30">
        <v>0</v>
      </c>
      <c r="R9" s="30">
        <v>0</v>
      </c>
      <c r="S9" s="30">
        <v>19060716</v>
      </c>
      <c r="T9" s="30">
        <v>15917424</v>
      </c>
      <c r="U9" s="30">
        <v>16546762</v>
      </c>
      <c r="V9" s="30">
        <v>51524902</v>
      </c>
      <c r="W9" s="30">
        <v>9680</v>
      </c>
      <c r="X9" s="30">
        <v>0</v>
      </c>
      <c r="Y9" s="30">
        <v>0</v>
      </c>
      <c r="Z9" s="30">
        <v>2922767</v>
      </c>
      <c r="AA9" s="30">
        <v>0</v>
      </c>
      <c r="AB9" s="30">
        <v>0</v>
      </c>
      <c r="AC9" s="30">
        <v>54457349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4671</v>
      </c>
      <c r="AP9" s="30">
        <v>0</v>
      </c>
      <c r="AQ9" s="30">
        <v>6244</v>
      </c>
      <c r="AR9" s="30">
        <v>0</v>
      </c>
      <c r="AS9" s="30">
        <v>424590</v>
      </c>
      <c r="AT9" s="30">
        <v>1189780</v>
      </c>
      <c r="AU9" s="30">
        <v>1625285</v>
      </c>
      <c r="AV9" s="30">
        <v>32414</v>
      </c>
      <c r="AW9" s="30">
        <v>67290910</v>
      </c>
    </row>
    <row r="10" spans="1:49" ht="15">
      <c r="A10" s="31" t="s">
        <v>157</v>
      </c>
      <c r="B10" s="30">
        <v>70849</v>
      </c>
      <c r="C10" s="30">
        <v>201012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1107603</v>
      </c>
      <c r="P10" s="30">
        <v>1107603</v>
      </c>
      <c r="Q10" s="30">
        <v>0</v>
      </c>
      <c r="R10" s="30">
        <v>0</v>
      </c>
      <c r="S10" s="30">
        <v>17007060</v>
      </c>
      <c r="T10" s="30">
        <v>888222</v>
      </c>
      <c r="U10" s="30">
        <v>171110</v>
      </c>
      <c r="V10" s="30">
        <v>18066392</v>
      </c>
      <c r="W10" s="30">
        <v>7061</v>
      </c>
      <c r="X10" s="30">
        <v>0</v>
      </c>
      <c r="Y10" s="30">
        <v>0</v>
      </c>
      <c r="Z10" s="30">
        <v>198787</v>
      </c>
      <c r="AA10" s="30">
        <v>1982664</v>
      </c>
      <c r="AB10" s="30">
        <v>0</v>
      </c>
      <c r="AC10" s="30">
        <v>20254904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856</v>
      </c>
      <c r="AK10" s="30">
        <v>0</v>
      </c>
      <c r="AL10" s="30">
        <v>0</v>
      </c>
      <c r="AM10" s="30">
        <v>0</v>
      </c>
      <c r="AN10" s="30">
        <v>0</v>
      </c>
      <c r="AO10" s="30">
        <v>956113</v>
      </c>
      <c r="AP10" s="30">
        <v>7992</v>
      </c>
      <c r="AQ10" s="30">
        <v>0</v>
      </c>
      <c r="AR10" s="30">
        <v>220653</v>
      </c>
      <c r="AS10" s="30">
        <v>0</v>
      </c>
      <c r="AT10" s="30">
        <v>421839</v>
      </c>
      <c r="AU10" s="30">
        <v>1607453</v>
      </c>
      <c r="AV10" s="30">
        <v>50043</v>
      </c>
      <c r="AW10" s="30">
        <v>23020003</v>
      </c>
    </row>
    <row r="11" spans="1:49" ht="15">
      <c r="A11" s="31" t="s">
        <v>158</v>
      </c>
      <c r="B11" s="30">
        <v>70857</v>
      </c>
      <c r="C11" s="30">
        <v>201012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11231014</v>
      </c>
      <c r="P11" s="30">
        <v>11231014</v>
      </c>
      <c r="Q11" s="30">
        <v>0</v>
      </c>
      <c r="R11" s="30">
        <v>0</v>
      </c>
      <c r="S11" s="30">
        <v>19084109</v>
      </c>
      <c r="T11" s="30">
        <v>14284516</v>
      </c>
      <c r="U11" s="30">
        <v>15765650</v>
      </c>
      <c r="V11" s="30">
        <v>49134275</v>
      </c>
      <c r="W11" s="30">
        <v>7302</v>
      </c>
      <c r="X11" s="30">
        <v>0</v>
      </c>
      <c r="Y11" s="30">
        <v>0</v>
      </c>
      <c r="Z11" s="30">
        <v>237842</v>
      </c>
      <c r="AA11" s="30">
        <v>0</v>
      </c>
      <c r="AB11" s="30">
        <v>0</v>
      </c>
      <c r="AC11" s="30">
        <v>49379419</v>
      </c>
      <c r="AD11" s="30">
        <v>0</v>
      </c>
      <c r="AE11" s="30">
        <v>0</v>
      </c>
      <c r="AF11" s="30">
        <v>0</v>
      </c>
      <c r="AG11" s="30">
        <v>17857</v>
      </c>
      <c r="AH11" s="30">
        <v>17857</v>
      </c>
      <c r="AI11" s="30">
        <v>0</v>
      </c>
      <c r="AJ11" s="30">
        <v>107936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1031841</v>
      </c>
      <c r="AS11" s="30">
        <v>0</v>
      </c>
      <c r="AT11" s="30">
        <v>1045100</v>
      </c>
      <c r="AU11" s="30">
        <v>2184877</v>
      </c>
      <c r="AV11" s="30">
        <v>11433</v>
      </c>
      <c r="AW11" s="30">
        <v>62824600</v>
      </c>
    </row>
    <row r="12" spans="1:49" ht="15">
      <c r="A12" s="31" t="s">
        <v>159</v>
      </c>
      <c r="B12" s="30">
        <v>70858</v>
      </c>
      <c r="C12" s="30">
        <v>201012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949460</v>
      </c>
      <c r="P12" s="30">
        <v>949460</v>
      </c>
      <c r="Q12" s="30">
        <v>0</v>
      </c>
      <c r="R12" s="30">
        <v>0</v>
      </c>
      <c r="S12" s="30">
        <v>1336419</v>
      </c>
      <c r="T12" s="30">
        <v>1903834</v>
      </c>
      <c r="U12" s="30">
        <v>1802281</v>
      </c>
      <c r="V12" s="30">
        <v>5042534</v>
      </c>
      <c r="W12" s="30">
        <v>1298</v>
      </c>
      <c r="X12" s="30">
        <v>113403</v>
      </c>
      <c r="Y12" s="30">
        <v>0</v>
      </c>
      <c r="Z12" s="30">
        <v>27905</v>
      </c>
      <c r="AA12" s="30">
        <v>0</v>
      </c>
      <c r="AB12" s="30">
        <v>0</v>
      </c>
      <c r="AC12" s="30">
        <v>5185140</v>
      </c>
      <c r="AD12" s="30">
        <v>0</v>
      </c>
      <c r="AE12" s="30">
        <v>0</v>
      </c>
      <c r="AF12" s="30">
        <v>0</v>
      </c>
      <c r="AG12" s="30">
        <v>750</v>
      </c>
      <c r="AH12" s="30">
        <v>750</v>
      </c>
      <c r="AI12" s="30">
        <v>0</v>
      </c>
      <c r="AJ12" s="30">
        <v>14778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107732</v>
      </c>
      <c r="AS12" s="30">
        <v>0</v>
      </c>
      <c r="AT12" s="30">
        <v>104227</v>
      </c>
      <c r="AU12" s="30">
        <v>226737</v>
      </c>
      <c r="AV12" s="30">
        <v>195</v>
      </c>
      <c r="AW12" s="30">
        <v>6362282</v>
      </c>
    </row>
    <row r="13" spans="1:49" ht="15">
      <c r="A13" s="31" t="s">
        <v>160</v>
      </c>
      <c r="B13" s="30">
        <v>70911</v>
      </c>
      <c r="C13" s="30">
        <v>201012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288687</v>
      </c>
      <c r="L13" s="30">
        <v>0</v>
      </c>
      <c r="M13" s="30">
        <v>0</v>
      </c>
      <c r="N13" s="30">
        <v>288687</v>
      </c>
      <c r="O13" s="30">
        <v>824771</v>
      </c>
      <c r="P13" s="30">
        <v>1113458</v>
      </c>
      <c r="Q13" s="30">
        <v>0</v>
      </c>
      <c r="R13" s="30">
        <v>0</v>
      </c>
      <c r="S13" s="30">
        <v>6532226</v>
      </c>
      <c r="T13" s="30">
        <v>440316</v>
      </c>
      <c r="U13" s="30">
        <v>421115</v>
      </c>
      <c r="V13" s="30">
        <v>7393657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7393657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1797</v>
      </c>
      <c r="AQ13" s="30">
        <v>0</v>
      </c>
      <c r="AR13" s="30">
        <v>112770</v>
      </c>
      <c r="AS13" s="30">
        <v>0</v>
      </c>
      <c r="AT13" s="30">
        <v>14718</v>
      </c>
      <c r="AU13" s="30">
        <v>129285</v>
      </c>
      <c r="AV13" s="30">
        <v>0</v>
      </c>
      <c r="AW13" s="30">
        <v>8636400</v>
      </c>
    </row>
    <row r="14" spans="1:49" ht="15">
      <c r="A14" s="31" t="s">
        <v>161</v>
      </c>
      <c r="B14" s="30">
        <v>70912</v>
      </c>
      <c r="C14" s="30">
        <v>201012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3066467</v>
      </c>
      <c r="P14" s="30">
        <v>3066467</v>
      </c>
      <c r="Q14" s="30">
        <v>0</v>
      </c>
      <c r="R14" s="30">
        <v>0</v>
      </c>
      <c r="S14" s="30">
        <v>15149889</v>
      </c>
      <c r="T14" s="30">
        <v>0</v>
      </c>
      <c r="U14" s="30">
        <v>50</v>
      </c>
      <c r="V14" s="30">
        <v>15149939</v>
      </c>
      <c r="W14" s="30">
        <v>3466</v>
      </c>
      <c r="X14" s="30">
        <v>607987</v>
      </c>
      <c r="Y14" s="30">
        <v>0</v>
      </c>
      <c r="Z14" s="30">
        <v>551222</v>
      </c>
      <c r="AA14" s="30">
        <v>0</v>
      </c>
      <c r="AB14" s="30">
        <v>0</v>
      </c>
      <c r="AC14" s="30">
        <v>16312614</v>
      </c>
      <c r="AD14" s="30">
        <v>0</v>
      </c>
      <c r="AE14" s="30">
        <v>0</v>
      </c>
      <c r="AF14" s="30">
        <v>0</v>
      </c>
      <c r="AG14" s="30">
        <v>600</v>
      </c>
      <c r="AH14" s="30">
        <v>600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270098</v>
      </c>
      <c r="AS14" s="30">
        <v>0</v>
      </c>
      <c r="AT14" s="30">
        <v>839327</v>
      </c>
      <c r="AU14" s="30">
        <v>1109425</v>
      </c>
      <c r="AV14" s="30">
        <v>62</v>
      </c>
      <c r="AW14" s="30">
        <v>20489168</v>
      </c>
    </row>
    <row r="15" spans="1:49" ht="15">
      <c r="A15" s="31" t="s">
        <v>162</v>
      </c>
      <c r="B15" s="30">
        <v>70913</v>
      </c>
      <c r="C15" s="30">
        <v>201012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1787220</v>
      </c>
      <c r="P15" s="30">
        <v>1787220</v>
      </c>
      <c r="Q15" s="30">
        <v>0</v>
      </c>
      <c r="R15" s="30">
        <v>0</v>
      </c>
      <c r="S15" s="30">
        <v>4901564</v>
      </c>
      <c r="T15" s="30">
        <v>1381530</v>
      </c>
      <c r="U15" s="30">
        <v>2367496</v>
      </c>
      <c r="V15" s="30">
        <v>8650590</v>
      </c>
      <c r="W15" s="30">
        <v>348</v>
      </c>
      <c r="X15" s="30">
        <v>0</v>
      </c>
      <c r="Y15" s="30">
        <v>0</v>
      </c>
      <c r="Z15" s="30">
        <v>36331</v>
      </c>
      <c r="AA15" s="30">
        <v>0</v>
      </c>
      <c r="AB15" s="30">
        <v>0</v>
      </c>
      <c r="AC15" s="30">
        <v>8687269</v>
      </c>
      <c r="AD15" s="30">
        <v>0</v>
      </c>
      <c r="AE15" s="30">
        <v>0</v>
      </c>
      <c r="AF15" s="30">
        <v>0</v>
      </c>
      <c r="AG15" s="30">
        <v>1857</v>
      </c>
      <c r="AH15" s="30">
        <v>1857</v>
      </c>
      <c r="AI15" s="30">
        <v>0</v>
      </c>
      <c r="AJ15" s="30">
        <v>8247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178853</v>
      </c>
      <c r="AS15" s="30">
        <v>0</v>
      </c>
      <c r="AT15" s="30">
        <v>173850</v>
      </c>
      <c r="AU15" s="30">
        <v>360950</v>
      </c>
      <c r="AV15" s="30">
        <v>2377</v>
      </c>
      <c r="AW15" s="30">
        <v>10839673</v>
      </c>
    </row>
    <row r="16" spans="1:49" ht="15">
      <c r="A16" s="31" t="s">
        <v>163</v>
      </c>
      <c r="B16" s="30">
        <v>70927</v>
      </c>
      <c r="C16" s="30">
        <v>201012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295632</v>
      </c>
      <c r="P16" s="30">
        <v>295632</v>
      </c>
      <c r="Q16" s="30">
        <v>0</v>
      </c>
      <c r="R16" s="30">
        <v>0</v>
      </c>
      <c r="S16" s="30">
        <v>520466</v>
      </c>
      <c r="T16" s="30">
        <v>432399</v>
      </c>
      <c r="U16" s="30">
        <v>434089</v>
      </c>
      <c r="V16" s="30">
        <v>1386954</v>
      </c>
      <c r="W16" s="30">
        <v>197</v>
      </c>
      <c r="X16" s="30">
        <v>0</v>
      </c>
      <c r="Y16" s="30">
        <v>0</v>
      </c>
      <c r="Z16" s="30">
        <v>6878</v>
      </c>
      <c r="AA16" s="30">
        <v>0</v>
      </c>
      <c r="AB16" s="30">
        <v>0</v>
      </c>
      <c r="AC16" s="30">
        <v>1394029</v>
      </c>
      <c r="AD16" s="30">
        <v>0</v>
      </c>
      <c r="AE16" s="30">
        <v>0</v>
      </c>
      <c r="AF16" s="30">
        <v>0</v>
      </c>
      <c r="AG16" s="30">
        <v>196</v>
      </c>
      <c r="AH16" s="30">
        <v>196</v>
      </c>
      <c r="AI16" s="30">
        <v>0</v>
      </c>
      <c r="AJ16" s="30">
        <v>3460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28494</v>
      </c>
      <c r="AS16" s="30">
        <v>0</v>
      </c>
      <c r="AT16" s="30">
        <v>26850</v>
      </c>
      <c r="AU16" s="30">
        <v>58804</v>
      </c>
      <c r="AV16" s="30">
        <v>171</v>
      </c>
      <c r="AW16" s="30">
        <v>1748832</v>
      </c>
    </row>
    <row r="17" spans="1:49" ht="15">
      <c r="A17" s="31" t="s">
        <v>164</v>
      </c>
      <c r="B17" s="30">
        <v>70933</v>
      </c>
      <c r="C17" s="30">
        <v>201012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2047968</v>
      </c>
      <c r="P17" s="30">
        <v>2047968</v>
      </c>
      <c r="Q17" s="30">
        <v>0</v>
      </c>
      <c r="R17" s="30">
        <v>0</v>
      </c>
      <c r="S17" s="30">
        <v>3831699</v>
      </c>
      <c r="T17" s="30">
        <v>2245442</v>
      </c>
      <c r="U17" s="30">
        <v>2544606</v>
      </c>
      <c r="V17" s="30">
        <v>8621747</v>
      </c>
      <c r="W17" s="30">
        <v>945</v>
      </c>
      <c r="X17" s="30">
        <v>0</v>
      </c>
      <c r="Y17" s="30">
        <v>0</v>
      </c>
      <c r="Z17" s="30">
        <v>50071</v>
      </c>
      <c r="AA17" s="30">
        <v>362</v>
      </c>
      <c r="AB17" s="30">
        <v>0</v>
      </c>
      <c r="AC17" s="30">
        <v>8673125</v>
      </c>
      <c r="AD17" s="30">
        <v>0</v>
      </c>
      <c r="AE17" s="30">
        <v>0</v>
      </c>
      <c r="AF17" s="30">
        <v>0</v>
      </c>
      <c r="AG17" s="30">
        <v>6405</v>
      </c>
      <c r="AH17" s="30">
        <v>6405</v>
      </c>
      <c r="AI17" s="30">
        <v>0</v>
      </c>
      <c r="AJ17" s="30">
        <v>14554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184881</v>
      </c>
      <c r="AS17" s="30">
        <v>0</v>
      </c>
      <c r="AT17" s="30">
        <v>174015</v>
      </c>
      <c r="AU17" s="30">
        <v>373450</v>
      </c>
      <c r="AV17" s="30">
        <v>3229</v>
      </c>
      <c r="AW17" s="30">
        <v>11104177</v>
      </c>
    </row>
    <row r="18" spans="1:49" ht="15">
      <c r="A18" s="31" t="s">
        <v>165</v>
      </c>
      <c r="B18" s="30">
        <v>70934</v>
      </c>
      <c r="C18" s="30">
        <v>201012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1902356</v>
      </c>
      <c r="P18" s="30">
        <v>1902356</v>
      </c>
      <c r="Q18" s="30">
        <v>0</v>
      </c>
      <c r="R18" s="30">
        <v>0</v>
      </c>
      <c r="S18" s="30">
        <v>3566129</v>
      </c>
      <c r="T18" s="30">
        <v>2598321</v>
      </c>
      <c r="U18" s="30">
        <v>2460920</v>
      </c>
      <c r="V18" s="30">
        <v>8625370</v>
      </c>
      <c r="W18" s="30">
        <v>1024</v>
      </c>
      <c r="X18" s="30">
        <v>0</v>
      </c>
      <c r="Y18" s="30">
        <v>0</v>
      </c>
      <c r="Z18" s="30">
        <v>45473</v>
      </c>
      <c r="AA18" s="30">
        <v>158</v>
      </c>
      <c r="AB18" s="30">
        <v>0</v>
      </c>
      <c r="AC18" s="30">
        <v>8672025</v>
      </c>
      <c r="AD18" s="30">
        <v>0</v>
      </c>
      <c r="AE18" s="30">
        <v>0</v>
      </c>
      <c r="AF18" s="30">
        <v>0</v>
      </c>
      <c r="AG18" s="30">
        <v>6421</v>
      </c>
      <c r="AH18" s="30">
        <v>6421</v>
      </c>
      <c r="AI18" s="30">
        <v>0</v>
      </c>
      <c r="AJ18" s="30">
        <v>18115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180788</v>
      </c>
      <c r="AS18" s="30">
        <v>0</v>
      </c>
      <c r="AT18" s="30">
        <v>178792</v>
      </c>
      <c r="AU18" s="30">
        <v>377695</v>
      </c>
      <c r="AV18" s="30">
        <v>2085</v>
      </c>
      <c r="AW18" s="30">
        <v>10960582</v>
      </c>
    </row>
    <row r="19" spans="1:49" ht="15">
      <c r="A19" s="31" t="s">
        <v>166</v>
      </c>
      <c r="B19" s="30">
        <v>70941</v>
      </c>
      <c r="C19" s="30">
        <v>201012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359933</v>
      </c>
      <c r="P19" s="30">
        <v>359933</v>
      </c>
      <c r="Q19" s="30">
        <v>0</v>
      </c>
      <c r="R19" s="30">
        <v>0</v>
      </c>
      <c r="S19" s="30">
        <v>1227590</v>
      </c>
      <c r="T19" s="30">
        <v>0</v>
      </c>
      <c r="U19" s="30">
        <v>7</v>
      </c>
      <c r="V19" s="30">
        <v>1227597</v>
      </c>
      <c r="W19" s="30">
        <v>752</v>
      </c>
      <c r="X19" s="30">
        <v>27927</v>
      </c>
      <c r="Y19" s="30">
        <v>0</v>
      </c>
      <c r="Z19" s="30">
        <v>43689</v>
      </c>
      <c r="AA19" s="30">
        <v>0</v>
      </c>
      <c r="AB19" s="30">
        <v>0</v>
      </c>
      <c r="AC19" s="30">
        <v>1299965</v>
      </c>
      <c r="AD19" s="30">
        <v>0</v>
      </c>
      <c r="AE19" s="30">
        <v>0</v>
      </c>
      <c r="AF19" s="30">
        <v>0</v>
      </c>
      <c r="AG19" s="30">
        <v>200</v>
      </c>
      <c r="AH19" s="30">
        <v>200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10212</v>
      </c>
      <c r="AP19" s="30">
        <v>0</v>
      </c>
      <c r="AQ19" s="30">
        <v>0</v>
      </c>
      <c r="AR19" s="30">
        <v>24945</v>
      </c>
      <c r="AS19" s="30">
        <v>0</v>
      </c>
      <c r="AT19" s="30">
        <v>71496</v>
      </c>
      <c r="AU19" s="30">
        <v>106653</v>
      </c>
      <c r="AV19" s="30">
        <v>0</v>
      </c>
      <c r="AW19" s="30">
        <v>1766751</v>
      </c>
    </row>
    <row r="20" spans="1:49" ht="15">
      <c r="A20" s="31" t="s">
        <v>171</v>
      </c>
      <c r="B20" s="30">
        <v>71036</v>
      </c>
      <c r="C20" s="30">
        <v>201012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101842</v>
      </c>
      <c r="P20" s="30">
        <v>101842</v>
      </c>
      <c r="Q20" s="30">
        <v>0</v>
      </c>
      <c r="R20" s="30">
        <v>0</v>
      </c>
      <c r="S20" s="30">
        <v>501786</v>
      </c>
      <c r="T20" s="30">
        <v>0</v>
      </c>
      <c r="U20" s="30">
        <v>4</v>
      </c>
      <c r="V20" s="30">
        <v>501790</v>
      </c>
      <c r="W20" s="30">
        <v>210</v>
      </c>
      <c r="X20" s="30">
        <v>19693</v>
      </c>
      <c r="Y20" s="30">
        <v>0</v>
      </c>
      <c r="Z20" s="30">
        <v>16948</v>
      </c>
      <c r="AA20" s="30">
        <v>0</v>
      </c>
      <c r="AB20" s="30">
        <v>0</v>
      </c>
      <c r="AC20" s="30">
        <v>538641</v>
      </c>
      <c r="AD20" s="30">
        <v>0</v>
      </c>
      <c r="AE20" s="30">
        <v>0</v>
      </c>
      <c r="AF20" s="30">
        <v>0</v>
      </c>
      <c r="AG20" s="30">
        <v>300</v>
      </c>
      <c r="AH20" s="30">
        <v>300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9233</v>
      </c>
      <c r="AP20" s="30">
        <v>0</v>
      </c>
      <c r="AQ20" s="30">
        <v>0</v>
      </c>
      <c r="AR20" s="30">
        <v>11101</v>
      </c>
      <c r="AS20" s="30">
        <v>0</v>
      </c>
      <c r="AT20" s="30">
        <v>24367</v>
      </c>
      <c r="AU20" s="30">
        <v>44701</v>
      </c>
      <c r="AV20" s="30">
        <v>0</v>
      </c>
      <c r="AW20" s="30">
        <v>685484</v>
      </c>
    </row>
    <row r="21" spans="1:49" ht="15">
      <c r="A21" s="31" t="s">
        <v>167</v>
      </c>
      <c r="B21" s="30">
        <v>71044</v>
      </c>
      <c r="C21" s="30">
        <v>201012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2404739</v>
      </c>
      <c r="P21" s="30">
        <v>2404739</v>
      </c>
      <c r="Q21" s="30">
        <v>0</v>
      </c>
      <c r="R21" s="30">
        <v>0</v>
      </c>
      <c r="S21" s="30">
        <v>2410210</v>
      </c>
      <c r="T21" s="30">
        <v>11004375</v>
      </c>
      <c r="U21" s="30">
        <v>6180649</v>
      </c>
      <c r="V21" s="30">
        <v>19595234</v>
      </c>
      <c r="W21" s="30">
        <v>6295</v>
      </c>
      <c r="X21" s="30">
        <v>1438256</v>
      </c>
      <c r="Y21" s="30">
        <v>0</v>
      </c>
      <c r="Z21" s="30">
        <v>141316</v>
      </c>
      <c r="AA21" s="30">
        <v>0</v>
      </c>
      <c r="AB21" s="30">
        <v>0</v>
      </c>
      <c r="AC21" s="30">
        <v>21181101</v>
      </c>
      <c r="AD21" s="30">
        <v>0</v>
      </c>
      <c r="AE21" s="30">
        <v>0</v>
      </c>
      <c r="AF21" s="30">
        <v>0</v>
      </c>
      <c r="AG21" s="30">
        <v>3101</v>
      </c>
      <c r="AH21" s="30">
        <v>3101</v>
      </c>
      <c r="AI21" s="30">
        <v>0</v>
      </c>
      <c r="AJ21" s="30">
        <v>85428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432974</v>
      </c>
      <c r="AS21" s="30">
        <v>0</v>
      </c>
      <c r="AT21" s="30">
        <v>398761</v>
      </c>
      <c r="AU21" s="30">
        <v>917163</v>
      </c>
      <c r="AV21" s="30">
        <v>3704</v>
      </c>
      <c r="AW21" s="30">
        <v>24509808</v>
      </c>
    </row>
    <row r="22" spans="1:49" ht="15">
      <c r="A22" s="31" t="s">
        <v>168</v>
      </c>
      <c r="B22" s="30">
        <v>71046</v>
      </c>
      <c r="C22" s="30">
        <v>201012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118986</v>
      </c>
      <c r="L22" s="30">
        <v>0</v>
      </c>
      <c r="M22" s="30">
        <v>0</v>
      </c>
      <c r="N22" s="30">
        <v>118986</v>
      </c>
      <c r="O22" s="30">
        <v>3294554</v>
      </c>
      <c r="P22" s="30">
        <v>3413540</v>
      </c>
      <c r="Q22" s="30">
        <v>0</v>
      </c>
      <c r="R22" s="30">
        <v>0</v>
      </c>
      <c r="S22" s="30">
        <v>18111493</v>
      </c>
      <c r="T22" s="30">
        <v>518482</v>
      </c>
      <c r="U22" s="30">
        <v>527885</v>
      </c>
      <c r="V22" s="30">
        <v>19157860</v>
      </c>
      <c r="W22" s="30">
        <v>2803</v>
      </c>
      <c r="X22" s="30">
        <v>0</v>
      </c>
      <c r="Y22" s="30">
        <v>0</v>
      </c>
      <c r="Z22" s="30">
        <v>0</v>
      </c>
      <c r="AA22" s="30">
        <v>12981756</v>
      </c>
      <c r="AB22" s="30">
        <v>0</v>
      </c>
      <c r="AC22" s="30">
        <v>32142419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2613</v>
      </c>
      <c r="AK22" s="30">
        <v>0</v>
      </c>
      <c r="AL22" s="30">
        <v>0</v>
      </c>
      <c r="AM22" s="30">
        <v>0</v>
      </c>
      <c r="AN22" s="30">
        <v>0</v>
      </c>
      <c r="AO22" s="30">
        <v>1052161</v>
      </c>
      <c r="AP22" s="30">
        <v>121918</v>
      </c>
      <c r="AQ22" s="30">
        <v>0</v>
      </c>
      <c r="AR22" s="30">
        <v>509129</v>
      </c>
      <c r="AS22" s="30">
        <v>0</v>
      </c>
      <c r="AT22" s="30">
        <v>57374</v>
      </c>
      <c r="AU22" s="30">
        <v>1743195</v>
      </c>
      <c r="AV22" s="30">
        <v>12071</v>
      </c>
      <c r="AW22" s="30">
        <v>37311225</v>
      </c>
    </row>
    <row r="23" spans="1:49" ht="15">
      <c r="A23" s="31" t="s">
        <v>169</v>
      </c>
      <c r="B23" s="30">
        <v>71071</v>
      </c>
      <c r="C23" s="30">
        <v>201012</v>
      </c>
      <c r="D23" s="30">
        <v>0</v>
      </c>
      <c r="E23" s="30">
        <v>0</v>
      </c>
      <c r="F23" s="30">
        <v>11685</v>
      </c>
      <c r="G23" s="30">
        <v>0</v>
      </c>
      <c r="H23" s="30">
        <v>0</v>
      </c>
      <c r="I23" s="30">
        <v>0</v>
      </c>
      <c r="J23" s="30">
        <v>11685</v>
      </c>
      <c r="K23" s="30">
        <v>2011627</v>
      </c>
      <c r="L23" s="30">
        <v>4641176</v>
      </c>
      <c r="M23" s="30">
        <v>0</v>
      </c>
      <c r="N23" s="30">
        <v>6652803</v>
      </c>
      <c r="O23" s="30">
        <v>0</v>
      </c>
      <c r="P23" s="30">
        <v>6664488</v>
      </c>
      <c r="Q23" s="30">
        <v>0</v>
      </c>
      <c r="R23" s="30">
        <v>0</v>
      </c>
      <c r="S23" s="30">
        <v>31638075</v>
      </c>
      <c r="T23" s="30">
        <v>8769111</v>
      </c>
      <c r="U23" s="30">
        <v>5151148</v>
      </c>
      <c r="V23" s="30">
        <v>45558334</v>
      </c>
      <c r="W23" s="30">
        <v>4471</v>
      </c>
      <c r="X23" s="30">
        <v>2817431</v>
      </c>
      <c r="Y23" s="30">
        <v>0</v>
      </c>
      <c r="Z23" s="30">
        <v>2251</v>
      </c>
      <c r="AA23" s="30">
        <v>0</v>
      </c>
      <c r="AB23" s="30">
        <v>0</v>
      </c>
      <c r="AC23" s="30">
        <v>48382487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839449</v>
      </c>
      <c r="AS23" s="30">
        <v>0</v>
      </c>
      <c r="AT23" s="30">
        <v>645999</v>
      </c>
      <c r="AU23" s="30">
        <v>1485448</v>
      </c>
      <c r="AV23" s="30">
        <v>9117</v>
      </c>
      <c r="AW23" s="30">
        <v>56541540</v>
      </c>
    </row>
    <row r="24" spans="1:49" ht="15">
      <c r="A24" s="31" t="s">
        <v>170</v>
      </c>
      <c r="B24" s="30">
        <v>71084</v>
      </c>
      <c r="C24" s="30">
        <v>201012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36940</v>
      </c>
      <c r="L24" s="30">
        <v>0</v>
      </c>
      <c r="M24" s="30">
        <v>0</v>
      </c>
      <c r="N24" s="30">
        <v>36940</v>
      </c>
      <c r="O24" s="30">
        <v>75881</v>
      </c>
      <c r="P24" s="30">
        <v>112821</v>
      </c>
      <c r="Q24" s="30">
        <v>0</v>
      </c>
      <c r="R24" s="30">
        <v>0</v>
      </c>
      <c r="S24" s="30">
        <v>503273</v>
      </c>
      <c r="T24" s="30">
        <v>251061</v>
      </c>
      <c r="U24" s="30">
        <v>106737</v>
      </c>
      <c r="V24" s="30">
        <v>861071</v>
      </c>
      <c r="W24" s="30">
        <v>0</v>
      </c>
      <c r="X24" s="30">
        <v>7900</v>
      </c>
      <c r="Y24" s="30">
        <v>0</v>
      </c>
      <c r="Z24" s="30">
        <v>0</v>
      </c>
      <c r="AA24" s="30">
        <v>0</v>
      </c>
      <c r="AB24" s="30">
        <v>0</v>
      </c>
      <c r="AC24" s="30">
        <v>868971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12789</v>
      </c>
      <c r="AS24" s="30">
        <v>0</v>
      </c>
      <c r="AT24" s="30">
        <v>1504</v>
      </c>
      <c r="AU24" s="30">
        <v>14293</v>
      </c>
      <c r="AV24" s="30">
        <v>0</v>
      </c>
      <c r="AW24" s="30">
        <v>996085</v>
      </c>
    </row>
    <row r="25" spans="1:49" ht="15">
      <c r="A25" s="31" t="s">
        <v>55</v>
      </c>
      <c r="B25" s="30">
        <v>71097</v>
      </c>
      <c r="C25" s="30">
        <v>201012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5279</v>
      </c>
      <c r="L25" s="30">
        <v>0</v>
      </c>
      <c r="M25" s="30">
        <v>0</v>
      </c>
      <c r="N25" s="30">
        <v>5279</v>
      </c>
      <c r="O25" s="30">
        <v>697</v>
      </c>
      <c r="P25" s="30">
        <v>5976</v>
      </c>
      <c r="Q25" s="30">
        <v>0</v>
      </c>
      <c r="R25" s="30">
        <v>51811</v>
      </c>
      <c r="S25" s="30">
        <v>-171506</v>
      </c>
      <c r="T25" s="30">
        <v>814917</v>
      </c>
      <c r="U25" s="30">
        <v>398585</v>
      </c>
      <c r="V25" s="30">
        <v>1041996</v>
      </c>
      <c r="W25" s="30">
        <v>0</v>
      </c>
      <c r="X25" s="30">
        <v>100620</v>
      </c>
      <c r="Y25" s="30">
        <v>0</v>
      </c>
      <c r="Z25" s="30">
        <v>0</v>
      </c>
      <c r="AA25" s="30">
        <v>0</v>
      </c>
      <c r="AB25" s="30">
        <v>0</v>
      </c>
      <c r="AC25" s="30">
        <v>1142616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2268</v>
      </c>
      <c r="AP25" s="30">
        <v>0</v>
      </c>
      <c r="AQ25" s="30">
        <v>0</v>
      </c>
      <c r="AR25" s="30">
        <v>0</v>
      </c>
      <c r="AS25" s="30">
        <v>0</v>
      </c>
      <c r="AT25" s="30">
        <v>7732</v>
      </c>
      <c r="AU25" s="30">
        <v>10000</v>
      </c>
      <c r="AV25" s="30">
        <v>0</v>
      </c>
      <c r="AW25" s="30">
        <v>1210403</v>
      </c>
    </row>
    <row r="26" spans="2:49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5.1.3: Passiver for tværgående pensionsselskaber</dc:title>
  <dc:subject/>
  <dc:creator>Finanstilsynet</dc:creator>
  <cp:keywords/>
  <dc:description/>
  <cp:lastModifiedBy>Christian Overgård</cp:lastModifiedBy>
  <cp:lastPrinted>2011-06-16T10:06:08Z</cp:lastPrinted>
  <dcterms:created xsi:type="dcterms:W3CDTF">2008-07-24T11:00:19Z</dcterms:created>
  <dcterms:modified xsi:type="dcterms:W3CDTF">2011-06-16T10:06:12Z</dcterms:modified>
  <cp:category/>
  <cp:version/>
  <cp:contentType/>
  <cp:contentStatus/>
</cp:coreProperties>
</file>