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8300" windowHeight="11055" activeTab="0"/>
  </bookViews>
  <sheets>
    <sheet name="Passiver" sheetId="1" r:id="rId1"/>
    <sheet name="Rådata 201012" sheetId="2" r:id="rId2"/>
  </sheets>
  <definedNames>
    <definedName name="listeliv">'Rådata 201012'!$A$2:$A$32</definedName>
  </definedNames>
  <calcPr fullCalcOnLoad="1"/>
</workbook>
</file>

<file path=xl/sharedStrings.xml><?xml version="1.0" encoding="utf-8"?>
<sst xmlns="http://schemas.openxmlformats.org/spreadsheetml/2006/main" count="228" uniqueCount="181">
  <si>
    <t>Post</t>
  </si>
  <si>
    <t>Kode</t>
  </si>
  <si>
    <t>1.000 kr.</t>
  </si>
  <si>
    <t>LT0301</t>
  </si>
  <si>
    <t>LT0302</t>
  </si>
  <si>
    <t>LT0303</t>
  </si>
  <si>
    <t>LT0304</t>
  </si>
  <si>
    <t>LT0305</t>
  </si>
  <si>
    <t>LT0306</t>
  </si>
  <si>
    <t>LT0307</t>
  </si>
  <si>
    <t>LT0308</t>
  </si>
  <si>
    <t>LT0309</t>
  </si>
  <si>
    <t>LT0310</t>
  </si>
  <si>
    <t>LT0311</t>
  </si>
  <si>
    <t>LT0312</t>
  </si>
  <si>
    <t>LT0313</t>
  </si>
  <si>
    <t>LT0314</t>
  </si>
  <si>
    <t>LT0315</t>
  </si>
  <si>
    <t>LT0316</t>
  </si>
  <si>
    <t>LT0317</t>
  </si>
  <si>
    <t>LT0318</t>
  </si>
  <si>
    <t>LT0319</t>
  </si>
  <si>
    <t>LT0320</t>
  </si>
  <si>
    <t>LT0321</t>
  </si>
  <si>
    <t>LT0322</t>
  </si>
  <si>
    <t>LT0323</t>
  </si>
  <si>
    <t>LT0324</t>
  </si>
  <si>
    <t>LT0325</t>
  </si>
  <si>
    <t>LT0326</t>
  </si>
  <si>
    <t>LT0327</t>
  </si>
  <si>
    <t>LT0328</t>
  </si>
  <si>
    <t>LT0329</t>
  </si>
  <si>
    <t>LT0330</t>
  </si>
  <si>
    <t>LT0331</t>
  </si>
  <si>
    <t>LT0332</t>
  </si>
  <si>
    <t>LT0333</t>
  </si>
  <si>
    <t>LT0334</t>
  </si>
  <si>
    <t>LT0335</t>
  </si>
  <si>
    <t>LT0336</t>
  </si>
  <si>
    <t>LT0337</t>
  </si>
  <si>
    <t>LT0338</t>
  </si>
  <si>
    <t>LT0339</t>
  </si>
  <si>
    <t>LT0340</t>
  </si>
  <si>
    <t>LT0341</t>
  </si>
  <si>
    <t>LT0342</t>
  </si>
  <si>
    <t>LT0343</t>
  </si>
  <si>
    <t>LT0344</t>
  </si>
  <si>
    <t>LT0345</t>
  </si>
  <si>
    <t>LT0346</t>
  </si>
  <si>
    <t>Vælg institut</t>
  </si>
  <si>
    <t>Regnr</t>
  </si>
  <si>
    <t>Regnper</t>
  </si>
  <si>
    <t>REGNR</t>
  </si>
  <si>
    <t>REGNPER</t>
  </si>
  <si>
    <t>Passiver for livsforsikringsselskaber</t>
  </si>
  <si>
    <t>Navn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</si>
  <si>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</si>
  <si>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</si>
  <si>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</si>
  <si>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</si>
  <si>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</si>
  <si>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</si>
  <si>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</si>
  <si>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</si>
  <si>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</si>
  <si>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</si>
  <si>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</si>
  <si>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</si>
  <si>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</si>
  <si>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</si>
  <si>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</si>
  <si>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</si>
  <si>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</si>
  <si>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>18.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</si>
  <si>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</si>
  <si>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</si>
  <si>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</si>
  <si>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</si>
  <si>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</si>
  <si>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</si>
  <si>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</si>
  <si>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</si>
  <si>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</si>
  <si>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</si>
  <si>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</si>
  <si>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</si>
  <si>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</si>
  <si>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</si>
  <si>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</si>
  <si>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</si>
  <si>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</si>
  <si>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</si>
  <si>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</si>
  <si>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</si>
  <si>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</si>
  <si>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</si>
  <si>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</si>
  <si>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</si>
  <si>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</si>
  <si>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</si>
  <si>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</si>
  <si>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</si>
  <si>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</si>
  <si>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</si>
  <si>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</si>
  <si>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</si>
  <si>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</si>
  <si>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</si>
  <si>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I alt akkumulerede værdiændringer (3 + 4 + 5 + 6)</t>
  </si>
  <si>
    <t>Sikkerhedsfond</t>
  </si>
  <si>
    <t>Vedtægtsmæssige henlæggelser</t>
  </si>
  <si>
    <t>Andre henlæggelser</t>
  </si>
  <si>
    <t>I alt reserver (8 + 9 + 10)</t>
  </si>
  <si>
    <t>Overført overskud eller underskud</t>
  </si>
  <si>
    <t>I alt egenkapital (1 + 2 + 7 + 11 + 12)</t>
  </si>
  <si>
    <t>Heraf foreslået udbytte</t>
  </si>
  <si>
    <t>Ansvarlig lånekapital</t>
  </si>
  <si>
    <t>Garanterede ydelser</t>
  </si>
  <si>
    <t>Bonuspotentiale på fremtidige præmier/medlemsbidrag</t>
  </si>
  <si>
    <t>Bonuspotentiale på fripoliceydelser/hvilende pensioner</t>
  </si>
  <si>
    <t>Livsforsikrings-/pensionshensættelser (16 + 17 + 18)</t>
  </si>
  <si>
    <t>Erstatningshensættelser</t>
  </si>
  <si>
    <t>Kollektivt bonuspotentiale</t>
  </si>
  <si>
    <t>Hensættelser til bonus og præmierabatter</t>
  </si>
  <si>
    <t>Særlige bonushensættelser</t>
  </si>
  <si>
    <t>Hensættelser til unit-linked kontrakter</t>
  </si>
  <si>
    <t>Andre forsikrings-/pensionsmæssige hensættelser</t>
  </si>
  <si>
    <t>I alt hensættelser til forsikrings- og investeringskontrakter (19 + 20 + 21 + 22 + 23 + 24 + 25)</t>
  </si>
  <si>
    <t>Udskudt pensionsafkastskat</t>
  </si>
  <si>
    <t>Pensioner og lignende forpligtelser</t>
  </si>
  <si>
    <t>Udskudte skatteforpligtelser</t>
  </si>
  <si>
    <t>Andre hensættelser</t>
  </si>
  <si>
    <t>I alt hensatte forpligtelser (27 + 28 + 29 + 30)</t>
  </si>
  <si>
    <t>Genforsikringsdepoter</t>
  </si>
  <si>
    <t>Gæld i forbindelse med direkte forsikring</t>
  </si>
  <si>
    <t>Gæld i forbindelse med genforsikring</t>
  </si>
  <si>
    <t>Obligationslån</t>
  </si>
  <si>
    <t>Konvertible gældsbreve</t>
  </si>
  <si>
    <t>Udbyttegivende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</si>
  <si>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</si>
  <si>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</si>
  <si>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</si>
  <si>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</si>
  <si>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</si>
  <si>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</si>
  <si>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I alt gæld (33 + 34 + 35 + 36 + 37 + 38 + 39 + 40 + 41 + 42 + 43)</t>
  </si>
  <si>
    <t>Periodeafgrænsningsposter</t>
  </si>
  <si>
    <t>I alt passiver (13 + 15 + 26 + 31 + 32 + 44 + 45)</t>
  </si>
  <si>
    <t>Information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</si>
  <si>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</si>
  <si>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</si>
  <si>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</si>
  <si>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</si>
  <si>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</si>
  <si>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</si>
  <si>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</si>
  <si>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</si>
  <si>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</si>
  <si>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</si>
  <si>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</si>
  <si>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</si>
  <si>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</si>
  <si>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</si>
  <si>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</si>
  <si>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</si>
  <si>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</si>
  <si>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</si>
  <si>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</si>
  <si>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</si>
  <si>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</si>
  <si>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</si>
  <si>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</si>
  <si>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</si>
  <si>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</si>
  <si>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Topdanmark Link Livsforsikring A/S</t>
  </si>
  <si>
    <t>Topdanmark Livsforsikring V A/S</t>
  </si>
  <si>
    <t>Skandia Livsforsikring A A/S</t>
  </si>
  <si>
    <t>letpension, livs- og pensionsforsikringsselskab A/S</t>
  </si>
  <si>
    <t>PenSam Liv Forsikringsaktieselskab</t>
  </si>
  <si>
    <t>PBU - Livsforsikringsselskabet A/S</t>
  </si>
  <si>
    <t>Tabel 4.3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</si>
</sst>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0" fillId="0" borderId="0">
      <alignment/>
      <protection/>
    </xf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47" fillId="38" borderId="0" xfId="39" applyFont="1" applyFill="1" applyBorder="1" applyAlignment="1">
      <alignment vertical="center"/>
      <protection/>
    </xf>
    <xf numFmtId="0" fontId="9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9" fillId="38" borderId="0" xfId="45" applyFont="1" applyFill="1" applyBorder="1" applyAlignment="1">
      <alignment vertical="top"/>
      <protection/>
    </xf>
    <xf numFmtId="0" fontId="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0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8" fillId="38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right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 wrapText="1"/>
    </xf>
    <xf numFmtId="0" fontId="5" fillId="38" borderId="0" xfId="39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0" fillId="0" borderId="0" xfId="56">
      <alignment/>
      <protection/>
    </xf>
    <xf numFmtId="0" fontId="30" fillId="0" borderId="0" xfId="56" quotePrefix="1">
      <alignment/>
      <protection/>
    </xf>
    <xf numFmtId="3" fontId="8" fillId="38" borderId="13" xfId="0" applyNumberFormat="1" applyFont="1" applyFill="1" applyBorder="1" applyAlignment="1">
      <alignment horizontal="left" vertical="center"/>
    </xf>
    <xf numFmtId="3" fontId="8" fillId="40" borderId="13" xfId="0" applyNumberFormat="1" applyFont="1" applyFill="1" applyBorder="1" applyAlignment="1">
      <alignment horizontal="right"/>
    </xf>
    <xf numFmtId="3" fontId="8" fillId="38" borderId="13" xfId="0" applyNumberFormat="1" applyFont="1" applyFill="1" applyBorder="1" applyAlignment="1">
      <alignment horizontal="left" vertical="center" wrapText="1"/>
    </xf>
    <xf numFmtId="0" fontId="9" fillId="38" borderId="0" xfId="45" applyFont="1" applyFill="1" applyBorder="1" applyAlignment="1">
      <alignment horizontal="right" vertical="top"/>
      <protection/>
    </xf>
    <xf numFmtId="3" fontId="0" fillId="38" borderId="13" xfId="0" applyNumberFormat="1" applyFont="1" applyFill="1" applyBorder="1" applyAlignment="1">
      <alignment horizontal="right" vertical="center"/>
    </xf>
    <xf numFmtId="3" fontId="0" fillId="40" borderId="13" xfId="0" applyNumberFormat="1" applyFont="1" applyFill="1" applyBorder="1" applyAlignment="1">
      <alignment horizontal="right"/>
    </xf>
  </cellXfs>
  <cellStyles count="5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RaekkeNiv3" xfId="65"/>
    <cellStyle name="RaekkeNiv4" xfId="66"/>
    <cellStyle name="Sammenkædet celle" xfId="67"/>
    <cellStyle name="Titel" xfId="68"/>
    <cellStyle name="Total" xfId="69"/>
    <cellStyle name="Ugyldig" xfId="70"/>
    <cellStyle name="Currenc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2" t="s">
        <v>180</v>
      </c>
      <c r="B1" s="23"/>
      <c r="C1" s="23"/>
      <c r="D1" s="23"/>
      <c r="E1" s="23"/>
      <c r="F1" s="22"/>
    </row>
    <row r="2" spans="1:6" s="26" customFormat="1" ht="34.5" customHeight="1">
      <c r="A2" s="2" t="s">
        <v>54</v>
      </c>
      <c r="B2" s="25"/>
      <c r="C2" s="25"/>
      <c r="D2" s="25"/>
      <c r="E2" s="25"/>
      <c r="F2" s="23"/>
    </row>
    <row r="3" spans="1:6" ht="12.75">
      <c r="A3" s="3" t="s">
        <v>49</v>
      </c>
      <c r="B3" s="3"/>
      <c r="C3" s="4"/>
      <c r="D3" s="5" t="s">
        <v>148</v>
      </c>
      <c r="E3" s="6"/>
      <c r="F3" s="22"/>
    </row>
    <row r="4" spans="1:6" ht="12.75">
      <c r="A4" s="7"/>
      <c r="B4" s="7"/>
      <c r="C4" s="8"/>
      <c r="D4" s="9"/>
      <c r="E4" s="10"/>
      <c r="F4" s="22"/>
    </row>
    <row r="5" spans="1:6" ht="12.75">
      <c r="A5" s="11"/>
      <c r="B5" s="11" t="s">
        <v>149</v>
      </c>
      <c r="C5" s="12"/>
      <c r="D5" s="9" t="s">
        <v>50</v>
      </c>
      <c r="E5" s="10">
        <f>VLOOKUP($B$5,'Rådata 201012'!$A$1:$AW$35,MATCH($D5,'Rådata 201012'!$A$1:$AW$1,0),FALSE)</f>
        <v>62518</v>
      </c>
      <c r="F5" s="22"/>
    </row>
    <row r="6" spans="1:6" ht="12.75">
      <c r="A6" s="4"/>
      <c r="B6" s="4"/>
      <c r="C6" s="4"/>
      <c r="D6" s="21" t="s">
        <v>51</v>
      </c>
      <c r="E6" s="10">
        <f>VLOOKUP($B$5,'Rådata 201012'!$A$1:$AW$35,MATCH($D6,'Rådata 201012'!$A$1:$AW$1,0),FALSE)</f>
        <v>201012</v>
      </c>
      <c r="F6" s="22"/>
    </row>
    <row r="7" spans="1:6" ht="12.75">
      <c r="A7" s="13"/>
      <c r="B7" s="5"/>
      <c r="C7" s="14"/>
      <c r="D7" s="15"/>
      <c r="E7" s="16"/>
      <c r="F7" s="22"/>
    </row>
    <row r="8" spans="1:6" ht="12.75">
      <c r="A8" s="3" t="s">
        <v>0</v>
      </c>
      <c r="B8" s="3"/>
      <c r="C8" s="4"/>
      <c r="D8" s="5" t="s">
        <v>1</v>
      </c>
      <c r="E8" s="32" t="s">
        <v>2</v>
      </c>
      <c r="F8" s="22"/>
    </row>
    <row r="9" spans="1:6" ht="12.75">
      <c r="A9" s="20" t="s">
        <v>56</v>
      </c>
      <c r="B9" s="21" t="s">
        <v>102</v>
      </c>
      <c r="C9" s="17"/>
      <c r="D9" s="18" t="s">
        <v>3</v>
      </c>
      <c r="E9" s="19">
        <f>VLOOKUP($B$5,'Rådata 201012'!$A$1:$AW$35,MATCH($D9,'Rådata 201012'!$A$1:$AW$1,0),FALSE)</f>
        <v>5000</v>
      </c>
      <c r="F9" s="22"/>
    </row>
    <row r="10" spans="1:6" ht="12.75">
      <c r="A10" s="20" t="s">
        <v>57</v>
      </c>
      <c r="B10" s="21" t="s">
        <v>103</v>
      </c>
      <c r="C10" s="17"/>
      <c r="D10" s="18" t="s">
        <v>4</v>
      </c>
      <c r="E10" s="19">
        <f>VLOOKUP($B$5,'Rådata 201012'!$A$1:$AW$35,MATCH($D10,'Rådata 201012'!$A$1:$AW$1,0),FALSE)</f>
        <v>0</v>
      </c>
      <c r="F10" s="22"/>
    </row>
    <row r="11" spans="1:6" ht="12.75">
      <c r="A11" s="20" t="s">
        <v>58</v>
      </c>
      <c r="B11" s="21" t="s">
        <v>104</v>
      </c>
      <c r="C11" s="17"/>
      <c r="D11" s="18" t="s">
        <v>5</v>
      </c>
      <c r="E11" s="19">
        <f>VLOOKUP($B$5,'Rådata 201012'!$A$1:$AW$35,MATCH($D11,'Rådata 201012'!$A$1:$AW$1,0),FALSE)</f>
        <v>0</v>
      </c>
      <c r="F11" s="22"/>
    </row>
    <row r="12" spans="1:6" ht="12.75">
      <c r="A12" s="20" t="s">
        <v>59</v>
      </c>
      <c r="B12" s="21" t="s">
        <v>105</v>
      </c>
      <c r="C12" s="17"/>
      <c r="D12" s="18" t="s">
        <v>6</v>
      </c>
      <c r="E12" s="19">
        <f>VLOOKUP($B$5,'Rådata 201012'!$A$1:$AW$35,MATCH($D12,'Rådata 201012'!$A$1:$AW$1,0),FALSE)</f>
        <v>0</v>
      </c>
      <c r="F12" s="22"/>
    </row>
    <row r="13" spans="1:6" ht="25.5">
      <c r="A13" s="20" t="s">
        <v>60</v>
      </c>
      <c r="B13" s="24" t="s">
        <v>106</v>
      </c>
      <c r="C13" s="17"/>
      <c r="D13" s="18" t="s">
        <v>7</v>
      </c>
      <c r="E13" s="19">
        <f>VLOOKUP($B$5,'Rådata 201012'!$A$1:$AW$35,MATCH($D13,'Rådata 201012'!$A$1:$AW$1,0),FALSE)</f>
        <v>0</v>
      </c>
      <c r="F13" s="22"/>
    </row>
    <row r="14" spans="1:6" ht="12.75">
      <c r="A14" s="20" t="s">
        <v>61</v>
      </c>
      <c r="B14" s="21" t="s">
        <v>107</v>
      </c>
      <c r="C14" s="17"/>
      <c r="D14" s="18" t="s">
        <v>8</v>
      </c>
      <c r="E14" s="19">
        <f>VLOOKUP($B$5,'Rådata 201012'!$A$1:$AW$35,MATCH($D14,'Rådata 201012'!$A$1:$AW$1,0),FALSE)</f>
        <v>0</v>
      </c>
      <c r="F14" s="22"/>
    </row>
    <row r="15" spans="1:6" ht="12.75">
      <c r="A15" s="20" t="s">
        <v>62</v>
      </c>
      <c r="B15" s="29" t="s">
        <v>108</v>
      </c>
      <c r="C15" s="17"/>
      <c r="D15" s="18" t="s">
        <v>9</v>
      </c>
      <c r="E15" s="30">
        <f>VLOOKUP($B$5,'Rådata 201012'!$A$1:$AW$35,MATCH($D15,'Rådata 201012'!$A$1:$AW$1,0),FALSE)</f>
        <v>0</v>
      </c>
      <c r="F15" s="22"/>
    </row>
    <row r="16" spans="1:6" ht="12.75">
      <c r="A16" s="20" t="s">
        <v>63</v>
      </c>
      <c r="B16" s="21" t="s">
        <v>109</v>
      </c>
      <c r="C16" s="17"/>
      <c r="D16" s="18" t="s">
        <v>10</v>
      </c>
      <c r="E16" s="19">
        <f>VLOOKUP($B$5,'Rådata 201012'!$A$1:$AW$35,MATCH($D16,'Rådata 201012'!$A$1:$AW$1,0),FALSE)</f>
        <v>441603</v>
      </c>
      <c r="F16" s="22"/>
    </row>
    <row r="17" spans="1:6" ht="12.75">
      <c r="A17" s="20" t="s">
        <v>64</v>
      </c>
      <c r="B17" s="21" t="s">
        <v>110</v>
      </c>
      <c r="C17" s="17"/>
      <c r="D17" s="18" t="s">
        <v>11</v>
      </c>
      <c r="E17" s="19">
        <f>VLOOKUP($B$5,'Rådata 201012'!$A$1:$AW$35,MATCH($D17,'Rådata 201012'!$A$1:$AW$1,0),FALSE)</f>
        <v>0</v>
      </c>
      <c r="F17" s="22"/>
    </row>
    <row r="18" spans="1:6" ht="12.75">
      <c r="A18" s="20" t="s">
        <v>65</v>
      </c>
      <c r="B18" s="21" t="s">
        <v>111</v>
      </c>
      <c r="C18" s="17"/>
      <c r="D18" s="18" t="s">
        <v>12</v>
      </c>
      <c r="E18" s="19">
        <f>VLOOKUP($B$5,'Rådata 201012'!$A$1:$AW$35,MATCH($D18,'Rådata 201012'!$A$1:$AW$1,0),FALSE)</f>
        <v>0</v>
      </c>
      <c r="F18" s="22"/>
    </row>
    <row r="19" spans="1:6" ht="12.75">
      <c r="A19" s="20" t="s">
        <v>66</v>
      </c>
      <c r="B19" s="29" t="s">
        <v>112</v>
      </c>
      <c r="C19" s="17"/>
      <c r="D19" s="18" t="s">
        <v>13</v>
      </c>
      <c r="E19" s="30">
        <f>VLOOKUP($B$5,'Rådata 201012'!$A$1:$AW$35,MATCH($D19,'Rådata 201012'!$A$1:$AW$1,0),FALSE)</f>
        <v>441603</v>
      </c>
      <c r="F19" s="22"/>
    </row>
    <row r="20" spans="1:6" ht="12.75">
      <c r="A20" s="20" t="s">
        <v>67</v>
      </c>
      <c r="B20" s="21" t="s">
        <v>113</v>
      </c>
      <c r="C20" s="17"/>
      <c r="D20" s="18" t="s">
        <v>14</v>
      </c>
      <c r="E20" s="19">
        <f>VLOOKUP($B$5,'Rådata 201012'!$A$1:$AW$35,MATCH($D20,'Rådata 201012'!$A$1:$AW$1,0),FALSE)</f>
        <v>2192050</v>
      </c>
      <c r="F20" s="22"/>
    </row>
    <row r="21" spans="1:6" ht="12.75">
      <c r="A21" s="20" t="s">
        <v>68</v>
      </c>
      <c r="B21" s="29" t="s">
        <v>114</v>
      </c>
      <c r="C21" s="17"/>
      <c r="D21" s="18" t="s">
        <v>15</v>
      </c>
      <c r="E21" s="30">
        <f>VLOOKUP($B$5,'Rådata 201012'!$A$1:$AW$35,MATCH($D21,'Rådata 201012'!$A$1:$AW$1,0),FALSE)</f>
        <v>2638653</v>
      </c>
      <c r="F21" s="22"/>
    </row>
    <row r="22" spans="1:6" ht="12.75">
      <c r="A22" s="20" t="s">
        <v>69</v>
      </c>
      <c r="B22" s="21" t="s">
        <v>115</v>
      </c>
      <c r="C22" s="17"/>
      <c r="D22" s="18" t="s">
        <v>16</v>
      </c>
      <c r="E22" s="19">
        <f>VLOOKUP($B$5,'Rådata 201012'!$A$1:$AW$35,MATCH($D22,'Rådata 201012'!$A$1:$AW$1,0),FALSE)</f>
        <v>0</v>
      </c>
      <c r="F22" s="22"/>
    </row>
    <row r="23" spans="1:6" ht="12.75">
      <c r="A23" s="20" t="s">
        <v>70</v>
      </c>
      <c r="B23" s="21" t="s">
        <v>116</v>
      </c>
      <c r="C23" s="17"/>
      <c r="D23" s="18" t="s">
        <v>17</v>
      </c>
      <c r="E23" s="19">
        <f>VLOOKUP($B$5,'Rådata 201012'!$A$1:$AW$35,MATCH($D23,'Rådata 201012'!$A$1:$AW$1,0),FALSE)</f>
        <v>959000</v>
      </c>
      <c r="F23" s="22"/>
    </row>
    <row r="24" spans="1:6" ht="12.75">
      <c r="A24" s="20" t="s">
        <v>71</v>
      </c>
      <c r="B24" s="21" t="s">
        <v>117</v>
      </c>
      <c r="C24" s="17"/>
      <c r="D24" s="18" t="s">
        <v>18</v>
      </c>
      <c r="E24" s="19">
        <f>VLOOKUP($B$5,'Rådata 201012'!$A$1:$AW$35,MATCH($D24,'Rådata 201012'!$A$1:$AW$1,0),FALSE)</f>
        <v>42172471</v>
      </c>
      <c r="F24" s="22"/>
    </row>
    <row r="25" spans="1:6" ht="12.75">
      <c r="A25" s="20" t="s">
        <v>72</v>
      </c>
      <c r="B25" s="21" t="s">
        <v>118</v>
      </c>
      <c r="C25" s="17"/>
      <c r="D25" s="18" t="s">
        <v>19</v>
      </c>
      <c r="E25" s="19">
        <f>VLOOKUP($B$5,'Rådata 201012'!$A$1:$AW$35,MATCH($D25,'Rådata 201012'!$A$1:$AW$1,0),FALSE)</f>
        <v>6735107</v>
      </c>
      <c r="F25" s="22"/>
    </row>
    <row r="26" spans="1:6" ht="12.75">
      <c r="A26" s="20" t="s">
        <v>73</v>
      </c>
      <c r="B26" s="21" t="s">
        <v>119</v>
      </c>
      <c r="C26" s="33"/>
      <c r="D26" s="18" t="s">
        <v>20</v>
      </c>
      <c r="E26" s="34">
        <f>VLOOKUP($B$5,'Rådata 201012'!$A$1:$AW$35,MATCH($D26,'Rådata 201012'!$A$1:$AW$1,0),FALSE)</f>
        <v>4575959</v>
      </c>
      <c r="F26" s="22"/>
    </row>
    <row r="27" spans="1:6" ht="12.75">
      <c r="A27" s="20" t="s">
        <v>74</v>
      </c>
      <c r="B27" s="21" t="s">
        <v>120</v>
      </c>
      <c r="C27" s="33"/>
      <c r="D27" s="18" t="s">
        <v>21</v>
      </c>
      <c r="E27" s="34">
        <f>VLOOKUP($B$5,'Rådata 201012'!$A$1:$AW$35,MATCH($D27,'Rådata 201012'!$A$1:$AW$1,0),FALSE)</f>
        <v>53483537</v>
      </c>
      <c r="F27" s="22"/>
    </row>
    <row r="28" spans="1:6" ht="12.75">
      <c r="A28" s="20" t="s">
        <v>75</v>
      </c>
      <c r="B28" s="21" t="s">
        <v>121</v>
      </c>
      <c r="C28" s="33"/>
      <c r="D28" s="18" t="s">
        <v>22</v>
      </c>
      <c r="E28" s="34">
        <f>VLOOKUP($B$5,'Rådata 201012'!$A$1:$AW$35,MATCH($D28,'Rådata 201012'!$A$1:$AW$1,0),FALSE)</f>
        <v>2666421</v>
      </c>
      <c r="F28" s="22"/>
    </row>
    <row r="29" spans="1:6" ht="12.75">
      <c r="A29" s="20" t="s">
        <v>76</v>
      </c>
      <c r="B29" s="21" t="s">
        <v>122</v>
      </c>
      <c r="C29" s="33"/>
      <c r="D29" s="18" t="s">
        <v>23</v>
      </c>
      <c r="E29" s="34">
        <f>VLOOKUP($B$5,'Rådata 201012'!$A$1:$AW$35,MATCH($D29,'Rådata 201012'!$A$1:$AW$1,0),FALSE)</f>
        <v>2787063</v>
      </c>
      <c r="F29" s="22"/>
    </row>
    <row r="30" spans="1:6" ht="12.75">
      <c r="A30" s="20" t="s">
        <v>77</v>
      </c>
      <c r="B30" s="21" t="s">
        <v>123</v>
      </c>
      <c r="C30" s="33"/>
      <c r="D30" s="18" t="s">
        <v>24</v>
      </c>
      <c r="E30" s="34">
        <f>VLOOKUP($B$5,'Rådata 201012'!$A$1:$AW$35,MATCH($D30,'Rådata 201012'!$A$1:$AW$1,0),FALSE)</f>
        <v>0</v>
      </c>
      <c r="F30" s="22"/>
    </row>
    <row r="31" spans="1:6" ht="12.75">
      <c r="A31" s="20" t="s">
        <v>78</v>
      </c>
      <c r="B31" s="21" t="s">
        <v>124</v>
      </c>
      <c r="C31" s="17"/>
      <c r="D31" s="18" t="s">
        <v>25</v>
      </c>
      <c r="E31" s="19">
        <f>VLOOKUP($B$5,'Rådata 201012'!$A$1:$AW$35,MATCH($D31,'Rådata 201012'!$A$1:$AW$1,0),FALSE)</f>
        <v>0</v>
      </c>
      <c r="F31" s="22"/>
    </row>
    <row r="32" spans="1:6" ht="12.75">
      <c r="A32" s="20" t="s">
        <v>79</v>
      </c>
      <c r="B32" s="21" t="s">
        <v>125</v>
      </c>
      <c r="C32" s="17"/>
      <c r="D32" s="18" t="s">
        <v>26</v>
      </c>
      <c r="E32" s="19">
        <f>VLOOKUP($B$5,'Rådata 201012'!$A$1:$AW$35,MATCH($D32,'Rådata 201012'!$A$1:$AW$1,0),FALSE)</f>
        <v>3230938</v>
      </c>
      <c r="F32" s="22"/>
    </row>
    <row r="33" spans="1:6" ht="12.75">
      <c r="A33" s="20" t="s">
        <v>80</v>
      </c>
      <c r="B33" s="21" t="s">
        <v>126</v>
      </c>
      <c r="C33" s="17"/>
      <c r="D33" s="18" t="s">
        <v>27</v>
      </c>
      <c r="E33" s="19">
        <f>VLOOKUP($B$5,'Rådata 201012'!$A$1:$AW$35,MATCH($D33,'Rådata 201012'!$A$1:$AW$1,0),FALSE)</f>
        <v>215955</v>
      </c>
      <c r="F33" s="22"/>
    </row>
    <row r="34" spans="1:6" ht="38.25">
      <c r="A34" s="20" t="s">
        <v>81</v>
      </c>
      <c r="B34" s="31" t="s">
        <v>127</v>
      </c>
      <c r="C34" s="17"/>
      <c r="D34" s="18" t="s">
        <v>28</v>
      </c>
      <c r="E34" s="30">
        <f>VLOOKUP($B$5,'Rådata 201012'!$A$1:$AW$35,MATCH($D34,'Rådata 201012'!$A$1:$AW$1,0),FALSE)</f>
        <v>62383914</v>
      </c>
      <c r="F34" s="22"/>
    </row>
    <row r="35" spans="1:6" ht="12.75">
      <c r="A35" s="20" t="s">
        <v>82</v>
      </c>
      <c r="B35" s="21" t="s">
        <v>128</v>
      </c>
      <c r="C35" s="17"/>
      <c r="D35" s="18" t="s">
        <v>29</v>
      </c>
      <c r="E35" s="19">
        <f>VLOOKUP($B$5,'Rådata 201012'!$A$1:$AW$35,MATCH($D35,'Rådata 201012'!$A$1:$AW$1,0),FALSE)</f>
        <v>0</v>
      </c>
      <c r="F35" s="22"/>
    </row>
    <row r="36" spans="1:6" ht="12.75">
      <c r="A36" s="20" t="s">
        <v>83</v>
      </c>
      <c r="B36" s="21" t="s">
        <v>129</v>
      </c>
      <c r="C36" s="17"/>
      <c r="D36" s="18" t="s">
        <v>30</v>
      </c>
      <c r="E36" s="19">
        <f>VLOOKUP($B$5,'Rådata 201012'!$A$1:$AW$35,MATCH($D36,'Rådata 201012'!$A$1:$AW$1,0),FALSE)</f>
        <v>0</v>
      </c>
      <c r="F36" s="22"/>
    </row>
    <row r="37" spans="1:6" ht="12.75">
      <c r="A37" s="20" t="s">
        <v>84</v>
      </c>
      <c r="B37" s="21" t="s">
        <v>130</v>
      </c>
      <c r="C37" s="17"/>
      <c r="D37" s="18" t="s">
        <v>31</v>
      </c>
      <c r="E37" s="19">
        <f>VLOOKUP($B$5,'Rådata 201012'!$A$1:$AW$35,MATCH($D37,'Rådata 201012'!$A$1:$AW$1,0),FALSE)</f>
        <v>86839</v>
      </c>
      <c r="F37" s="22"/>
    </row>
    <row r="38" spans="1:6" ht="12.75">
      <c r="A38" s="20" t="s">
        <v>85</v>
      </c>
      <c r="B38" s="21" t="s">
        <v>131</v>
      </c>
      <c r="C38" s="17"/>
      <c r="D38" s="18" t="s">
        <v>32</v>
      </c>
      <c r="E38" s="19">
        <f>VLOOKUP($B$5,'Rådata 201012'!$A$1:$AW$35,MATCH($D38,'Rådata 201012'!$A$1:$AW$1,0),FALSE)</f>
        <v>0</v>
      </c>
      <c r="F38" s="22"/>
    </row>
    <row r="39" spans="1:6" ht="12.75">
      <c r="A39" s="20" t="s">
        <v>86</v>
      </c>
      <c r="B39" s="29" t="s">
        <v>132</v>
      </c>
      <c r="C39" s="17"/>
      <c r="D39" s="18" t="s">
        <v>33</v>
      </c>
      <c r="E39" s="30">
        <f>VLOOKUP($B$5,'Rådata 201012'!$A$1:$AW$35,MATCH($D39,'Rådata 201012'!$A$1:$AW$1,0),FALSE)</f>
        <v>86839</v>
      </c>
      <c r="F39" s="22"/>
    </row>
    <row r="40" spans="1:6" ht="12.75">
      <c r="A40" s="20" t="s">
        <v>87</v>
      </c>
      <c r="B40" s="21" t="s">
        <v>133</v>
      </c>
      <c r="C40" s="17"/>
      <c r="D40" s="18" t="s">
        <v>34</v>
      </c>
      <c r="E40" s="19">
        <f>VLOOKUP($B$5,'Rådata 201012'!$A$1:$AW$35,MATCH($D40,'Rådata 201012'!$A$1:$AW$1,0),FALSE)</f>
        <v>0</v>
      </c>
      <c r="F40" s="22"/>
    </row>
    <row r="41" spans="1:6" ht="12.75">
      <c r="A41" s="20" t="s">
        <v>88</v>
      </c>
      <c r="B41" s="21" t="s">
        <v>134</v>
      </c>
      <c r="C41" s="17"/>
      <c r="D41" s="18" t="s">
        <v>35</v>
      </c>
      <c r="E41" s="19">
        <f>VLOOKUP($B$5,'Rådata 201012'!$A$1:$AW$35,MATCH($D41,'Rådata 201012'!$A$1:$AW$1,0),FALSE)</f>
        <v>0</v>
      </c>
      <c r="F41" s="22"/>
    </row>
    <row r="42" spans="1:6" ht="12.75">
      <c r="A42" s="20" t="s">
        <v>89</v>
      </c>
      <c r="B42" s="21" t="s">
        <v>135</v>
      </c>
      <c r="C42" s="17"/>
      <c r="D42" s="18" t="s">
        <v>36</v>
      </c>
      <c r="E42" s="19">
        <f>VLOOKUP($B$5,'Rådata 201012'!$A$1:$AW$35,MATCH($D42,'Rådata 201012'!$A$1:$AW$1,0),FALSE)</f>
        <v>89908</v>
      </c>
      <c r="F42" s="22"/>
    </row>
    <row r="43" spans="1:6" ht="12.75">
      <c r="A43" s="20" t="s">
        <v>90</v>
      </c>
      <c r="B43" s="21" t="s">
        <v>136</v>
      </c>
      <c r="C43" s="17"/>
      <c r="D43" s="18" t="s">
        <v>37</v>
      </c>
      <c r="E43" s="19">
        <f>VLOOKUP($B$5,'Rådata 201012'!$A$1:$AW$35,MATCH($D43,'Rådata 201012'!$A$1:$AW$1,0),FALSE)</f>
        <v>0</v>
      </c>
      <c r="F43" s="22"/>
    </row>
    <row r="44" spans="1:6" ht="12.75">
      <c r="A44" s="20" t="s">
        <v>91</v>
      </c>
      <c r="B44" s="21" t="s">
        <v>137</v>
      </c>
      <c r="C44" s="17"/>
      <c r="D44" s="18" t="s">
        <v>38</v>
      </c>
      <c r="E44" s="19">
        <f>VLOOKUP($B$5,'Rådata 201012'!$A$1:$AW$35,MATCH($D44,'Rådata 201012'!$A$1:$AW$1,0),FALSE)</f>
        <v>0</v>
      </c>
      <c r="F44" s="22"/>
    </row>
    <row r="45" spans="1:6" ht="12.75">
      <c r="A45" s="20" t="s">
        <v>92</v>
      </c>
      <c r="B45" s="21" t="s">
        <v>138</v>
      </c>
      <c r="C45" s="17"/>
      <c r="D45" s="18" t="s">
        <v>39</v>
      </c>
      <c r="E45" s="19">
        <f>VLOOKUP($B$5,'Rådata 201012'!$A$1:$AW$35,MATCH($D45,'Rådata 201012'!$A$1:$AW$1,0),FALSE)</f>
        <v>0</v>
      </c>
      <c r="F45" s="22"/>
    </row>
    <row r="46" spans="1:6" ht="12.75">
      <c r="A46" s="20" t="s">
        <v>93</v>
      </c>
      <c r="B46" s="21" t="s">
        <v>139</v>
      </c>
      <c r="C46" s="17"/>
      <c r="D46" s="18" t="s">
        <v>40</v>
      </c>
      <c r="E46" s="19">
        <f>VLOOKUP($B$5,'Rådata 201012'!$A$1:$AW$35,MATCH($D46,'Rådata 201012'!$A$1:$AW$1,0),FALSE)</f>
        <v>0</v>
      </c>
      <c r="F46" s="22"/>
    </row>
    <row r="47" spans="1:6" ht="12.75">
      <c r="A47" s="20" t="s">
        <v>94</v>
      </c>
      <c r="B47" s="21" t="s">
        <v>140</v>
      </c>
      <c r="C47" s="17"/>
      <c r="D47" s="18" t="s">
        <v>41</v>
      </c>
      <c r="E47" s="19">
        <f>VLOOKUP($B$5,'Rådata 201012'!$A$1:$AW$35,MATCH($D47,'Rådata 201012'!$A$1:$AW$1,0),FALSE)</f>
        <v>69872</v>
      </c>
      <c r="F47" s="22"/>
    </row>
    <row r="48" spans="1:6" ht="12.75">
      <c r="A48" s="20" t="s">
        <v>95</v>
      </c>
      <c r="B48" s="21" t="s">
        <v>141</v>
      </c>
      <c r="C48" s="17"/>
      <c r="D48" s="18" t="s">
        <v>42</v>
      </c>
      <c r="E48" s="19">
        <f>VLOOKUP($B$5,'Rådata 201012'!$A$1:$AW$35,MATCH($D48,'Rådata 201012'!$A$1:$AW$1,0),FALSE)</f>
        <v>0</v>
      </c>
      <c r="F48" s="22"/>
    </row>
    <row r="49" spans="1:6" ht="12.75">
      <c r="A49" s="20" t="s">
        <v>96</v>
      </c>
      <c r="B49" s="21" t="s">
        <v>142</v>
      </c>
      <c r="C49" s="17"/>
      <c r="D49" s="18" t="s">
        <v>43</v>
      </c>
      <c r="E49" s="19">
        <f>VLOOKUP($B$5,'Rådata 201012'!$A$1:$AW$35,MATCH($D49,'Rådata 201012'!$A$1:$AW$1,0),FALSE)</f>
        <v>614593</v>
      </c>
      <c r="F49" s="22"/>
    </row>
    <row r="50" spans="1:6" ht="12.75">
      <c r="A50" s="20" t="s">
        <v>97</v>
      </c>
      <c r="B50" s="21" t="s">
        <v>143</v>
      </c>
      <c r="C50" s="17"/>
      <c r="D50" s="18" t="s">
        <v>44</v>
      </c>
      <c r="E50" s="19">
        <f>VLOOKUP($B$5,'Rådata 201012'!$A$1:$AW$35,MATCH($D50,'Rådata 201012'!$A$1:$AW$1,0),FALSE)</f>
        <v>0</v>
      </c>
      <c r="F50" s="22"/>
    </row>
    <row r="51" spans="1:6" ht="12.75">
      <c r="A51" s="20" t="s">
        <v>98</v>
      </c>
      <c r="B51" s="21" t="s">
        <v>144</v>
      </c>
      <c r="C51" s="17"/>
      <c r="D51" s="18" t="s">
        <v>45</v>
      </c>
      <c r="E51" s="19">
        <f>VLOOKUP($B$5,'Rådata 201012'!$A$1:$AW$35,MATCH($D51,'Rådata 201012'!$A$1:$AW$1,0),FALSE)</f>
        <v>2070526</v>
      </c>
      <c r="F51" s="22"/>
    </row>
    <row r="52" spans="1:6" ht="25.5">
      <c r="A52" s="20" t="s">
        <v>99</v>
      </c>
      <c r="B52" s="31" t="s">
        <v>145</v>
      </c>
      <c r="C52" s="17"/>
      <c r="D52" s="18" t="s">
        <v>46</v>
      </c>
      <c r="E52" s="30">
        <f>VLOOKUP($B$5,'Rådata 201012'!$A$1:$AW$35,MATCH($D52,'Rådata 201012'!$A$1:$AW$1,0),FALSE)</f>
        <v>2844899</v>
      </c>
      <c r="F52" s="22"/>
    </row>
    <row r="53" spans="1:6" ht="12.75">
      <c r="A53" s="20" t="s">
        <v>100</v>
      </c>
      <c r="B53" s="21" t="s">
        <v>146</v>
      </c>
      <c r="C53" s="17"/>
      <c r="D53" s="18" t="s">
        <v>47</v>
      </c>
      <c r="E53" s="19">
        <f>VLOOKUP($B$5,'Rådata 201012'!$A$1:$AW$35,MATCH($D53,'Rådata 201012'!$A$1:$AW$1,0),FALSE)</f>
        <v>82161</v>
      </c>
      <c r="F53" s="22"/>
    </row>
    <row r="54" spans="1:6" ht="12.75">
      <c r="A54" s="20" t="s">
        <v>101</v>
      </c>
      <c r="B54" s="29" t="s">
        <v>147</v>
      </c>
      <c r="C54" s="17"/>
      <c r="D54" s="18" t="s">
        <v>48</v>
      </c>
      <c r="E54" s="30">
        <f>VLOOKUP($B$5,'Rådata 201012'!$A$1:$AW$35,MATCH($D54,'Rådata 201012'!$A$1:$AW$1,0),FALSE)</f>
        <v>68995466</v>
      </c>
      <c r="F54" s="22"/>
    </row>
    <row r="55" spans="1:7" ht="12.75">
      <c r="A55" s="22"/>
      <c r="B55" s="22"/>
      <c r="C55" s="22"/>
      <c r="D55" s="22"/>
      <c r="E55" s="22"/>
      <c r="F55" s="22"/>
      <c r="G55" s="22"/>
    </row>
    <row r="56" ht="12.75" hidden="1">
      <c r="F56" s="22"/>
    </row>
    <row r="57" ht="12.75" hidden="1">
      <c r="F57" s="22"/>
    </row>
    <row r="58" ht="12.75" hidden="1">
      <c r="F58" s="22"/>
    </row>
    <row r="59" ht="12.75" hidden="1">
      <c r="F59" s="22"/>
    </row>
    <row r="60" ht="12.75" hidden="1">
      <c r="F60" s="22"/>
    </row>
    <row r="61" ht="12.75" hidden="1">
      <c r="F61" s="22"/>
    </row>
  </sheetData>
  <sheetProtection/>
  <dataValidations count="3">
    <dataValidation errorStyle="information" type="textLength" allowBlank="1" showInputMessage="1" showErrorMessage="1" sqref="B7:C7">
      <formula1>0</formula1>
      <formula2>0</formula2>
    </dataValidation>
    <dataValidation type="whole" allowBlank="1" showInputMessage="1" showErrorMessage="1" error="Feltet skal indeholde et heltal mellem -9999999999999 og 9999999999999" sqref="E5:E6 E9:E54">
      <formula1>-9999999999999</formula1>
      <formula2>9999999999999</formula2>
    </dataValidation>
    <dataValidation type="list" allowBlank="1" showInputMessage="1" showErrorMessage="1" sqref="B5">
      <formula1>listeliv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7:E8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46.00390625" style="0" bestFit="1" customWidth="1"/>
    <col min="2" max="2" width="7.57421875" style="0" bestFit="1" customWidth="1"/>
    <col min="3" max="3" width="10.140625" style="0" bestFit="1" customWidth="1"/>
    <col min="4" max="4" width="9.00390625" style="0" customWidth="1"/>
    <col min="5" max="5" width="7.00390625" style="0" customWidth="1"/>
    <col min="6" max="6" width="9.00390625" style="0" customWidth="1"/>
    <col min="7" max="7" width="8.00390625" style="0" customWidth="1"/>
    <col min="8" max="9" width="7.00390625" style="0" customWidth="1"/>
    <col min="10" max="10" width="8.00390625" style="0" customWidth="1"/>
    <col min="11" max="11" width="8.57421875" style="0" customWidth="1"/>
    <col min="12" max="13" width="7.57421875" style="0" customWidth="1"/>
    <col min="14" max="14" width="8.57421875" style="0" customWidth="1"/>
    <col min="15" max="15" width="7.57421875" style="0" customWidth="1"/>
    <col min="16" max="16" width="8.00390625" style="0" customWidth="1"/>
    <col min="17" max="17" width="9.57421875" style="0" customWidth="1"/>
    <col min="18" max="18" width="7.00390625" style="0" customWidth="1"/>
    <col min="19" max="19" width="7.57421875" style="0" customWidth="1"/>
    <col min="20" max="20" width="7.00390625" style="0" customWidth="1"/>
    <col min="21" max="21" width="9.57421875" style="0" customWidth="1"/>
    <col min="22" max="22" width="8.57421875" style="0" customWidth="1"/>
    <col min="23" max="23" width="7.57421875" style="0" customWidth="1"/>
    <col min="24" max="26" width="8.57421875" style="0" customWidth="1"/>
    <col min="27" max="27" width="7.57421875" style="0" customWidth="1"/>
    <col min="28" max="29" width="8.57421875" style="0" customWidth="1"/>
    <col min="30" max="31" width="7.57421875" style="0" customWidth="1"/>
    <col min="32" max="33" width="7.00390625" style="0" customWidth="1"/>
    <col min="34" max="35" width="7.57421875" style="0" customWidth="1"/>
    <col min="36" max="36" width="8.57421875" style="0" customWidth="1"/>
    <col min="37" max="38" width="7.57421875" style="0" customWidth="1"/>
    <col min="39" max="41" width="7.00390625" style="0" customWidth="1"/>
    <col min="42" max="42" width="8.57421875" style="0" customWidth="1"/>
    <col min="43" max="43" width="7.57421875" style="0" customWidth="1"/>
    <col min="44" max="44" width="8.57421875" style="0" customWidth="1"/>
    <col min="45" max="45" width="7.00390625" style="0" customWidth="1"/>
    <col min="46" max="46" width="7.57421875" style="0" customWidth="1"/>
    <col min="47" max="48" width="7.00390625" style="0" customWidth="1"/>
    <col min="49" max="49" width="10.00390625" style="0" bestFit="1" customWidth="1"/>
  </cols>
  <sheetData>
    <row r="1" spans="1:49" s="1" customFormat="1" ht="12.75">
      <c r="A1" s="1" t="s">
        <v>55</v>
      </c>
      <c r="B1" s="1" t="s">
        <v>52</v>
      </c>
      <c r="C1" s="1" t="s">
        <v>53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ht="15">
      <c r="A2" t="s">
        <v>149</v>
      </c>
      <c r="B2" s="28">
        <v>62518</v>
      </c>
      <c r="C2" s="27">
        <v>201012</v>
      </c>
      <c r="D2" s="27">
        <v>5000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441603</v>
      </c>
      <c r="L2" s="27">
        <v>0</v>
      </c>
      <c r="M2" s="27">
        <v>0</v>
      </c>
      <c r="N2" s="27">
        <v>441603</v>
      </c>
      <c r="O2" s="27">
        <v>2192050</v>
      </c>
      <c r="P2" s="27">
        <v>2638653</v>
      </c>
      <c r="Q2" s="27">
        <v>0</v>
      </c>
      <c r="R2" s="27">
        <v>959000</v>
      </c>
      <c r="S2" s="27">
        <v>42172471</v>
      </c>
      <c r="T2" s="27">
        <v>6735107</v>
      </c>
      <c r="U2" s="27">
        <v>4575959</v>
      </c>
      <c r="V2" s="27">
        <v>53483537</v>
      </c>
      <c r="W2" s="27">
        <v>2666421</v>
      </c>
      <c r="X2" s="27">
        <v>2787063</v>
      </c>
      <c r="Y2" s="27">
        <v>0</v>
      </c>
      <c r="Z2" s="27">
        <v>0</v>
      </c>
      <c r="AA2" s="27">
        <v>3230938</v>
      </c>
      <c r="AB2" s="27">
        <v>215955</v>
      </c>
      <c r="AC2" s="27">
        <v>62383914</v>
      </c>
      <c r="AD2" s="27">
        <v>0</v>
      </c>
      <c r="AE2" s="27">
        <v>0</v>
      </c>
      <c r="AF2" s="27">
        <v>86839</v>
      </c>
      <c r="AG2" s="27">
        <v>0</v>
      </c>
      <c r="AH2" s="27">
        <v>86839</v>
      </c>
      <c r="AI2" s="27">
        <v>0</v>
      </c>
      <c r="AJ2" s="27">
        <v>0</v>
      </c>
      <c r="AK2" s="27">
        <v>89908</v>
      </c>
      <c r="AL2" s="27">
        <v>0</v>
      </c>
      <c r="AM2" s="27">
        <v>0</v>
      </c>
      <c r="AN2" s="27">
        <v>0</v>
      </c>
      <c r="AO2" s="27">
        <v>0</v>
      </c>
      <c r="AP2" s="27">
        <v>69872</v>
      </c>
      <c r="AQ2" s="27">
        <v>0</v>
      </c>
      <c r="AR2" s="27">
        <v>614593</v>
      </c>
      <c r="AS2" s="27">
        <v>0</v>
      </c>
      <c r="AT2" s="27">
        <v>2070526</v>
      </c>
      <c r="AU2" s="27">
        <v>2844899</v>
      </c>
      <c r="AV2" s="27">
        <v>82161</v>
      </c>
      <c r="AW2" s="27">
        <v>68995466</v>
      </c>
    </row>
    <row r="3" spans="1:49" ht="15">
      <c r="A3" t="s">
        <v>150</v>
      </c>
      <c r="B3" s="28">
        <v>62548</v>
      </c>
      <c r="C3" s="27">
        <v>201012</v>
      </c>
      <c r="D3" s="27">
        <v>800</v>
      </c>
      <c r="E3" s="27">
        <v>0</v>
      </c>
      <c r="F3" s="27">
        <v>0</v>
      </c>
      <c r="G3" s="27">
        <v>85331</v>
      </c>
      <c r="H3" s="27">
        <v>0</v>
      </c>
      <c r="I3" s="27">
        <v>0</v>
      </c>
      <c r="J3" s="27">
        <v>85331</v>
      </c>
      <c r="K3" s="27">
        <v>1060500</v>
      </c>
      <c r="L3" s="27">
        <v>0</v>
      </c>
      <c r="M3" s="27">
        <v>0</v>
      </c>
      <c r="N3" s="27">
        <v>1060500</v>
      </c>
      <c r="O3" s="27">
        <v>5948950</v>
      </c>
      <c r="P3" s="27">
        <v>7095581</v>
      </c>
      <c r="Q3" s="27">
        <v>40</v>
      </c>
      <c r="R3" s="27">
        <v>0</v>
      </c>
      <c r="S3" s="27">
        <v>65386104</v>
      </c>
      <c r="T3" s="27">
        <v>6032091</v>
      </c>
      <c r="U3" s="27">
        <v>2335598</v>
      </c>
      <c r="V3" s="27">
        <v>73753793</v>
      </c>
      <c r="W3" s="27">
        <v>316478</v>
      </c>
      <c r="X3" s="27">
        <v>1655665</v>
      </c>
      <c r="Y3" s="27">
        <v>0</v>
      </c>
      <c r="Z3" s="27">
        <v>0</v>
      </c>
      <c r="AA3" s="27">
        <v>34927424</v>
      </c>
      <c r="AB3" s="27">
        <v>0</v>
      </c>
      <c r="AC3" s="27">
        <v>110653360</v>
      </c>
      <c r="AD3" s="27">
        <v>0</v>
      </c>
      <c r="AE3" s="27">
        <v>0</v>
      </c>
      <c r="AF3" s="27">
        <v>5487</v>
      </c>
      <c r="AG3" s="27">
        <v>0</v>
      </c>
      <c r="AH3" s="27">
        <v>5487</v>
      </c>
      <c r="AI3" s="27">
        <v>0</v>
      </c>
      <c r="AJ3" s="27">
        <v>4493</v>
      </c>
      <c r="AK3" s="27">
        <v>81389</v>
      </c>
      <c r="AL3" s="27">
        <v>0</v>
      </c>
      <c r="AM3" s="27">
        <v>0</v>
      </c>
      <c r="AN3" s="27">
        <v>0</v>
      </c>
      <c r="AO3" s="27">
        <v>0</v>
      </c>
      <c r="AP3" s="27">
        <v>0</v>
      </c>
      <c r="AQ3" s="27">
        <v>0</v>
      </c>
      <c r="AR3" s="27">
        <v>0</v>
      </c>
      <c r="AS3" s="27">
        <v>0</v>
      </c>
      <c r="AT3" s="27">
        <v>29622043</v>
      </c>
      <c r="AU3" s="27">
        <v>29707925</v>
      </c>
      <c r="AV3" s="27">
        <v>60613</v>
      </c>
      <c r="AW3" s="27">
        <v>147522966</v>
      </c>
    </row>
    <row r="4" spans="1:49" ht="15">
      <c r="A4" t="s">
        <v>151</v>
      </c>
      <c r="B4" s="28">
        <v>62706</v>
      </c>
      <c r="C4" s="27">
        <v>201012</v>
      </c>
      <c r="D4" s="27">
        <v>391800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100883</v>
      </c>
      <c r="L4" s="27">
        <v>0</v>
      </c>
      <c r="M4" s="27">
        <v>0</v>
      </c>
      <c r="N4" s="27">
        <v>100883</v>
      </c>
      <c r="O4" s="27">
        <v>673870</v>
      </c>
      <c r="P4" s="27">
        <v>1166553</v>
      </c>
      <c r="Q4" s="27">
        <v>200000</v>
      </c>
      <c r="R4" s="27">
        <v>120000</v>
      </c>
      <c r="S4" s="27">
        <v>9272150</v>
      </c>
      <c r="T4" s="27">
        <v>1084218</v>
      </c>
      <c r="U4" s="27">
        <v>574844</v>
      </c>
      <c r="V4" s="27">
        <v>10931212</v>
      </c>
      <c r="W4" s="27">
        <v>379758</v>
      </c>
      <c r="X4" s="27">
        <v>517108</v>
      </c>
      <c r="Y4" s="27">
        <v>0</v>
      </c>
      <c r="Z4" s="27">
        <v>0</v>
      </c>
      <c r="AA4" s="27">
        <v>0</v>
      </c>
      <c r="AB4" s="27">
        <v>107768</v>
      </c>
      <c r="AC4" s="27">
        <v>11935846</v>
      </c>
      <c r="AD4" s="27">
        <v>0</v>
      </c>
      <c r="AE4" s="27">
        <v>0</v>
      </c>
      <c r="AF4" s="27">
        <v>5960</v>
      </c>
      <c r="AG4" s="27">
        <v>0</v>
      </c>
      <c r="AH4" s="27">
        <v>5960</v>
      </c>
      <c r="AI4" s="27">
        <v>0</v>
      </c>
      <c r="AJ4" s="27">
        <v>7513</v>
      </c>
      <c r="AK4" s="27">
        <v>1048</v>
      </c>
      <c r="AL4" s="27">
        <v>0</v>
      </c>
      <c r="AM4" s="27">
        <v>0</v>
      </c>
      <c r="AN4" s="27">
        <v>0</v>
      </c>
      <c r="AO4" s="27">
        <v>13865</v>
      </c>
      <c r="AP4" s="27">
        <v>14143</v>
      </c>
      <c r="AQ4" s="27">
        <v>0</v>
      </c>
      <c r="AR4" s="27">
        <v>47918</v>
      </c>
      <c r="AS4" s="27">
        <v>0</v>
      </c>
      <c r="AT4" s="27">
        <v>200165</v>
      </c>
      <c r="AU4" s="27">
        <v>284652</v>
      </c>
      <c r="AV4" s="27">
        <v>1270</v>
      </c>
      <c r="AW4" s="27">
        <v>13514281</v>
      </c>
    </row>
    <row r="5" spans="1:49" ht="15">
      <c r="A5" t="s">
        <v>152</v>
      </c>
      <c r="B5" s="28">
        <v>62862</v>
      </c>
      <c r="C5" s="27">
        <v>201012</v>
      </c>
      <c r="D5" s="27">
        <v>24500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18782</v>
      </c>
      <c r="P5" s="27">
        <v>43282</v>
      </c>
      <c r="Q5" s="27">
        <v>0</v>
      </c>
      <c r="R5" s="27">
        <v>0</v>
      </c>
      <c r="S5" s="27">
        <v>10162</v>
      </c>
      <c r="T5" s="27">
        <v>0</v>
      </c>
      <c r="U5" s="27">
        <v>657</v>
      </c>
      <c r="V5" s="27">
        <v>10819</v>
      </c>
      <c r="W5" s="27">
        <v>3427</v>
      </c>
      <c r="X5" s="27">
        <v>10000</v>
      </c>
      <c r="Y5" s="27">
        <v>0</v>
      </c>
      <c r="Z5" s="27">
        <v>0</v>
      </c>
      <c r="AA5" s="27">
        <v>0</v>
      </c>
      <c r="AB5" s="27">
        <v>0</v>
      </c>
      <c r="AC5" s="27">
        <v>24246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  <c r="AS5" s="27">
        <v>0</v>
      </c>
      <c r="AT5" s="27">
        <v>1342</v>
      </c>
      <c r="AU5" s="27">
        <v>1342</v>
      </c>
      <c r="AV5" s="27">
        <v>0</v>
      </c>
      <c r="AW5" s="27">
        <v>68870</v>
      </c>
    </row>
    <row r="6" spans="1:49" ht="15">
      <c r="A6" t="s">
        <v>153</v>
      </c>
      <c r="B6" s="28">
        <v>62908</v>
      </c>
      <c r="C6" s="27">
        <v>201012</v>
      </c>
      <c r="D6" s="27">
        <v>10013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14230</v>
      </c>
      <c r="L6" s="27">
        <v>0</v>
      </c>
      <c r="M6" s="27">
        <v>0</v>
      </c>
      <c r="N6" s="27">
        <v>14230</v>
      </c>
      <c r="O6" s="27">
        <v>618507</v>
      </c>
      <c r="P6" s="27">
        <v>642750</v>
      </c>
      <c r="Q6" s="27">
        <v>0</v>
      </c>
      <c r="R6" s="27">
        <v>70000</v>
      </c>
      <c r="S6" s="27">
        <v>2890159</v>
      </c>
      <c r="T6" s="27">
        <v>2446465</v>
      </c>
      <c r="U6" s="27">
        <v>2935424</v>
      </c>
      <c r="V6" s="27">
        <v>8272048</v>
      </c>
      <c r="W6" s="27">
        <v>18720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8290768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11052</v>
      </c>
      <c r="AK6" s="27">
        <v>4662</v>
      </c>
      <c r="AL6" s="27">
        <v>0</v>
      </c>
      <c r="AM6" s="27">
        <v>0</v>
      </c>
      <c r="AN6" s="27">
        <v>0</v>
      </c>
      <c r="AO6" s="27">
        <v>80</v>
      </c>
      <c r="AP6" s="27">
        <v>9921</v>
      </c>
      <c r="AQ6" s="27">
        <v>0</v>
      </c>
      <c r="AR6" s="27">
        <v>0</v>
      </c>
      <c r="AS6" s="27">
        <v>0</v>
      </c>
      <c r="AT6" s="27">
        <v>178992</v>
      </c>
      <c r="AU6" s="27">
        <v>204707</v>
      </c>
      <c r="AV6" s="27">
        <v>675</v>
      </c>
      <c r="AW6" s="27">
        <v>9208900</v>
      </c>
    </row>
    <row r="7" spans="1:49" ht="15">
      <c r="A7" t="s">
        <v>154</v>
      </c>
      <c r="B7" s="28">
        <v>62965</v>
      </c>
      <c r="C7" s="27">
        <v>201012</v>
      </c>
      <c r="D7" s="27">
        <v>100000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1245015</v>
      </c>
      <c r="L7" s="27">
        <v>0</v>
      </c>
      <c r="M7" s="27">
        <v>0</v>
      </c>
      <c r="N7" s="27">
        <v>1245015</v>
      </c>
      <c r="O7" s="27">
        <v>3588033</v>
      </c>
      <c r="P7" s="27">
        <v>4933048</v>
      </c>
      <c r="Q7" s="27">
        <v>12000</v>
      </c>
      <c r="R7" s="27">
        <v>900000</v>
      </c>
      <c r="S7" s="27">
        <v>171144450</v>
      </c>
      <c r="T7" s="27">
        <v>27626710</v>
      </c>
      <c r="U7" s="27">
        <v>13905986</v>
      </c>
      <c r="V7" s="27">
        <v>212677146</v>
      </c>
      <c r="W7" s="27">
        <v>2386666</v>
      </c>
      <c r="X7" s="27">
        <v>6539333</v>
      </c>
      <c r="Y7" s="27">
        <v>3950</v>
      </c>
      <c r="Z7" s="27">
        <v>12979602</v>
      </c>
      <c r="AA7" s="27">
        <v>12152870</v>
      </c>
      <c r="AB7" s="27">
        <v>70980</v>
      </c>
      <c r="AC7" s="27">
        <v>246810547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100255</v>
      </c>
      <c r="AK7" s="27">
        <v>15587</v>
      </c>
      <c r="AL7" s="27">
        <v>0</v>
      </c>
      <c r="AM7" s="27">
        <v>0</v>
      </c>
      <c r="AN7" s="27">
        <v>0</v>
      </c>
      <c r="AO7" s="27">
        <v>0</v>
      </c>
      <c r="AP7" s="27">
        <v>277341</v>
      </c>
      <c r="AQ7" s="27">
        <v>0</v>
      </c>
      <c r="AR7" s="27">
        <v>2527420</v>
      </c>
      <c r="AS7" s="27">
        <v>0</v>
      </c>
      <c r="AT7" s="27">
        <v>9471252</v>
      </c>
      <c r="AU7" s="27">
        <v>12391855</v>
      </c>
      <c r="AV7" s="27">
        <v>654796</v>
      </c>
      <c r="AW7" s="27">
        <v>265690246</v>
      </c>
    </row>
    <row r="8" spans="1:49" ht="15">
      <c r="A8" t="s">
        <v>178</v>
      </c>
      <c r="B8" s="28">
        <v>62972</v>
      </c>
      <c r="C8" s="27">
        <v>201012</v>
      </c>
      <c r="D8" s="27">
        <v>125000</v>
      </c>
      <c r="E8" s="27">
        <v>1162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1567490</v>
      </c>
      <c r="P8" s="27">
        <v>1693652</v>
      </c>
      <c r="Q8" s="27">
        <v>4340</v>
      </c>
      <c r="R8" s="27">
        <v>0</v>
      </c>
      <c r="S8" s="27">
        <v>11530626</v>
      </c>
      <c r="T8" s="27">
        <v>24334387</v>
      </c>
      <c r="U8" s="27">
        <v>6585649</v>
      </c>
      <c r="V8" s="27">
        <v>42450662</v>
      </c>
      <c r="W8" s="27">
        <v>109853</v>
      </c>
      <c r="X8" s="27">
        <v>1421878</v>
      </c>
      <c r="Y8" s="27">
        <v>0</v>
      </c>
      <c r="Z8" s="27">
        <v>1111147</v>
      </c>
      <c r="AA8" s="27">
        <v>0</v>
      </c>
      <c r="AB8" s="27">
        <v>0</v>
      </c>
      <c r="AC8" s="27">
        <v>45093540</v>
      </c>
      <c r="AD8" s="27">
        <v>0</v>
      </c>
      <c r="AE8" s="27">
        <v>0</v>
      </c>
      <c r="AF8" s="27">
        <v>57107</v>
      </c>
      <c r="AG8" s="27">
        <v>6500</v>
      </c>
      <c r="AH8" s="27">
        <v>63607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86729</v>
      </c>
      <c r="AQ8" s="27">
        <v>0</v>
      </c>
      <c r="AR8" s="27">
        <v>549550</v>
      </c>
      <c r="AS8" s="27">
        <v>0</v>
      </c>
      <c r="AT8" s="27">
        <v>2471127</v>
      </c>
      <c r="AU8" s="27">
        <v>3107406</v>
      </c>
      <c r="AV8" s="27">
        <v>24379</v>
      </c>
      <c r="AW8" s="27">
        <v>49982584</v>
      </c>
    </row>
    <row r="9" spans="1:49" ht="15">
      <c r="A9" t="s">
        <v>155</v>
      </c>
      <c r="B9" s="28">
        <v>62973</v>
      </c>
      <c r="C9" s="27">
        <v>201012</v>
      </c>
      <c r="D9" s="27">
        <v>1100000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1498834</v>
      </c>
      <c r="L9" s="27">
        <v>0</v>
      </c>
      <c r="M9" s="27">
        <v>0</v>
      </c>
      <c r="N9" s="27">
        <v>1498834</v>
      </c>
      <c r="O9" s="27">
        <v>16424606</v>
      </c>
      <c r="P9" s="27">
        <v>19023440</v>
      </c>
      <c r="Q9" s="27">
        <v>0</v>
      </c>
      <c r="R9" s="27">
        <v>3040619</v>
      </c>
      <c r="S9" s="27">
        <v>156921723</v>
      </c>
      <c r="T9" s="27">
        <v>10436573</v>
      </c>
      <c r="U9" s="27">
        <v>10964947</v>
      </c>
      <c r="V9" s="27">
        <v>178323243</v>
      </c>
      <c r="W9" s="27">
        <v>7216724</v>
      </c>
      <c r="X9" s="27">
        <v>1739704</v>
      </c>
      <c r="Y9" s="27">
        <v>97574</v>
      </c>
      <c r="Z9" s="27">
        <v>0</v>
      </c>
      <c r="AA9" s="27">
        <v>44661069</v>
      </c>
      <c r="AB9" s="27">
        <v>740776</v>
      </c>
      <c r="AC9" s="27">
        <v>232779090</v>
      </c>
      <c r="AD9" s="27">
        <v>0</v>
      </c>
      <c r="AE9" s="27">
        <v>0</v>
      </c>
      <c r="AF9" s="27">
        <v>1177494</v>
      </c>
      <c r="AG9" s="27">
        <v>0</v>
      </c>
      <c r="AH9" s="27">
        <v>1177494</v>
      </c>
      <c r="AI9" s="27">
        <v>0</v>
      </c>
      <c r="AJ9" s="27">
        <v>142948</v>
      </c>
      <c r="AK9" s="27">
        <v>1552</v>
      </c>
      <c r="AL9" s="27">
        <v>0</v>
      </c>
      <c r="AM9" s="27">
        <v>0</v>
      </c>
      <c r="AN9" s="27">
        <v>0</v>
      </c>
      <c r="AO9" s="27">
        <v>715366</v>
      </c>
      <c r="AP9" s="27">
        <v>39614</v>
      </c>
      <c r="AQ9" s="27">
        <v>0</v>
      </c>
      <c r="AR9" s="27">
        <v>0</v>
      </c>
      <c r="AS9" s="27">
        <v>0</v>
      </c>
      <c r="AT9" s="27">
        <v>5330307</v>
      </c>
      <c r="AU9" s="27">
        <v>6229787</v>
      </c>
      <c r="AV9" s="27">
        <v>177672</v>
      </c>
      <c r="AW9" s="27">
        <v>262428102</v>
      </c>
    </row>
    <row r="10" spans="1:49" ht="15">
      <c r="A10" t="s">
        <v>156</v>
      </c>
      <c r="B10" s="28">
        <v>62974</v>
      </c>
      <c r="C10" s="27">
        <v>201012</v>
      </c>
      <c r="D10" s="27">
        <v>105000</v>
      </c>
      <c r="E10" s="27">
        <v>25595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24452</v>
      </c>
      <c r="P10" s="27">
        <v>155047</v>
      </c>
      <c r="Q10" s="27">
        <v>0</v>
      </c>
      <c r="R10" s="27">
        <v>0</v>
      </c>
      <c r="S10" s="27">
        <v>1859549</v>
      </c>
      <c r="T10" s="27">
        <v>2552107</v>
      </c>
      <c r="U10" s="27">
        <v>315023</v>
      </c>
      <c r="V10" s="27">
        <v>4726679</v>
      </c>
      <c r="W10" s="27">
        <v>772</v>
      </c>
      <c r="X10" s="27">
        <v>70331</v>
      </c>
      <c r="Y10" s="27">
        <v>0</v>
      </c>
      <c r="Z10" s="27">
        <v>138298</v>
      </c>
      <c r="AA10" s="27">
        <v>0</v>
      </c>
      <c r="AB10" s="27">
        <v>0</v>
      </c>
      <c r="AC10" s="27">
        <v>4936080</v>
      </c>
      <c r="AD10" s="27">
        <v>0</v>
      </c>
      <c r="AE10" s="27">
        <v>0</v>
      </c>
      <c r="AF10" s="27">
        <v>0</v>
      </c>
      <c r="AG10" s="27">
        <v>14</v>
      </c>
      <c r="AH10" s="27">
        <v>14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24123</v>
      </c>
      <c r="AQ10" s="27">
        <v>0</v>
      </c>
      <c r="AR10" s="27">
        <v>33607</v>
      </c>
      <c r="AS10" s="27">
        <v>0</v>
      </c>
      <c r="AT10" s="27">
        <v>488433</v>
      </c>
      <c r="AU10" s="27">
        <v>546163</v>
      </c>
      <c r="AV10" s="27">
        <v>0</v>
      </c>
      <c r="AW10" s="27">
        <v>5637304</v>
      </c>
    </row>
    <row r="11" spans="1:49" ht="15">
      <c r="A11" t="s">
        <v>157</v>
      </c>
      <c r="B11" s="28">
        <v>62981</v>
      </c>
      <c r="C11" s="27">
        <v>201012</v>
      </c>
      <c r="D11" s="27">
        <v>95000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36916</v>
      </c>
      <c r="P11" s="27">
        <v>131916</v>
      </c>
      <c r="Q11" s="27">
        <v>0</v>
      </c>
      <c r="R11" s="27">
        <v>250000</v>
      </c>
      <c r="S11" s="27">
        <v>4167910</v>
      </c>
      <c r="T11" s="27">
        <v>1776437</v>
      </c>
      <c r="U11" s="27">
        <v>1195119</v>
      </c>
      <c r="V11" s="27">
        <v>7139466</v>
      </c>
      <c r="W11" s="27">
        <v>7482</v>
      </c>
      <c r="X11" s="27">
        <v>693634</v>
      </c>
      <c r="Y11" s="27">
        <v>0</v>
      </c>
      <c r="Z11" s="27">
        <v>743960</v>
      </c>
      <c r="AA11" s="27">
        <v>2223358</v>
      </c>
      <c r="AB11" s="27">
        <v>101610</v>
      </c>
      <c r="AC11" s="27">
        <v>10909510</v>
      </c>
      <c r="AD11" s="27">
        <v>0</v>
      </c>
      <c r="AE11" s="27">
        <v>0</v>
      </c>
      <c r="AF11" s="27">
        <v>178688</v>
      </c>
      <c r="AG11" s="27">
        <v>11109</v>
      </c>
      <c r="AH11" s="27">
        <v>189797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938</v>
      </c>
      <c r="AQ11" s="27">
        <v>0</v>
      </c>
      <c r="AR11" s="27">
        <v>0</v>
      </c>
      <c r="AS11" s="27">
        <v>0</v>
      </c>
      <c r="AT11" s="27">
        <v>18651</v>
      </c>
      <c r="AU11" s="27">
        <v>19589</v>
      </c>
      <c r="AV11" s="27">
        <v>0</v>
      </c>
      <c r="AW11" s="27">
        <v>11500812</v>
      </c>
    </row>
    <row r="12" spans="1:49" ht="15">
      <c r="A12" t="s">
        <v>158</v>
      </c>
      <c r="B12" s="28">
        <v>62983</v>
      </c>
      <c r="C12" s="27">
        <v>201012</v>
      </c>
      <c r="D12" s="27">
        <v>600000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546501</v>
      </c>
      <c r="L12" s="27">
        <v>0</v>
      </c>
      <c r="M12" s="27">
        <v>3257</v>
      </c>
      <c r="N12" s="27">
        <v>549758</v>
      </c>
      <c r="O12" s="27">
        <v>4320997</v>
      </c>
      <c r="P12" s="27">
        <v>5470755</v>
      </c>
      <c r="Q12" s="27">
        <v>480000</v>
      </c>
      <c r="R12" s="27">
        <v>800000</v>
      </c>
      <c r="S12" s="27">
        <v>80449681</v>
      </c>
      <c r="T12" s="27">
        <v>12587221</v>
      </c>
      <c r="U12" s="27">
        <v>9481908</v>
      </c>
      <c r="V12" s="27">
        <v>102518810</v>
      </c>
      <c r="W12" s="27">
        <v>1419713</v>
      </c>
      <c r="X12" s="27">
        <v>3589168</v>
      </c>
      <c r="Y12" s="27">
        <v>4152</v>
      </c>
      <c r="Z12" s="27">
        <v>0</v>
      </c>
      <c r="AA12" s="27">
        <v>12164488</v>
      </c>
      <c r="AB12" s="27">
        <v>134372</v>
      </c>
      <c r="AC12" s="27">
        <v>119830703</v>
      </c>
      <c r="AD12" s="27">
        <v>0</v>
      </c>
      <c r="AE12" s="27">
        <v>0</v>
      </c>
      <c r="AF12" s="27">
        <v>479020</v>
      </c>
      <c r="AG12" s="27">
        <v>0</v>
      </c>
      <c r="AH12" s="27">
        <v>479020</v>
      </c>
      <c r="AI12" s="27">
        <v>0</v>
      </c>
      <c r="AJ12" s="27">
        <v>1737</v>
      </c>
      <c r="AK12" s="27">
        <v>0</v>
      </c>
      <c r="AL12" s="27">
        <v>0</v>
      </c>
      <c r="AM12" s="27">
        <v>0</v>
      </c>
      <c r="AN12" s="27">
        <v>0</v>
      </c>
      <c r="AO12" s="27">
        <v>17076947</v>
      </c>
      <c r="AP12" s="27">
        <v>15586</v>
      </c>
      <c r="AQ12" s="27">
        <v>0</v>
      </c>
      <c r="AR12" s="27">
        <v>144852</v>
      </c>
      <c r="AS12" s="27">
        <v>194081</v>
      </c>
      <c r="AT12" s="27">
        <v>5108911</v>
      </c>
      <c r="AU12" s="27">
        <v>22542114</v>
      </c>
      <c r="AV12" s="27">
        <v>613437</v>
      </c>
      <c r="AW12" s="27">
        <v>149736029</v>
      </c>
    </row>
    <row r="13" spans="1:49" ht="15">
      <c r="A13" t="s">
        <v>159</v>
      </c>
      <c r="B13" s="28">
        <v>62990</v>
      </c>
      <c r="C13" s="27">
        <v>201012</v>
      </c>
      <c r="D13" s="27">
        <v>58000</v>
      </c>
      <c r="E13" s="27">
        <v>205000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197321</v>
      </c>
      <c r="P13" s="27">
        <v>460321</v>
      </c>
      <c r="Q13" s="27">
        <v>0</v>
      </c>
      <c r="R13" s="27">
        <v>65000</v>
      </c>
      <c r="S13" s="27">
        <v>1619458</v>
      </c>
      <c r="T13" s="27">
        <v>40515</v>
      </c>
      <c r="U13" s="27">
        <v>129430</v>
      </c>
      <c r="V13" s="27">
        <v>1789403</v>
      </c>
      <c r="W13" s="27">
        <v>26744</v>
      </c>
      <c r="X13" s="27">
        <v>85400</v>
      </c>
      <c r="Y13" s="27">
        <v>0</v>
      </c>
      <c r="Z13" s="27">
        <v>0</v>
      </c>
      <c r="AA13" s="27">
        <v>0</v>
      </c>
      <c r="AB13" s="27">
        <v>0</v>
      </c>
      <c r="AC13" s="27">
        <v>1901547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14470</v>
      </c>
      <c r="AS13" s="27">
        <v>0</v>
      </c>
      <c r="AT13" s="27">
        <v>13365</v>
      </c>
      <c r="AU13" s="27">
        <v>27835</v>
      </c>
      <c r="AV13" s="27">
        <v>49158</v>
      </c>
      <c r="AW13" s="27">
        <v>2503861</v>
      </c>
    </row>
    <row r="14" spans="1:49" ht="15">
      <c r="A14" t="s">
        <v>160</v>
      </c>
      <c r="B14" s="28">
        <v>62992</v>
      </c>
      <c r="C14" s="27">
        <v>201012</v>
      </c>
      <c r="D14" s="27">
        <v>110000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3941393</v>
      </c>
      <c r="P14" s="27">
        <v>4051393</v>
      </c>
      <c r="Q14" s="27">
        <v>0</v>
      </c>
      <c r="R14" s="27">
        <v>0</v>
      </c>
      <c r="S14" s="27">
        <v>16756464</v>
      </c>
      <c r="T14" s="27">
        <v>27365708</v>
      </c>
      <c r="U14" s="27">
        <v>15425507</v>
      </c>
      <c r="V14" s="27">
        <v>59547679</v>
      </c>
      <c r="W14" s="27">
        <v>3980298</v>
      </c>
      <c r="X14" s="27">
        <v>14656055</v>
      </c>
      <c r="Y14" s="27">
        <v>285011</v>
      </c>
      <c r="Z14" s="27">
        <v>2914899</v>
      </c>
      <c r="AA14" s="27">
        <v>91486</v>
      </c>
      <c r="AB14" s="27">
        <v>809170</v>
      </c>
      <c r="AC14" s="27">
        <v>82284598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5829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24177</v>
      </c>
      <c r="AQ14" s="27">
        <v>0</v>
      </c>
      <c r="AR14" s="27">
        <v>1946668</v>
      </c>
      <c r="AS14" s="27">
        <v>0</v>
      </c>
      <c r="AT14" s="27">
        <v>5660002</v>
      </c>
      <c r="AU14" s="27">
        <v>7636676</v>
      </c>
      <c r="AV14" s="27">
        <v>0</v>
      </c>
      <c r="AW14" s="27">
        <v>93972667</v>
      </c>
    </row>
    <row r="15" spans="1:49" ht="15">
      <c r="A15" t="s">
        <v>161</v>
      </c>
      <c r="B15" s="28">
        <v>62997</v>
      </c>
      <c r="C15" s="27">
        <v>201012</v>
      </c>
      <c r="D15" s="27">
        <v>46649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3126494</v>
      </c>
      <c r="P15" s="27">
        <v>3173143</v>
      </c>
      <c r="Q15" s="27">
        <v>0</v>
      </c>
      <c r="R15" s="27">
        <v>0</v>
      </c>
      <c r="S15" s="27">
        <v>5247448</v>
      </c>
      <c r="T15" s="27">
        <v>0</v>
      </c>
      <c r="U15" s="27">
        <v>206747</v>
      </c>
      <c r="V15" s="27">
        <v>5454195</v>
      </c>
      <c r="W15" s="27">
        <v>884389</v>
      </c>
      <c r="X15" s="27">
        <v>207793</v>
      </c>
      <c r="Y15" s="27">
        <v>0</v>
      </c>
      <c r="Z15" s="27">
        <v>0</v>
      </c>
      <c r="AA15" s="27">
        <v>94613790</v>
      </c>
      <c r="AB15" s="27">
        <v>0</v>
      </c>
      <c r="AC15" s="27">
        <v>101160167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1470466</v>
      </c>
      <c r="AS15" s="27">
        <v>0</v>
      </c>
      <c r="AT15" s="27">
        <v>121001</v>
      </c>
      <c r="AU15" s="27">
        <v>1591467</v>
      </c>
      <c r="AV15" s="27">
        <v>0</v>
      </c>
      <c r="AW15" s="27">
        <v>105924777</v>
      </c>
    </row>
    <row r="16" spans="1:49" ht="15">
      <c r="A16" t="s">
        <v>162</v>
      </c>
      <c r="B16" s="28">
        <v>63000</v>
      </c>
      <c r="C16" s="27">
        <v>201012</v>
      </c>
      <c r="D16" s="27">
        <v>49000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398300</v>
      </c>
      <c r="P16" s="27">
        <v>447300</v>
      </c>
      <c r="Q16" s="27">
        <v>0</v>
      </c>
      <c r="R16" s="27">
        <v>0</v>
      </c>
      <c r="S16" s="27">
        <v>-12959331</v>
      </c>
      <c r="T16" s="27">
        <v>32494190</v>
      </c>
      <c r="U16" s="27">
        <v>15179821</v>
      </c>
      <c r="V16" s="27">
        <v>34714680</v>
      </c>
      <c r="W16" s="27">
        <v>6503</v>
      </c>
      <c r="X16" s="27">
        <v>2423206</v>
      </c>
      <c r="Y16" s="27">
        <v>0</v>
      </c>
      <c r="Z16" s="27">
        <v>2503265</v>
      </c>
      <c r="AA16" s="27">
        <v>0</v>
      </c>
      <c r="AB16" s="27">
        <v>0</v>
      </c>
      <c r="AC16" s="27">
        <v>39647654</v>
      </c>
      <c r="AD16" s="27">
        <v>0</v>
      </c>
      <c r="AE16" s="27">
        <v>0</v>
      </c>
      <c r="AF16" s="27">
        <v>2062</v>
      </c>
      <c r="AG16" s="27">
        <v>0</v>
      </c>
      <c r="AH16" s="27">
        <v>2062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2248257</v>
      </c>
      <c r="AP16" s="27">
        <v>0</v>
      </c>
      <c r="AQ16" s="27">
        <v>0</v>
      </c>
      <c r="AR16" s="27">
        <v>572422</v>
      </c>
      <c r="AS16" s="27">
        <v>0</v>
      </c>
      <c r="AT16" s="27">
        <v>74831</v>
      </c>
      <c r="AU16" s="27">
        <v>2895510</v>
      </c>
      <c r="AV16" s="27">
        <v>54496</v>
      </c>
      <c r="AW16" s="27">
        <v>43047022</v>
      </c>
    </row>
    <row r="17" spans="1:49" ht="15">
      <c r="A17" t="s">
        <v>163</v>
      </c>
      <c r="B17" s="28">
        <v>63001</v>
      </c>
      <c r="C17" s="27">
        <v>201012</v>
      </c>
      <c r="D17" s="27">
        <v>50000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1408550</v>
      </c>
      <c r="P17" s="27">
        <v>1458550</v>
      </c>
      <c r="Q17" s="27">
        <v>0</v>
      </c>
      <c r="R17" s="27">
        <v>0</v>
      </c>
      <c r="S17" s="27">
        <v>1752848</v>
      </c>
      <c r="T17" s="27">
        <v>0</v>
      </c>
      <c r="U17" s="27">
        <v>0</v>
      </c>
      <c r="V17" s="27">
        <v>1752848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1752848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96894</v>
      </c>
      <c r="AQ17" s="27">
        <v>0</v>
      </c>
      <c r="AR17" s="27">
        <v>0</v>
      </c>
      <c r="AS17" s="27">
        <v>0</v>
      </c>
      <c r="AT17" s="27">
        <v>2373</v>
      </c>
      <c r="AU17" s="27">
        <v>99267</v>
      </c>
      <c r="AV17" s="27">
        <v>0</v>
      </c>
      <c r="AW17" s="27">
        <v>3310665</v>
      </c>
    </row>
    <row r="18" spans="1:49" ht="15">
      <c r="A18" t="s">
        <v>164</v>
      </c>
      <c r="B18" s="28">
        <v>63010</v>
      </c>
      <c r="C18" s="27">
        <v>201012</v>
      </c>
      <c r="D18" s="27">
        <v>1000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273849</v>
      </c>
      <c r="L18" s="27">
        <v>0</v>
      </c>
      <c r="M18" s="27">
        <v>0</v>
      </c>
      <c r="N18" s="27">
        <v>273849</v>
      </c>
      <c r="O18" s="27">
        <v>1228019</v>
      </c>
      <c r="P18" s="27">
        <v>1502868</v>
      </c>
      <c r="Q18" s="27">
        <v>1000</v>
      </c>
      <c r="R18" s="27">
        <v>0</v>
      </c>
      <c r="S18" s="27">
        <v>26553491</v>
      </c>
      <c r="T18" s="27">
        <v>761306</v>
      </c>
      <c r="U18" s="27">
        <v>2147960</v>
      </c>
      <c r="V18" s="27">
        <v>29462757</v>
      </c>
      <c r="W18" s="27">
        <v>837427</v>
      </c>
      <c r="X18" s="27">
        <v>1852996</v>
      </c>
      <c r="Y18" s="27">
        <v>42167</v>
      </c>
      <c r="Z18" s="27">
        <v>0</v>
      </c>
      <c r="AA18" s="27">
        <v>6421272</v>
      </c>
      <c r="AB18" s="27">
        <v>0</v>
      </c>
      <c r="AC18" s="27">
        <v>38616619</v>
      </c>
      <c r="AD18" s="27">
        <v>0</v>
      </c>
      <c r="AE18" s="27">
        <v>0</v>
      </c>
      <c r="AF18" s="27">
        <v>107330</v>
      </c>
      <c r="AG18" s="27">
        <v>0</v>
      </c>
      <c r="AH18" s="27">
        <v>107330</v>
      </c>
      <c r="AI18" s="27">
        <v>0</v>
      </c>
      <c r="AJ18" s="27">
        <v>118564</v>
      </c>
      <c r="AK18" s="27">
        <v>0</v>
      </c>
      <c r="AL18" s="27">
        <v>0</v>
      </c>
      <c r="AM18" s="27">
        <v>0</v>
      </c>
      <c r="AN18" s="27">
        <v>0</v>
      </c>
      <c r="AO18" s="27">
        <v>8797919</v>
      </c>
      <c r="AP18" s="27">
        <v>2253</v>
      </c>
      <c r="AQ18" s="27">
        <v>0</v>
      </c>
      <c r="AR18" s="27">
        <v>0</v>
      </c>
      <c r="AS18" s="27">
        <v>0</v>
      </c>
      <c r="AT18" s="27">
        <v>576147</v>
      </c>
      <c r="AU18" s="27">
        <v>9494883</v>
      </c>
      <c r="AV18" s="27">
        <v>111620</v>
      </c>
      <c r="AW18" s="27">
        <v>49833320</v>
      </c>
    </row>
    <row r="19" spans="1:49" ht="15">
      <c r="A19" t="s">
        <v>165</v>
      </c>
      <c r="B19" s="28">
        <v>63011</v>
      </c>
      <c r="C19" s="27">
        <v>201012</v>
      </c>
      <c r="D19" s="27">
        <v>25400</v>
      </c>
      <c r="E19" s="27">
        <v>44800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-28934</v>
      </c>
      <c r="P19" s="27">
        <v>41266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2165269</v>
      </c>
      <c r="AB19" s="27">
        <v>0</v>
      </c>
      <c r="AC19" s="27">
        <v>2165269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1306</v>
      </c>
      <c r="AQ19" s="27">
        <v>0</v>
      </c>
      <c r="AR19" s="27">
        <v>0</v>
      </c>
      <c r="AS19" s="27">
        <v>0</v>
      </c>
      <c r="AT19" s="27">
        <v>11902</v>
      </c>
      <c r="AU19" s="27">
        <v>13208</v>
      </c>
      <c r="AV19" s="27">
        <v>2104</v>
      </c>
      <c r="AW19" s="27">
        <v>2221847</v>
      </c>
    </row>
    <row r="20" spans="1:49" ht="15">
      <c r="A20" t="s">
        <v>166</v>
      </c>
      <c r="B20" s="28">
        <v>63013</v>
      </c>
      <c r="C20" s="27">
        <v>201012</v>
      </c>
      <c r="D20" s="27">
        <v>69000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98806</v>
      </c>
      <c r="P20" s="27">
        <v>167806</v>
      </c>
      <c r="Q20" s="27">
        <v>0</v>
      </c>
      <c r="R20" s="27">
        <v>0</v>
      </c>
      <c r="S20" s="27">
        <v>58368</v>
      </c>
      <c r="T20" s="27">
        <v>0</v>
      </c>
      <c r="U20" s="27">
        <v>0</v>
      </c>
      <c r="V20" s="27">
        <v>58368</v>
      </c>
      <c r="W20" s="27">
        <v>667</v>
      </c>
      <c r="X20" s="27">
        <v>0</v>
      </c>
      <c r="Y20" s="27">
        <v>0</v>
      </c>
      <c r="Z20" s="27">
        <v>0</v>
      </c>
      <c r="AA20" s="27">
        <v>9999889</v>
      </c>
      <c r="AB20" s="27">
        <v>0</v>
      </c>
      <c r="AC20" s="27">
        <v>10058924</v>
      </c>
      <c r="AD20" s="27">
        <v>0</v>
      </c>
      <c r="AE20" s="27">
        <v>0</v>
      </c>
      <c r="AF20" s="27">
        <v>22595</v>
      </c>
      <c r="AG20" s="27">
        <v>0</v>
      </c>
      <c r="AH20" s="27">
        <v>22595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262603</v>
      </c>
      <c r="AU20" s="27">
        <v>262603</v>
      </c>
      <c r="AV20" s="27">
        <v>45456</v>
      </c>
      <c r="AW20" s="27">
        <v>10557384</v>
      </c>
    </row>
    <row r="21" spans="1:49" ht="15">
      <c r="A21" t="s">
        <v>167</v>
      </c>
      <c r="B21" s="28">
        <v>63014</v>
      </c>
      <c r="C21" s="27">
        <v>201012</v>
      </c>
      <c r="D21" s="27">
        <v>7469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138772</v>
      </c>
      <c r="P21" s="27">
        <v>146241</v>
      </c>
      <c r="Q21" s="27">
        <v>0</v>
      </c>
      <c r="R21" s="27">
        <v>0</v>
      </c>
      <c r="S21" s="27">
        <v>302684</v>
      </c>
      <c r="T21" s="27">
        <v>0</v>
      </c>
      <c r="U21" s="27">
        <v>21719</v>
      </c>
      <c r="V21" s="27">
        <v>324403</v>
      </c>
      <c r="W21" s="27">
        <v>37515</v>
      </c>
      <c r="X21" s="27">
        <v>0</v>
      </c>
      <c r="Y21" s="27">
        <v>0</v>
      </c>
      <c r="Z21" s="27">
        <v>0</v>
      </c>
      <c r="AA21" s="27">
        <v>7077481</v>
      </c>
      <c r="AB21" s="27">
        <v>0</v>
      </c>
      <c r="AC21" s="27">
        <v>7439399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19733</v>
      </c>
      <c r="AK21" s="27">
        <v>8498</v>
      </c>
      <c r="AL21" s="27">
        <v>0</v>
      </c>
      <c r="AM21" s="27">
        <v>0</v>
      </c>
      <c r="AN21" s="27">
        <v>0</v>
      </c>
      <c r="AO21" s="27">
        <v>0</v>
      </c>
      <c r="AP21" s="27">
        <v>6390</v>
      </c>
      <c r="AQ21" s="27">
        <v>0</v>
      </c>
      <c r="AR21" s="27">
        <v>0</v>
      </c>
      <c r="AS21" s="27">
        <v>0</v>
      </c>
      <c r="AT21" s="27">
        <v>155652</v>
      </c>
      <c r="AU21" s="27">
        <v>190273</v>
      </c>
      <c r="AV21" s="27">
        <v>67453</v>
      </c>
      <c r="AW21" s="27">
        <v>7843366</v>
      </c>
    </row>
    <row r="22" spans="1:49" ht="15">
      <c r="A22" t="s">
        <v>168</v>
      </c>
      <c r="B22" s="28">
        <v>63016</v>
      </c>
      <c r="C22" s="27">
        <v>201012</v>
      </c>
      <c r="D22" s="27">
        <v>12000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1507957</v>
      </c>
      <c r="P22" s="27">
        <v>1519957</v>
      </c>
      <c r="Q22" s="27">
        <v>0</v>
      </c>
      <c r="R22" s="27">
        <v>300000</v>
      </c>
      <c r="S22" s="27">
        <v>7388316</v>
      </c>
      <c r="T22" s="27">
        <v>5616177</v>
      </c>
      <c r="U22" s="27">
        <v>4131909</v>
      </c>
      <c r="V22" s="27">
        <v>17136402</v>
      </c>
      <c r="W22" s="27">
        <v>1565608</v>
      </c>
      <c r="X22" s="27">
        <v>116970</v>
      </c>
      <c r="Y22" s="27">
        <v>51635</v>
      </c>
      <c r="Z22" s="27">
        <v>0</v>
      </c>
      <c r="AA22" s="27">
        <v>0</v>
      </c>
      <c r="AB22" s="27">
        <v>23432</v>
      </c>
      <c r="AC22" s="27">
        <v>18894047</v>
      </c>
      <c r="AD22" s="27">
        <v>0</v>
      </c>
      <c r="AE22" s="27">
        <v>2188</v>
      </c>
      <c r="AF22" s="27">
        <v>0</v>
      </c>
      <c r="AG22" s="27">
        <v>0</v>
      </c>
      <c r="AH22" s="27">
        <v>2188</v>
      </c>
      <c r="AI22" s="27">
        <v>86528</v>
      </c>
      <c r="AJ22" s="27">
        <v>51044</v>
      </c>
      <c r="AK22" s="27">
        <v>5425</v>
      </c>
      <c r="AL22" s="27">
        <v>0</v>
      </c>
      <c r="AM22" s="27">
        <v>0</v>
      </c>
      <c r="AN22" s="27">
        <v>0</v>
      </c>
      <c r="AO22" s="27">
        <v>455340</v>
      </c>
      <c r="AP22" s="27">
        <v>369454</v>
      </c>
      <c r="AQ22" s="27">
        <v>0</v>
      </c>
      <c r="AR22" s="27">
        <v>5299</v>
      </c>
      <c r="AS22" s="27">
        <v>0</v>
      </c>
      <c r="AT22" s="27">
        <v>273093</v>
      </c>
      <c r="AU22" s="27">
        <v>1159655</v>
      </c>
      <c r="AV22" s="27">
        <v>19104</v>
      </c>
      <c r="AW22" s="27">
        <v>21981479</v>
      </c>
    </row>
    <row r="23" spans="1:49" ht="15">
      <c r="A23" t="s">
        <v>169</v>
      </c>
      <c r="B23" s="28">
        <v>63017</v>
      </c>
      <c r="C23" s="27">
        <v>201012</v>
      </c>
      <c r="D23" s="27">
        <v>15000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161579</v>
      </c>
      <c r="P23" s="27">
        <v>176579</v>
      </c>
      <c r="Q23" s="27">
        <v>0</v>
      </c>
      <c r="R23" s="27">
        <v>0</v>
      </c>
      <c r="S23" s="27">
        <v>369617</v>
      </c>
      <c r="T23" s="27">
        <v>0</v>
      </c>
      <c r="U23" s="27">
        <v>0</v>
      </c>
      <c r="V23" s="27">
        <v>369617</v>
      </c>
      <c r="W23" s="27">
        <v>30450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400067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3942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10048</v>
      </c>
      <c r="AQ23" s="27">
        <v>0</v>
      </c>
      <c r="AR23" s="27">
        <v>213</v>
      </c>
      <c r="AS23" s="27">
        <v>0</v>
      </c>
      <c r="AT23" s="27">
        <v>50</v>
      </c>
      <c r="AU23" s="27">
        <v>14253</v>
      </c>
      <c r="AV23" s="27">
        <v>58235</v>
      </c>
      <c r="AW23" s="27">
        <v>649134</v>
      </c>
    </row>
    <row r="24" spans="1:49" ht="15">
      <c r="A24" t="s">
        <v>170</v>
      </c>
      <c r="B24" s="28">
        <v>63018</v>
      </c>
      <c r="C24" s="27">
        <v>201012</v>
      </c>
      <c r="D24" s="27">
        <v>40000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255677</v>
      </c>
      <c r="P24" s="27">
        <v>295677</v>
      </c>
      <c r="Q24" s="27">
        <v>0</v>
      </c>
      <c r="R24" s="27">
        <v>0</v>
      </c>
      <c r="S24" s="27">
        <v>530562</v>
      </c>
      <c r="T24" s="27">
        <v>0</v>
      </c>
      <c r="U24" s="27">
        <v>0</v>
      </c>
      <c r="V24" s="27">
        <v>530562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530562</v>
      </c>
      <c r="AD24" s="27">
        <v>0</v>
      </c>
      <c r="AE24" s="27">
        <v>0</v>
      </c>
      <c r="AF24" s="27">
        <v>34726</v>
      </c>
      <c r="AG24" s="27">
        <v>0</v>
      </c>
      <c r="AH24" s="27">
        <v>34726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1605349</v>
      </c>
      <c r="AQ24" s="27">
        <v>0</v>
      </c>
      <c r="AR24" s="27">
        <v>0</v>
      </c>
      <c r="AS24" s="27">
        <v>0</v>
      </c>
      <c r="AT24" s="27">
        <v>43</v>
      </c>
      <c r="AU24" s="27">
        <v>1605392</v>
      </c>
      <c r="AV24" s="27">
        <v>0</v>
      </c>
      <c r="AW24" s="27">
        <v>2466357</v>
      </c>
    </row>
    <row r="25" spans="1:49" ht="15">
      <c r="A25" t="s">
        <v>171</v>
      </c>
      <c r="B25" s="28">
        <v>63020</v>
      </c>
      <c r="C25" s="27">
        <v>201012</v>
      </c>
      <c r="D25" s="27">
        <v>13500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207831</v>
      </c>
      <c r="P25" s="27">
        <v>221331</v>
      </c>
      <c r="Q25" s="27">
        <v>0</v>
      </c>
      <c r="R25" s="27">
        <v>0</v>
      </c>
      <c r="S25" s="27">
        <v>164866</v>
      </c>
      <c r="T25" s="27">
        <v>0</v>
      </c>
      <c r="U25" s="27">
        <v>0</v>
      </c>
      <c r="V25" s="27">
        <v>164866</v>
      </c>
      <c r="W25" s="27">
        <v>84715</v>
      </c>
      <c r="X25" s="27">
        <v>0</v>
      </c>
      <c r="Y25" s="27">
        <v>5893</v>
      </c>
      <c r="Z25" s="27">
        <v>0</v>
      </c>
      <c r="AA25" s="27">
        <v>0</v>
      </c>
      <c r="AB25" s="27">
        <v>78</v>
      </c>
      <c r="AC25" s="27">
        <v>255552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54756</v>
      </c>
      <c r="AP25" s="27">
        <v>58693</v>
      </c>
      <c r="AQ25" s="27">
        <v>0</v>
      </c>
      <c r="AR25" s="27">
        <v>0</v>
      </c>
      <c r="AS25" s="27">
        <v>0</v>
      </c>
      <c r="AT25" s="27">
        <v>2772</v>
      </c>
      <c r="AU25" s="27">
        <v>116221</v>
      </c>
      <c r="AV25" s="27">
        <v>0</v>
      </c>
      <c r="AW25" s="27">
        <v>593104</v>
      </c>
    </row>
    <row r="26" spans="1:49" ht="15">
      <c r="A26" t="s">
        <v>172</v>
      </c>
      <c r="B26" s="28">
        <v>63021</v>
      </c>
      <c r="C26" s="27">
        <v>201012</v>
      </c>
      <c r="D26" s="27">
        <v>14010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13466</v>
      </c>
      <c r="L26" s="27">
        <v>0</v>
      </c>
      <c r="M26" s="27">
        <v>0</v>
      </c>
      <c r="N26" s="27">
        <v>13466</v>
      </c>
      <c r="O26" s="27">
        <v>8366</v>
      </c>
      <c r="P26" s="27">
        <v>35842</v>
      </c>
      <c r="Q26" s="27">
        <v>0</v>
      </c>
      <c r="R26" s="27">
        <v>0</v>
      </c>
      <c r="S26" s="27">
        <v>97476</v>
      </c>
      <c r="T26" s="27">
        <v>220617</v>
      </c>
      <c r="U26" s="27">
        <v>80923</v>
      </c>
      <c r="V26" s="27">
        <v>399016</v>
      </c>
      <c r="W26" s="27">
        <v>9</v>
      </c>
      <c r="X26" s="27">
        <v>20963</v>
      </c>
      <c r="Y26" s="27">
        <v>0</v>
      </c>
      <c r="Z26" s="27">
        <v>0</v>
      </c>
      <c r="AA26" s="27">
        <v>0</v>
      </c>
      <c r="AB26" s="27">
        <v>0</v>
      </c>
      <c r="AC26" s="27">
        <v>419988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18408</v>
      </c>
      <c r="AU26" s="27">
        <v>18408</v>
      </c>
      <c r="AV26" s="27">
        <v>1786</v>
      </c>
      <c r="AW26" s="27">
        <v>476024</v>
      </c>
    </row>
    <row r="27" spans="1:49" ht="15">
      <c r="A27" t="s">
        <v>173</v>
      </c>
      <c r="B27" s="28">
        <v>63022</v>
      </c>
      <c r="C27" s="27">
        <v>201012</v>
      </c>
      <c r="D27" s="27">
        <v>2250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87444</v>
      </c>
      <c r="P27" s="27">
        <v>89694</v>
      </c>
      <c r="Q27" s="27">
        <v>0</v>
      </c>
      <c r="R27" s="27">
        <v>0</v>
      </c>
      <c r="S27" s="27">
        <v>74681</v>
      </c>
      <c r="T27" s="27">
        <v>0</v>
      </c>
      <c r="U27" s="27">
        <v>0</v>
      </c>
      <c r="V27" s="27">
        <v>74681</v>
      </c>
      <c r="W27" s="27">
        <v>104611</v>
      </c>
      <c r="X27" s="27">
        <v>0</v>
      </c>
      <c r="Y27" s="27">
        <v>0</v>
      </c>
      <c r="Z27" s="27">
        <v>0</v>
      </c>
      <c r="AA27" s="27">
        <v>80705</v>
      </c>
      <c r="AB27" s="27">
        <v>8399</v>
      </c>
      <c r="AC27" s="27">
        <v>268396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580</v>
      </c>
      <c r="AK27" s="27">
        <v>0</v>
      </c>
      <c r="AL27" s="27">
        <v>0</v>
      </c>
      <c r="AM27" s="27">
        <v>0</v>
      </c>
      <c r="AN27" s="27">
        <v>0</v>
      </c>
      <c r="AO27" s="27">
        <v>44</v>
      </c>
      <c r="AP27" s="27">
        <v>132574</v>
      </c>
      <c r="AQ27" s="27">
        <v>0</v>
      </c>
      <c r="AR27" s="27">
        <v>0</v>
      </c>
      <c r="AS27" s="27">
        <v>0</v>
      </c>
      <c r="AT27" s="27">
        <v>2351</v>
      </c>
      <c r="AU27" s="27">
        <v>135549</v>
      </c>
      <c r="AV27" s="27">
        <v>0</v>
      </c>
      <c r="AW27" s="27">
        <v>493639</v>
      </c>
    </row>
    <row r="28" spans="1:49" ht="15">
      <c r="A28" t="s">
        <v>174</v>
      </c>
      <c r="B28" s="28">
        <v>63025</v>
      </c>
      <c r="C28" s="27">
        <v>201012</v>
      </c>
      <c r="D28" s="27">
        <v>1500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133492</v>
      </c>
      <c r="P28" s="27">
        <v>134992</v>
      </c>
      <c r="Q28" s="27">
        <v>0</v>
      </c>
      <c r="R28" s="27">
        <v>0</v>
      </c>
      <c r="S28" s="27">
        <v>42573</v>
      </c>
      <c r="T28" s="27">
        <v>0</v>
      </c>
      <c r="U28" s="27">
        <v>0</v>
      </c>
      <c r="V28" s="27">
        <v>42573</v>
      </c>
      <c r="W28" s="27">
        <v>23</v>
      </c>
      <c r="X28" s="27">
        <v>0</v>
      </c>
      <c r="Y28" s="27">
        <v>0</v>
      </c>
      <c r="Z28" s="27">
        <v>0</v>
      </c>
      <c r="AA28" s="27">
        <v>3744874</v>
      </c>
      <c r="AB28" s="27">
        <v>0</v>
      </c>
      <c r="AC28" s="27">
        <v>3787470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13021</v>
      </c>
      <c r="AQ28" s="27">
        <v>0</v>
      </c>
      <c r="AR28" s="27">
        <v>0</v>
      </c>
      <c r="AS28" s="27">
        <v>0</v>
      </c>
      <c r="AT28" s="27">
        <v>75771</v>
      </c>
      <c r="AU28" s="27">
        <v>88792</v>
      </c>
      <c r="AV28" s="27">
        <v>0</v>
      </c>
      <c r="AW28" s="27">
        <v>4011254</v>
      </c>
    </row>
    <row r="29" spans="1:49" ht="15">
      <c r="A29" t="s">
        <v>175</v>
      </c>
      <c r="B29" s="28">
        <v>63026</v>
      </c>
      <c r="C29" s="27">
        <v>201012</v>
      </c>
      <c r="D29" s="27">
        <v>12000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863317</v>
      </c>
      <c r="P29" s="27">
        <v>875317</v>
      </c>
      <c r="Q29" s="27">
        <v>0</v>
      </c>
      <c r="R29" s="27">
        <v>180000</v>
      </c>
      <c r="S29" s="27">
        <v>8400269</v>
      </c>
      <c r="T29" s="27">
        <v>214545</v>
      </c>
      <c r="U29" s="27">
        <v>127695</v>
      </c>
      <c r="V29" s="27">
        <v>8742509</v>
      </c>
      <c r="W29" s="27">
        <v>5440</v>
      </c>
      <c r="X29" s="27">
        <v>436972</v>
      </c>
      <c r="Y29" s="27">
        <v>0</v>
      </c>
      <c r="Z29" s="27">
        <v>0</v>
      </c>
      <c r="AA29" s="27">
        <v>0</v>
      </c>
      <c r="AB29" s="27">
        <v>0</v>
      </c>
      <c r="AC29" s="27">
        <v>9184921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3201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1909194</v>
      </c>
      <c r="AP29" s="27">
        <v>174102</v>
      </c>
      <c r="AQ29" s="27">
        <v>0</v>
      </c>
      <c r="AR29" s="27">
        <v>0</v>
      </c>
      <c r="AS29" s="27">
        <v>0</v>
      </c>
      <c r="AT29" s="27">
        <v>146725</v>
      </c>
      <c r="AU29" s="27">
        <v>2230021</v>
      </c>
      <c r="AV29" s="27">
        <v>0</v>
      </c>
      <c r="AW29" s="27">
        <v>12473460</v>
      </c>
    </row>
    <row r="30" spans="1:49" ht="15">
      <c r="A30" t="s">
        <v>176</v>
      </c>
      <c r="B30" s="28">
        <v>63028</v>
      </c>
      <c r="C30" s="27">
        <v>201012</v>
      </c>
      <c r="D30" s="27">
        <v>90005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215187</v>
      </c>
      <c r="P30" s="27">
        <v>305192</v>
      </c>
      <c r="Q30" s="27">
        <v>0</v>
      </c>
      <c r="R30" s="27">
        <v>60000</v>
      </c>
      <c r="S30" s="27">
        <v>3430028</v>
      </c>
      <c r="T30" s="27">
        <v>116592</v>
      </c>
      <c r="U30" s="27">
        <v>52939</v>
      </c>
      <c r="V30" s="27">
        <v>3599559</v>
      </c>
      <c r="W30" s="27">
        <v>10215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3609774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24419</v>
      </c>
      <c r="AK30" s="27">
        <v>1452</v>
      </c>
      <c r="AL30" s="27">
        <v>0</v>
      </c>
      <c r="AM30" s="27">
        <v>0</v>
      </c>
      <c r="AN30" s="27">
        <v>0</v>
      </c>
      <c r="AO30" s="27">
        <v>0</v>
      </c>
      <c r="AP30" s="27">
        <v>2555</v>
      </c>
      <c r="AQ30" s="27">
        <v>0</v>
      </c>
      <c r="AR30" s="27">
        <v>0</v>
      </c>
      <c r="AS30" s="27">
        <v>0</v>
      </c>
      <c r="AT30" s="27">
        <v>42807</v>
      </c>
      <c r="AU30" s="27">
        <v>71233</v>
      </c>
      <c r="AV30" s="27">
        <v>1076</v>
      </c>
      <c r="AW30" s="27">
        <v>4047275</v>
      </c>
    </row>
    <row r="31" spans="1:49" ht="15">
      <c r="A31" t="s">
        <v>177</v>
      </c>
      <c r="B31" s="28">
        <v>63029</v>
      </c>
      <c r="C31" s="27">
        <v>201012</v>
      </c>
      <c r="D31" s="27">
        <v>85000</v>
      </c>
      <c r="E31" s="27">
        <v>114577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199577</v>
      </c>
      <c r="Q31" s="27">
        <v>0</v>
      </c>
      <c r="R31" s="27">
        <v>0</v>
      </c>
      <c r="S31" s="27">
        <v>8</v>
      </c>
      <c r="T31" s="27">
        <v>0</v>
      </c>
      <c r="U31" s="27">
        <v>0</v>
      </c>
      <c r="V31" s="27">
        <v>8</v>
      </c>
      <c r="W31" s="27">
        <v>6845</v>
      </c>
      <c r="X31" s="27">
        <v>0</v>
      </c>
      <c r="Y31" s="27">
        <v>0</v>
      </c>
      <c r="Z31" s="27">
        <v>0</v>
      </c>
      <c r="AA31" s="27">
        <v>30766</v>
      </c>
      <c r="AB31" s="27">
        <v>0</v>
      </c>
      <c r="AC31" s="27">
        <v>37619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124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642</v>
      </c>
      <c r="AS31" s="27">
        <v>0</v>
      </c>
      <c r="AT31" s="27">
        <v>15405</v>
      </c>
      <c r="AU31" s="27">
        <v>16171</v>
      </c>
      <c r="AV31" s="27">
        <v>0</v>
      </c>
      <c r="AW31" s="27">
        <v>253367</v>
      </c>
    </row>
    <row r="32" spans="1:49" ht="15">
      <c r="A32" t="s">
        <v>179</v>
      </c>
      <c r="B32" s="28">
        <v>63030</v>
      </c>
      <c r="C32" s="27">
        <v>201012</v>
      </c>
      <c r="D32" s="27">
        <v>50000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1124</v>
      </c>
      <c r="P32" s="27">
        <v>51124</v>
      </c>
      <c r="Q32" s="27">
        <v>0</v>
      </c>
      <c r="R32" s="27">
        <v>0</v>
      </c>
      <c r="S32" s="27">
        <v>36</v>
      </c>
      <c r="T32" s="27">
        <v>1</v>
      </c>
      <c r="U32" s="27">
        <v>6</v>
      </c>
      <c r="V32" s="27">
        <v>43</v>
      </c>
      <c r="W32" s="27">
        <v>0</v>
      </c>
      <c r="X32" s="27">
        <v>1</v>
      </c>
      <c r="Y32" s="27">
        <v>0</v>
      </c>
      <c r="Z32" s="27">
        <v>0</v>
      </c>
      <c r="AA32" s="27">
        <v>30066</v>
      </c>
      <c r="AB32" s="27">
        <v>0</v>
      </c>
      <c r="AC32" s="27">
        <v>30110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1547</v>
      </c>
      <c r="AQ32" s="27">
        <v>0</v>
      </c>
      <c r="AR32" s="27">
        <v>766</v>
      </c>
      <c r="AS32" s="27">
        <v>0</v>
      </c>
      <c r="AT32" s="27">
        <v>615</v>
      </c>
      <c r="AU32" s="27">
        <v>2928</v>
      </c>
      <c r="AV32" s="27">
        <v>2771</v>
      </c>
      <c r="AW32" s="27">
        <v>86933</v>
      </c>
    </row>
    <row r="36" ht="15">
      <c r="B36" s="27"/>
    </row>
    <row r="37" ht="15">
      <c r="B37" s="27"/>
    </row>
    <row r="38" ht="15">
      <c r="B38" s="27"/>
    </row>
    <row r="39" ht="15">
      <c r="B39" s="27"/>
    </row>
    <row r="40" ht="15">
      <c r="B40" s="27"/>
    </row>
    <row r="41" ht="15">
      <c r="B41" s="27"/>
    </row>
    <row r="42" ht="15">
      <c r="B42" s="27"/>
    </row>
    <row r="43" ht="15">
      <c r="B43" s="27"/>
    </row>
    <row r="44" ht="15">
      <c r="B44" s="27"/>
    </row>
    <row r="45" ht="15">
      <c r="B45" s="27"/>
    </row>
    <row r="46" ht="15">
      <c r="B46" s="27"/>
    </row>
    <row r="47" ht="15">
      <c r="B47" s="27"/>
    </row>
    <row r="48" ht="15">
      <c r="B48" s="27"/>
    </row>
    <row r="49" ht="15">
      <c r="B49" s="27"/>
    </row>
    <row r="50" ht="15">
      <c r="B50" s="27"/>
    </row>
    <row r="51" ht="15">
      <c r="B51" s="27"/>
    </row>
    <row r="52" ht="15">
      <c r="B52" s="27"/>
    </row>
    <row r="53" ht="15">
      <c r="B53" s="27"/>
    </row>
    <row r="54" ht="15">
      <c r="B54" s="27"/>
    </row>
    <row r="55" ht="15">
      <c r="B55" s="27"/>
    </row>
    <row r="56" ht="15">
      <c r="B56" s="27"/>
    </row>
    <row r="57" ht="15">
      <c r="B57" s="27"/>
    </row>
    <row r="58" ht="15">
      <c r="B58" s="27"/>
    </row>
    <row r="59" ht="15">
      <c r="B59" s="27"/>
    </row>
    <row r="60" ht="15">
      <c r="B60" s="27"/>
    </row>
    <row r="61" ht="15">
      <c r="B61" s="27"/>
    </row>
    <row r="62" ht="15">
      <c r="B62" s="27"/>
    </row>
    <row r="63" ht="15">
      <c r="B63" s="27"/>
    </row>
    <row r="64" ht="15">
      <c r="B64" s="27"/>
    </row>
    <row r="65" ht="15">
      <c r="B65" s="27"/>
    </row>
    <row r="66" ht="15">
      <c r="B66" s="2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4.1.3: Passiver for livsforsikringsselskaber</dc:title>
  <dc:subject/>
  <dc:creator>Finanstilsynet</dc:creator>
  <cp:keywords/>
  <dc:description/>
  <cp:lastModifiedBy>Christian Overgård</cp:lastModifiedBy>
  <cp:lastPrinted>2011-06-16T09:56:53Z</cp:lastPrinted>
  <dcterms:created xsi:type="dcterms:W3CDTF">2008-07-24T11:00:18Z</dcterms:created>
  <dcterms:modified xsi:type="dcterms:W3CDTF">2011-06-16T09:57:11Z</dcterms:modified>
  <cp:category/>
  <cp:version/>
  <cp:contentType/>
  <cp:contentStatus/>
</cp:coreProperties>
</file>