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Resultatoplysninger" sheetId="1" r:id="rId1"/>
    <sheet name="Rådata 201012" sheetId="2" r:id="rId2"/>
    <sheet name="Ark1" sheetId="3" state="hidden" r:id="rId3"/>
  </sheets>
  <definedNames>
    <definedName name="listeliv">'Rådata 201012'!$A$2:$A$32</definedName>
    <definedName name="_xlnm.Print_Area" localSheetId="0">'Resultatoplysninger'!$A$1:$E$48</definedName>
  </definedNames>
  <calcPr fullCalcOnLoad="1"/>
</workbook>
</file>

<file path=xl/sharedStrings.xml><?xml version="1.0" encoding="utf-8"?>
<sst xmlns="http://schemas.openxmlformats.org/spreadsheetml/2006/main" count="241" uniqueCount="199">
  <si>
    <t>1.000 kr.</t>
  </si>
  <si>
    <t>kode</t>
  </si>
  <si>
    <t>Post</t>
  </si>
  <si>
    <t>LT0101</t>
  </si>
  <si>
    <t>LT0102</t>
  </si>
  <si>
    <t>LT0103</t>
  </si>
  <si>
    <t>LT0104</t>
  </si>
  <si>
    <t>LT0105</t>
  </si>
  <si>
    <t>LT0106</t>
  </si>
  <si>
    <t>LT0107</t>
  </si>
  <si>
    <t>LT0108</t>
  </si>
  <si>
    <t>LT0109</t>
  </si>
  <si>
    <t>LT0110</t>
  </si>
  <si>
    <t>LT0111</t>
  </si>
  <si>
    <t>LT0112</t>
  </si>
  <si>
    <t>LT0113</t>
  </si>
  <si>
    <t>LT0114</t>
  </si>
  <si>
    <t>LT0115</t>
  </si>
  <si>
    <t>LT0116</t>
  </si>
  <si>
    <t>LT0117</t>
  </si>
  <si>
    <t>LT0118</t>
  </si>
  <si>
    <t>LT0119</t>
  </si>
  <si>
    <t>LT0120</t>
  </si>
  <si>
    <t>LT0121</t>
  </si>
  <si>
    <t>LT0122</t>
  </si>
  <si>
    <t>LT0123</t>
  </si>
  <si>
    <t>LT0124</t>
  </si>
  <si>
    <t>LT0125</t>
  </si>
  <si>
    <t>LT0126</t>
  </si>
  <si>
    <t>LT0127</t>
  </si>
  <si>
    <t>LT0128</t>
  </si>
  <si>
    <t>LT0129</t>
  </si>
  <si>
    <t>LT0130</t>
  </si>
  <si>
    <t>LT0131</t>
  </si>
  <si>
    <t>LT0132</t>
  </si>
  <si>
    <t>LT0133</t>
  </si>
  <si>
    <t>LT0134</t>
  </si>
  <si>
    <t>LT0135</t>
  </si>
  <si>
    <t>LT0136</t>
  </si>
  <si>
    <t>LT0137</t>
  </si>
  <si>
    <t>LT0138</t>
  </si>
  <si>
    <t>LT0139</t>
  </si>
  <si>
    <t>LT0140</t>
  </si>
  <si>
    <t>LT0141</t>
  </si>
  <si>
    <t>Vælg selskab</t>
  </si>
  <si>
    <t>Regnr</t>
  </si>
  <si>
    <t>Regnper</t>
  </si>
  <si>
    <t>REGNR</t>
  </si>
  <si>
    <t>REGNPER</t>
  </si>
  <si>
    <t>SEB Pension A/S</t>
  </si>
  <si>
    <t>Alm. Brand Liv</t>
  </si>
  <si>
    <t>Slagteriernes Gruppeliv</t>
  </si>
  <si>
    <t>ALKA LIV</t>
  </si>
  <si>
    <t>Skandia Liv A/S</t>
  </si>
  <si>
    <t>PFA Pension</t>
  </si>
  <si>
    <t>Danica Liv III</t>
  </si>
  <si>
    <t>Pen-Sam Liv</t>
  </si>
  <si>
    <t>Danica Pension</t>
  </si>
  <si>
    <t>PMF-Pension</t>
  </si>
  <si>
    <t>FunktionærPension</t>
  </si>
  <si>
    <t>Nordea liv A/S</t>
  </si>
  <si>
    <t>PKA+Pension A/S</t>
  </si>
  <si>
    <t>Industriens Pension</t>
  </si>
  <si>
    <t>PensionDanmark Pens.</t>
  </si>
  <si>
    <t>Lærernes Pension</t>
  </si>
  <si>
    <t>SEB Liv III</t>
  </si>
  <si>
    <t>Nordea liv III</t>
  </si>
  <si>
    <t>AP Pension Liv</t>
  </si>
  <si>
    <t>SHB Liv</t>
  </si>
  <si>
    <t>SEB Link</t>
  </si>
  <si>
    <t>Topdanmark Liv A/S</t>
  </si>
  <si>
    <t>ALKA Liv II</t>
  </si>
  <si>
    <t>Topdanmark Liv III</t>
  </si>
  <si>
    <t>Nykredit Liv A/S</t>
  </si>
  <si>
    <t>Danica Pension I</t>
  </si>
  <si>
    <t>Topdanmark Link</t>
  </si>
  <si>
    <t>Topdanmark Liv V</t>
  </si>
  <si>
    <t>Skandia Liv A A/S</t>
  </si>
  <si>
    <t>Resultatoplysninger for livsforsikringsselskaber</t>
  </si>
  <si>
    <t>PFA SORAARNEQ</t>
  </si>
  <si>
    <t>Kommunernes Pension</t>
  </si>
  <si>
    <t>Skandia Link</t>
  </si>
  <si>
    <t>Topdanmark Liv II</t>
  </si>
  <si>
    <t>Navn</t>
  </si>
  <si>
    <t xml:space="preserve">1.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</si>
  <si>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</si>
  <si>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</si>
  <si>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</si>
  <si>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</si>
  <si>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</si>
  <si>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</si>
  <si>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</si>
  <si>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</si>
  <si>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</si>
  <si>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</si>
  <si>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</si>
  <si>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</si>
  <si>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</si>
  <si>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</si>
  <si>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</si>
  <si>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</si>
  <si>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>18.</t>
  </si>
  <si>
    <t xml:space="preserve">19. </t>
  </si>
  <si>
    <t xml:space="preserve">20. </t>
  </si>
  <si>
    <t>21.</t>
  </si>
  <si>
    <t xml:space="preserve">22. </t>
  </si>
  <si>
    <t xml:space="preserve">23. </t>
  </si>
  <si>
    <t xml:space="preserve">24. </t>
  </si>
  <si>
    <t>25.</t>
  </si>
  <si>
    <t xml:space="preserve">26. </t>
  </si>
  <si>
    <t xml:space="preserve">27. </t>
  </si>
  <si>
    <t xml:space="preserve">28. </t>
  </si>
  <si>
    <t xml:space="preserve">29. </t>
  </si>
  <si>
    <t>30.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</si>
  <si>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</si>
  <si>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</si>
  <si>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</si>
  <si>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</si>
  <si>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</si>
  <si>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</si>
  <si>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</si>
  <si>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</si>
  <si>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</si>
  <si>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</si>
  <si>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</si>
  <si>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>Bruttopræmier/medlemsbidrag</t>
  </si>
  <si>
    <t>Afgivne forsikringspræmier</t>
  </si>
  <si>
    <t>Præmier/medlemsbidrag f.e.r. (1 + 2)</t>
  </si>
  <si>
    <t>Indtægter fra tilknyttede virksomheder</t>
  </si>
  <si>
    <t>Indtægter fra associerede virksomheder</t>
  </si>
  <si>
    <t>Indtægter af investeringsejendomme</t>
  </si>
  <si>
    <t>Renteindtægter og udbytter mv.</t>
  </si>
  <si>
    <t>Kursreguleringer</t>
  </si>
  <si>
    <t>Renteudgifter</t>
  </si>
  <si>
    <t>Administrationsomkostninger i forbindelse med investeringsvirksomhed</t>
  </si>
  <si>
    <t>I alt investeringsafkast (4 + 5 + 6 + 7 + 8 + 9 + 10)</t>
  </si>
  <si>
    <t>Pensionsafkastskat</t>
  </si>
  <si>
    <t>I alt investeringsafkast efter pensionsafkastskat (11 + 12)</t>
  </si>
  <si>
    <t>Udbetalte ydelser</t>
  </si>
  <si>
    <t>Modtaget genforsikringsdækning</t>
  </si>
  <si>
    <t>Ændring i erstatningshensættelser</t>
  </si>
  <si>
    <t>Ændring i genforsikringsandel af erstatningshensættelser</t>
  </si>
  <si>
    <t>I alt forsikrings-/pensionsydelser f.e.r. (14 + 15 + 16 + 17)</t>
  </si>
  <si>
    <t>Ændring i livsforsikrings-/pensionshensættelser</t>
  </si>
  <si>
    <t>I alt ændring i livsforsikrings-/pensionshensættelser f.e.r. (19 + 20)</t>
  </si>
  <si>
    <t>Årets tilskrevne bonus</t>
  </si>
  <si>
    <t>Ændring i kollektivt bonuspotentiale</t>
  </si>
  <si>
    <t>Ændring i særlige bonushensættelser</t>
  </si>
  <si>
    <t>I alt bonus (22 + 23 + 24)</t>
  </si>
  <si>
    <t>Ændring i hensættelser for unit-linked kontrakter</t>
  </si>
  <si>
    <t>Erhvervelsesomkostninger</t>
  </si>
  <si>
    <t>Administrationsomkostninger</t>
  </si>
  <si>
    <t>Refusion fra tilknyttede virksomheder</t>
  </si>
  <si>
    <t>Provisioner og gevinstandele fra genforsikringsvirksomheder</t>
  </si>
  <si>
    <t>I alt forsikrings-/pensionsmæssige driftsomkostninger f.e.r. (27 + 28 + 29 + 30)</t>
  </si>
  <si>
    <t>Overført investeringsafkast</t>
  </si>
  <si>
    <t>Forsikrings-/pensionsteknisk resultat (3 + 13 + 18 + 21 + 25 + 26 + 31 + 32)</t>
  </si>
  <si>
    <t>Forsikringsteknisk resultat af syge- og ulykkesforsikring</t>
  </si>
  <si>
    <t>Egenkapitalens investeringsafkast</t>
  </si>
  <si>
    <t>Andre indtægter</t>
  </si>
  <si>
    <t>Andre omkostninger</t>
  </si>
  <si>
    <t>Resultat af ophørte aktiviteter</t>
  </si>
  <si>
    <t>Resultat før skat (33 + 34 + 35 + 36 + 37 + 38)</t>
  </si>
  <si>
    <t>Skat/pensionsafkastskat for egenkapitalen</t>
  </si>
  <si>
    <t>Årets resultat (39 + 40)</t>
  </si>
  <si>
    <t>SEB Pensionsforsikring A/S</t>
  </si>
  <si>
    <t>Sampension KP Livsforsikring A/S</t>
  </si>
  <si>
    <t>Forsikringsselskabet Alm. Brand Liv og Pension A/S</t>
  </si>
  <si>
    <t>Slagteriernes Gruppeliv, gensidigt forsikringsselskab</t>
  </si>
  <si>
    <t>Skandia Livsforsikring A/S</t>
  </si>
  <si>
    <t>PFA Pension, forsikringsaktieselskab</t>
  </si>
  <si>
    <t>Danica Pension, Livsforsikringsaktieselskab</t>
  </si>
  <si>
    <t>PMF-Pension, Forsikringsaktieselskab</t>
  </si>
  <si>
    <t>FunktionærPension, Pensionsforsikringsaktieselskab</t>
  </si>
  <si>
    <t>Nordea Liv &amp; Pension, livsforsikringsselskab A/S</t>
  </si>
  <si>
    <t>PKA+Pension Forsikringsselskab A/S</t>
  </si>
  <si>
    <t>Industriens Pensionsforsikring A/S</t>
  </si>
  <si>
    <t>PensionDanmark Pensionsforsikringsaktieselskab</t>
  </si>
  <si>
    <t>Lærernes Pension, forsikringsaktieselskab</t>
  </si>
  <si>
    <t>Forsikringsselskabet SEB Liv III A/S</t>
  </si>
  <si>
    <t>AP Pension livsforsikringsaktieselskab</t>
  </si>
  <si>
    <t>SHB Liv Forsikringsaktieselskab</t>
  </si>
  <si>
    <t>Forsikringsselskabet SEB Link A/S</t>
  </si>
  <si>
    <t>Skandia Link Livsforsikring A/S</t>
  </si>
  <si>
    <t>Topdanmark Livsforsikring A/S</t>
  </si>
  <si>
    <t>Forsikrings-Aktieselskabet ALKA Liv II</t>
  </si>
  <si>
    <t>Topdanmark Livsforsikring II A/S</t>
  </si>
  <si>
    <t>Topdanmark Livsforsikring III A/S</t>
  </si>
  <si>
    <t>PFA Soraarneq, forsikringsaktieselskab</t>
  </si>
  <si>
    <t>Nykredit Livsforsikring A/S</t>
  </si>
  <si>
    <t>Topdanmark Link Livsforsikring A/S</t>
  </si>
  <si>
    <t>Topdanmark Livsforsikring V A/S</t>
  </si>
  <si>
    <t>Skandia Livsforsikring A A/S</t>
  </si>
  <si>
    <t>Information</t>
  </si>
  <si>
    <t>Ændring i genforsikringsandel af livsforsikrings-/pensionshensættelser</t>
  </si>
  <si>
    <t>PenSam Liv Forsikringsaktieselskab</t>
  </si>
  <si>
    <t>PBU - Livsforsikringsselskabet A/S</t>
  </si>
  <si>
    <t>Letpension, livs- og pensionsforsikringsselskab A/S</t>
  </si>
  <si>
    <t>Tabel 4.1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</si>
</sst>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8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1" fillId="22" borderId="0" applyNumberFormat="0" applyBorder="0">
      <alignment/>
      <protection/>
    </xf>
    <xf numFmtId="172" fontId="2" fillId="23" borderId="3">
      <alignment/>
      <protection locked="0"/>
    </xf>
    <xf numFmtId="3" fontId="2" fillId="23" borderId="3">
      <alignment wrapText="1"/>
      <protection locked="0"/>
    </xf>
    <xf numFmtId="0" fontId="3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4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0" fillId="0" borderId="0">
      <alignment/>
      <protection/>
    </xf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7" fillId="38" borderId="0" xfId="39" applyFont="1" applyFill="1" applyBorder="1" applyAlignment="1">
      <alignment vertical="center"/>
      <protection/>
    </xf>
    <xf numFmtId="0" fontId="10" fillId="38" borderId="12" xfId="45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10" fillId="38" borderId="0" xfId="45" applyFont="1" applyFill="1" applyBorder="1" applyAlignment="1">
      <alignment vertical="top"/>
      <protection/>
    </xf>
    <xf numFmtId="0" fontId="0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1" fillId="39" borderId="0" xfId="45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5" fillId="38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3" fontId="0" fillId="38" borderId="13" xfId="0" applyNumberFormat="1" applyFont="1" applyFill="1" applyBorder="1" applyAlignment="1">
      <alignment horizontal="left" vertical="center"/>
    </xf>
    <xf numFmtId="0" fontId="10" fillId="38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left"/>
    </xf>
    <xf numFmtId="0" fontId="10" fillId="38" borderId="0" xfId="0" applyFon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 vertical="top"/>
    </xf>
    <xf numFmtId="3" fontId="0" fillId="38" borderId="13" xfId="0" applyNumberFormat="1" applyFill="1" applyBorder="1" applyAlignment="1">
      <alignment horizontal="right" vertical="center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0" fontId="0" fillId="38" borderId="0" xfId="0" applyFill="1" applyBorder="1" applyAlignment="1">
      <alignment/>
    </xf>
    <xf numFmtId="0" fontId="1" fillId="38" borderId="0" xfId="39" applyFill="1" applyBorder="1" applyAlignment="1">
      <alignment/>
      <protection/>
    </xf>
    <xf numFmtId="0" fontId="2" fillId="38" borderId="0" xfId="45" applyFill="1" applyBorder="1" applyAlignment="1">
      <alignment vertical="top"/>
      <protection/>
    </xf>
    <xf numFmtId="0" fontId="0" fillId="38" borderId="0" xfId="0" applyFill="1" applyBorder="1" applyAlignment="1">
      <alignment/>
    </xf>
    <xf numFmtId="3" fontId="0" fillId="38" borderId="13" xfId="0" applyNumberFormat="1" applyFont="1" applyFill="1" applyBorder="1" applyAlignment="1">
      <alignment horizontal="left" vertical="center" wrapText="1"/>
    </xf>
    <xf numFmtId="0" fontId="8" fillId="38" borderId="0" xfId="39" applyFont="1" applyFill="1" applyBorder="1" applyAlignment="1">
      <alignment vertical="center"/>
      <protection/>
    </xf>
    <xf numFmtId="0" fontId="9" fillId="38" borderId="0" xfId="0" applyFont="1" applyFill="1" applyBorder="1" applyAlignment="1">
      <alignment vertical="center"/>
    </xf>
    <xf numFmtId="0" fontId="30" fillId="0" borderId="0" xfId="56">
      <alignment/>
      <protection/>
    </xf>
    <xf numFmtId="0" fontId="30" fillId="0" borderId="0" xfId="56" quotePrefix="1">
      <alignment/>
      <protection/>
    </xf>
    <xf numFmtId="3" fontId="5" fillId="38" borderId="13" xfId="0" applyNumberFormat="1" applyFont="1" applyFill="1" applyBorder="1" applyAlignment="1">
      <alignment horizontal="left" vertical="center"/>
    </xf>
    <xf numFmtId="3" fontId="5" fillId="40" borderId="13" xfId="0" applyNumberFormat="1" applyFont="1" applyFill="1" applyBorder="1" applyAlignment="1">
      <alignment horizontal="right"/>
    </xf>
    <xf numFmtId="3" fontId="5" fillId="38" borderId="13" xfId="0" applyNumberFormat="1" applyFont="1" applyFill="1" applyBorder="1" applyAlignment="1">
      <alignment horizontal="left" vertical="center" wrapText="1"/>
    </xf>
  </cellXfs>
  <cellStyles count="5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Normal 2" xfId="56"/>
    <cellStyle name="Output" xfId="57"/>
    <cellStyle name="Overskrift 1" xfId="58"/>
    <cellStyle name="Overskrift 2" xfId="59"/>
    <cellStyle name="Overskrift 3" xfId="60"/>
    <cellStyle name="Overskrift 4" xfId="61"/>
    <cellStyle name="Percent" xfId="62"/>
    <cellStyle name="RaekkeNiv1" xfId="63"/>
    <cellStyle name="RaekkeNiv2" xfId="64"/>
    <cellStyle name="RaekkeNiv3" xfId="65"/>
    <cellStyle name="RaekkeNiv4" xfId="66"/>
    <cellStyle name="Sammenkædet celle" xfId="67"/>
    <cellStyle name="Titel" xfId="68"/>
    <cellStyle name="Total" xfId="69"/>
    <cellStyle name="Ugyldig" xfId="70"/>
    <cellStyle name="Currenc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1" customWidth="1"/>
    <col min="2" max="2" width="61.00390625" style="1" customWidth="1"/>
    <col min="3" max="3" width="2.421875" style="1" customWidth="1"/>
    <col min="4" max="4" width="8.28125" style="1" customWidth="1"/>
    <col min="5" max="5" width="11.28125" style="1" customWidth="1"/>
    <col min="6" max="6" width="2.140625" style="1" customWidth="1"/>
    <col min="7" max="16384" width="0" style="1" hidden="1" customWidth="1"/>
  </cols>
  <sheetData>
    <row r="1" spans="1:6" ht="22.5" customHeight="1">
      <c r="A1" s="3" t="s">
        <v>198</v>
      </c>
      <c r="B1" s="24"/>
      <c r="C1" s="24"/>
      <c r="D1" s="24"/>
      <c r="E1" s="24"/>
      <c r="F1" s="24"/>
    </row>
    <row r="2" spans="1:6" ht="42.75" customHeight="1">
      <c r="A2" s="3" t="s">
        <v>78</v>
      </c>
      <c r="B2" s="29"/>
      <c r="C2" s="30"/>
      <c r="D2" s="30"/>
      <c r="E2" s="30"/>
      <c r="F2" s="25"/>
    </row>
    <row r="3" spans="1:6" ht="12.75">
      <c r="A3" s="4" t="s">
        <v>44</v>
      </c>
      <c r="B3" s="4"/>
      <c r="C3" s="5"/>
      <c r="D3" s="6" t="s">
        <v>193</v>
      </c>
      <c r="E3" s="7"/>
      <c r="F3" s="26"/>
    </row>
    <row r="4" spans="1:6" ht="12.75">
      <c r="A4" s="8"/>
      <c r="B4" s="8"/>
      <c r="C4" s="9"/>
      <c r="D4" s="10"/>
      <c r="E4" s="11"/>
      <c r="F4" s="27"/>
    </row>
    <row r="5" spans="1:6" ht="12.75">
      <c r="A5" s="12"/>
      <c r="B5" s="12" t="s">
        <v>165</v>
      </c>
      <c r="C5" s="13"/>
      <c r="D5" s="10" t="s">
        <v>45</v>
      </c>
      <c r="E5" s="11">
        <f>VLOOKUP($B$5,'Rådata 201012'!$A:$AS,MATCH(D5,'Rådata 201012'!$1:$1,0),FALSE)</f>
        <v>62518</v>
      </c>
      <c r="F5" s="26"/>
    </row>
    <row r="6" spans="1:6" ht="12.75">
      <c r="A6" s="5"/>
      <c r="B6" s="5"/>
      <c r="C6" s="14"/>
      <c r="D6" s="15" t="s">
        <v>46</v>
      </c>
      <c r="E6" s="11">
        <f>VLOOKUP($B$5,'Rådata 201012'!$A:$AS,MATCH(D6,'Rådata 201012'!$1:$1,0),FALSE)</f>
        <v>201012</v>
      </c>
      <c r="F6" s="27"/>
    </row>
    <row r="7" spans="1:6" ht="23.25" customHeight="1">
      <c r="A7" s="16" t="s">
        <v>2</v>
      </c>
      <c r="B7" s="16"/>
      <c r="C7" s="17"/>
      <c r="D7" s="18" t="s">
        <v>1</v>
      </c>
      <c r="E7" s="19" t="s">
        <v>0</v>
      </c>
      <c r="F7" s="27"/>
    </row>
    <row r="8" spans="1:6" ht="12.75">
      <c r="A8" s="20" t="s">
        <v>84</v>
      </c>
      <c r="B8" s="15" t="s">
        <v>125</v>
      </c>
      <c r="C8" s="21"/>
      <c r="D8" s="22" t="s">
        <v>3</v>
      </c>
      <c r="E8" s="23">
        <f>VLOOKUP($B$5,'Rådata 201012'!$A:$AS,MATCH(D8,'Rådata 201012'!$1:$1,0),FALSE)</f>
        <v>4250092</v>
      </c>
      <c r="F8" s="24"/>
    </row>
    <row r="9" spans="1:6" ht="12.75">
      <c r="A9" s="20" t="s">
        <v>85</v>
      </c>
      <c r="B9" s="15" t="s">
        <v>126</v>
      </c>
      <c r="C9" s="21"/>
      <c r="D9" s="22" t="s">
        <v>4</v>
      </c>
      <c r="E9" s="23">
        <f>VLOOKUP($B$5,'Rådata 201012'!$A:$AS,MATCH(D9,'Rådata 201012'!$1:$1,0),FALSE)</f>
        <v>-7074</v>
      </c>
      <c r="F9" s="24"/>
    </row>
    <row r="10" spans="1:6" ht="12.75">
      <c r="A10" s="20" t="s">
        <v>86</v>
      </c>
      <c r="B10" s="15" t="s">
        <v>127</v>
      </c>
      <c r="C10" s="21"/>
      <c r="D10" s="22" t="s">
        <v>5</v>
      </c>
      <c r="E10" s="23">
        <f>VLOOKUP($B$5,'Rådata 201012'!$A:$AS,MATCH(D10,'Rådata 201012'!$1:$1,0),FALSE)</f>
        <v>4243018</v>
      </c>
      <c r="F10" s="24"/>
    </row>
    <row r="11" spans="1:6" ht="12.75">
      <c r="A11" s="20" t="s">
        <v>87</v>
      </c>
      <c r="B11" s="15" t="s">
        <v>128</v>
      </c>
      <c r="C11" s="21"/>
      <c r="D11" s="22" t="s">
        <v>6</v>
      </c>
      <c r="E11" s="23">
        <f>VLOOKUP($B$5,'Rådata 201012'!$A:$AS,MATCH(D11,'Rådata 201012'!$1:$1,0),FALSE)</f>
        <v>297853</v>
      </c>
      <c r="F11" s="24"/>
    </row>
    <row r="12" spans="1:6" ht="12.75">
      <c r="A12" s="20" t="s">
        <v>88</v>
      </c>
      <c r="B12" s="15" t="s">
        <v>129</v>
      </c>
      <c r="C12" s="21"/>
      <c r="D12" s="22" t="s">
        <v>7</v>
      </c>
      <c r="E12" s="23">
        <f>VLOOKUP($B$5,'Rådata 201012'!$A:$AS,MATCH(D12,'Rådata 201012'!$1:$1,0),FALSE)</f>
        <v>-677</v>
      </c>
      <c r="F12" s="24"/>
    </row>
    <row r="13" spans="1:6" ht="12.75">
      <c r="A13" s="20" t="s">
        <v>89</v>
      </c>
      <c r="B13" s="15" t="s">
        <v>130</v>
      </c>
      <c r="C13" s="21"/>
      <c r="D13" s="22" t="s">
        <v>8</v>
      </c>
      <c r="E13" s="23">
        <f>VLOOKUP($B$5,'Rådata 201012'!$A:$AS,MATCH(D13,'Rådata 201012'!$1:$1,0),FALSE)</f>
        <v>37413</v>
      </c>
      <c r="F13" s="24"/>
    </row>
    <row r="14" spans="1:6" ht="12.75">
      <c r="A14" s="20" t="s">
        <v>90</v>
      </c>
      <c r="B14" s="15" t="s">
        <v>131</v>
      </c>
      <c r="C14" s="21"/>
      <c r="D14" s="22" t="s">
        <v>9</v>
      </c>
      <c r="E14" s="23">
        <f>VLOOKUP($B$5,'Rådata 201012'!$A:$AS,MATCH(D14,'Rådata 201012'!$1:$1,0),FALSE)</f>
        <v>2532117</v>
      </c>
      <c r="F14" s="24"/>
    </row>
    <row r="15" spans="1:6" ht="12.75">
      <c r="A15" s="20" t="s">
        <v>91</v>
      </c>
      <c r="B15" s="15" t="s">
        <v>132</v>
      </c>
      <c r="C15" s="21"/>
      <c r="D15" s="22" t="s">
        <v>10</v>
      </c>
      <c r="E15" s="23">
        <f>VLOOKUP($B$5,'Rådata 201012'!$A:$AS,MATCH(D15,'Rådata 201012'!$1:$1,0),FALSE)</f>
        <v>3661766</v>
      </c>
      <c r="F15" s="24"/>
    </row>
    <row r="16" spans="1:6" ht="12.75">
      <c r="A16" s="20" t="s">
        <v>92</v>
      </c>
      <c r="B16" s="15" t="s">
        <v>133</v>
      </c>
      <c r="C16" s="21"/>
      <c r="D16" s="22" t="s">
        <v>11</v>
      </c>
      <c r="E16" s="23">
        <f>VLOOKUP($B$5,'Rådata 201012'!$A:$AS,MATCH(D16,'Rådata 201012'!$1:$1,0),FALSE)</f>
        <v>-83951</v>
      </c>
      <c r="F16" s="24"/>
    </row>
    <row r="17" spans="1:6" ht="12.75" customHeight="1">
      <c r="A17" s="20" t="s">
        <v>93</v>
      </c>
      <c r="B17" s="28" t="s">
        <v>134</v>
      </c>
      <c r="C17" s="21"/>
      <c r="D17" s="22" t="s">
        <v>12</v>
      </c>
      <c r="E17" s="23">
        <f>VLOOKUP($B$5,'Rådata 201012'!$A:$AS,MATCH(D17,'Rådata 201012'!$1:$1,0),FALSE)</f>
        <v>-45690</v>
      </c>
      <c r="F17" s="24"/>
    </row>
    <row r="18" spans="1:6" ht="12.75">
      <c r="A18" s="20" t="s">
        <v>94</v>
      </c>
      <c r="B18" s="33" t="s">
        <v>135</v>
      </c>
      <c r="C18" s="21"/>
      <c r="D18" s="22" t="s">
        <v>13</v>
      </c>
      <c r="E18" s="34">
        <f>VLOOKUP($B$5,'Rådata 201012'!$A:$AS,MATCH(D18,'Rådata 201012'!$1:$1,0),FALSE)</f>
        <v>6398831</v>
      </c>
      <c r="F18" s="24"/>
    </row>
    <row r="19" spans="1:6" ht="12.75">
      <c r="A19" s="20" t="s">
        <v>95</v>
      </c>
      <c r="B19" s="15" t="s">
        <v>136</v>
      </c>
      <c r="C19" s="21"/>
      <c r="D19" s="22" t="s">
        <v>14</v>
      </c>
      <c r="E19" s="23">
        <f>VLOOKUP($B$5,'Rådata 201012'!$A:$AS,MATCH(D19,'Rådata 201012'!$1:$1,0),FALSE)</f>
        <v>-831930</v>
      </c>
      <c r="F19" s="24"/>
    </row>
    <row r="20" spans="1:6" ht="12.75">
      <c r="A20" s="20" t="s">
        <v>96</v>
      </c>
      <c r="B20" s="15" t="s">
        <v>137</v>
      </c>
      <c r="C20" s="21"/>
      <c r="D20" s="22" t="s">
        <v>15</v>
      </c>
      <c r="E20" s="23">
        <f>VLOOKUP($B$5,'Rådata 201012'!$A:$AS,MATCH(D20,'Rådata 201012'!$1:$1,0),FALSE)</f>
        <v>5566901</v>
      </c>
      <c r="F20" s="24"/>
    </row>
    <row r="21" spans="1:6" ht="12.75">
      <c r="A21" s="20" t="s">
        <v>97</v>
      </c>
      <c r="B21" s="15" t="s">
        <v>138</v>
      </c>
      <c r="C21" s="21"/>
      <c r="D21" s="22" t="s">
        <v>16</v>
      </c>
      <c r="E21" s="23">
        <f>VLOOKUP($B$5,'Rådata 201012'!$A:$AS,MATCH(D21,'Rådata 201012'!$1:$1,0),FALSE)</f>
        <v>-5429957</v>
      </c>
      <c r="F21" s="24"/>
    </row>
    <row r="22" spans="1:6" ht="12.75">
      <c r="A22" s="20" t="s">
        <v>98</v>
      </c>
      <c r="B22" s="15" t="s">
        <v>139</v>
      </c>
      <c r="C22" s="21"/>
      <c r="D22" s="22" t="s">
        <v>17</v>
      </c>
      <c r="E22" s="23">
        <f>VLOOKUP($B$5,'Rådata 201012'!$A:$AS,MATCH(D22,'Rådata 201012'!$1:$1,0),FALSE)</f>
        <v>12637</v>
      </c>
      <c r="F22" s="24"/>
    </row>
    <row r="23" spans="1:6" ht="12.75">
      <c r="A23" s="20" t="s">
        <v>99</v>
      </c>
      <c r="B23" s="15" t="s">
        <v>140</v>
      </c>
      <c r="C23" s="21"/>
      <c r="D23" s="22" t="s">
        <v>18</v>
      </c>
      <c r="E23" s="23">
        <f>VLOOKUP($B$5,'Rådata 201012'!$A:$AS,MATCH(D23,'Rådata 201012'!$1:$1,0),FALSE)</f>
        <v>-48032</v>
      </c>
      <c r="F23" s="24"/>
    </row>
    <row r="24" spans="1:6" ht="12.75">
      <c r="A24" s="20" t="s">
        <v>100</v>
      </c>
      <c r="B24" s="15" t="s">
        <v>141</v>
      </c>
      <c r="C24" s="21"/>
      <c r="D24" s="22" t="s">
        <v>19</v>
      </c>
      <c r="E24" s="23">
        <f>VLOOKUP($B$5,'Rådata 201012'!$A:$AS,MATCH(D24,'Rådata 201012'!$1:$1,0),FALSE)</f>
        <v>-11607</v>
      </c>
      <c r="F24" s="24"/>
    </row>
    <row r="25" spans="1:6" ht="12.75">
      <c r="A25" s="20" t="s">
        <v>101</v>
      </c>
      <c r="B25" s="33" t="s">
        <v>142</v>
      </c>
      <c r="C25" s="21"/>
      <c r="D25" s="22" t="s">
        <v>20</v>
      </c>
      <c r="E25" s="34">
        <f>VLOOKUP($B$5,'Rådata 201012'!$A:$AS,MATCH(D25,'Rådata 201012'!$1:$1,0),FALSE)</f>
        <v>-5476959</v>
      </c>
      <c r="F25" s="24"/>
    </row>
    <row r="26" spans="1:6" ht="12.75">
      <c r="A26" s="20" t="s">
        <v>102</v>
      </c>
      <c r="B26" s="15" t="s">
        <v>143</v>
      </c>
      <c r="C26" s="21"/>
      <c r="D26" s="22" t="s">
        <v>21</v>
      </c>
      <c r="E26" s="23">
        <f>VLOOKUP($B$5,'Rådata 201012'!$A:$AS,MATCH(D26,'Rådata 201012'!$1:$1,0),FALSE)</f>
        <v>151407</v>
      </c>
      <c r="F26" s="24"/>
    </row>
    <row r="27" spans="1:6" ht="12.75" customHeight="1">
      <c r="A27" s="20" t="s">
        <v>103</v>
      </c>
      <c r="B27" s="28" t="s">
        <v>194</v>
      </c>
      <c r="C27" s="21"/>
      <c r="D27" s="22" t="s">
        <v>22</v>
      </c>
      <c r="E27" s="23">
        <f>VLOOKUP($B$5,'Rådata 201012'!$A:$AS,MATCH(D27,'Rådata 201012'!$1:$1,0),FALSE)</f>
        <v>0</v>
      </c>
      <c r="F27" s="24"/>
    </row>
    <row r="28" spans="1:6" ht="12.75" customHeight="1">
      <c r="A28" s="20" t="s">
        <v>104</v>
      </c>
      <c r="B28" s="28" t="s">
        <v>144</v>
      </c>
      <c r="C28" s="21"/>
      <c r="D28" s="22" t="s">
        <v>23</v>
      </c>
      <c r="E28" s="23">
        <f>VLOOKUP($B$5,'Rådata 201012'!$A:$AS,MATCH(D28,'Rådata 201012'!$1:$1,0),FALSE)</f>
        <v>151407</v>
      </c>
      <c r="F28" s="24"/>
    </row>
    <row r="29" spans="1:6" ht="12.75">
      <c r="A29" s="20" t="s">
        <v>105</v>
      </c>
      <c r="B29" s="15" t="s">
        <v>145</v>
      </c>
      <c r="C29" s="21"/>
      <c r="D29" s="22" t="s">
        <v>24</v>
      </c>
      <c r="E29" s="23">
        <f>VLOOKUP($B$5,'Rådata 201012'!$A:$AS,MATCH(D29,'Rådata 201012'!$1:$1,0),FALSE)</f>
        <v>0</v>
      </c>
      <c r="F29" s="24"/>
    </row>
    <row r="30" spans="1:6" ht="12.75">
      <c r="A30" s="20" t="s">
        <v>106</v>
      </c>
      <c r="B30" s="15" t="s">
        <v>146</v>
      </c>
      <c r="C30" s="21"/>
      <c r="D30" s="22" t="s">
        <v>25</v>
      </c>
      <c r="E30" s="23">
        <f>VLOOKUP($B$5,'Rådata 201012'!$A:$AS,MATCH(D30,'Rådata 201012'!$1:$1,0),FALSE)</f>
        <v>-2004595</v>
      </c>
      <c r="F30" s="24"/>
    </row>
    <row r="31" spans="1:6" ht="12.75">
      <c r="A31" s="20" t="s">
        <v>107</v>
      </c>
      <c r="B31" s="15" t="s">
        <v>147</v>
      </c>
      <c r="C31" s="21"/>
      <c r="D31" s="22" t="s">
        <v>26</v>
      </c>
      <c r="E31" s="23">
        <f>VLOOKUP($B$5,'Rådata 201012'!$A:$AS,MATCH(D31,'Rådata 201012'!$1:$1,0),FALSE)</f>
        <v>0</v>
      </c>
      <c r="F31" s="24"/>
    </row>
    <row r="32" spans="1:6" ht="12.75">
      <c r="A32" s="20" t="s">
        <v>108</v>
      </c>
      <c r="B32" s="33" t="s">
        <v>148</v>
      </c>
      <c r="C32" s="21"/>
      <c r="D32" s="22" t="s">
        <v>27</v>
      </c>
      <c r="E32" s="34">
        <f>VLOOKUP($B$5,'Rådata 201012'!$A:$AS,MATCH(D32,'Rådata 201012'!$1:$1,0),FALSE)</f>
        <v>-2004595</v>
      </c>
      <c r="F32" s="24"/>
    </row>
    <row r="33" spans="1:6" ht="12.75">
      <c r="A33" s="20" t="s">
        <v>109</v>
      </c>
      <c r="B33" s="15" t="s">
        <v>149</v>
      </c>
      <c r="C33" s="21"/>
      <c r="D33" s="22" t="s">
        <v>28</v>
      </c>
      <c r="E33" s="23">
        <f>VLOOKUP($B$5,'Rådata 201012'!$A:$AS,MATCH(D33,'Rådata 201012'!$1:$1,0),FALSE)</f>
        <v>-1335160</v>
      </c>
      <c r="F33" s="24"/>
    </row>
    <row r="34" spans="1:6" ht="12.75">
      <c r="A34" s="20" t="s">
        <v>110</v>
      </c>
      <c r="B34" s="15" t="s">
        <v>150</v>
      </c>
      <c r="C34" s="21"/>
      <c r="D34" s="22" t="s">
        <v>29</v>
      </c>
      <c r="E34" s="23">
        <f>VLOOKUP($B$5,'Rådata 201012'!$A:$AS,MATCH(D34,'Rådata 201012'!$1:$1,0),FALSE)</f>
        <v>-122057</v>
      </c>
      <c r="F34" s="24"/>
    </row>
    <row r="35" spans="1:6" ht="12.75">
      <c r="A35" s="20" t="s">
        <v>111</v>
      </c>
      <c r="B35" s="15" t="s">
        <v>151</v>
      </c>
      <c r="C35" s="21"/>
      <c r="D35" s="22" t="s">
        <v>30</v>
      </c>
      <c r="E35" s="23">
        <f>VLOOKUP($B$5,'Rådata 201012'!$A:$AS,MATCH(D35,'Rådata 201012'!$1:$1,0),FALSE)</f>
        <v>-191089</v>
      </c>
      <c r="F35" s="24"/>
    </row>
    <row r="36" spans="1:6" ht="12.75">
      <c r="A36" s="20" t="s">
        <v>112</v>
      </c>
      <c r="B36" s="15" t="s">
        <v>152</v>
      </c>
      <c r="C36" s="21"/>
      <c r="D36" s="22" t="s">
        <v>31</v>
      </c>
      <c r="E36" s="23">
        <f>VLOOKUP($B$5,'Rådata 201012'!$A:$AS,MATCH(D36,'Rådata 201012'!$1:$1,0),FALSE)</f>
        <v>0</v>
      </c>
      <c r="F36" s="24"/>
    </row>
    <row r="37" spans="1:6" ht="12.75">
      <c r="A37" s="20" t="s">
        <v>113</v>
      </c>
      <c r="B37" s="15" t="s">
        <v>153</v>
      </c>
      <c r="C37" s="21"/>
      <c r="D37" s="22" t="s">
        <v>32</v>
      </c>
      <c r="E37" s="23">
        <f>VLOOKUP($B$5,'Rådata 201012'!$A:$AS,MATCH(D37,'Rådata 201012'!$1:$1,0),FALSE)</f>
        <v>0</v>
      </c>
      <c r="F37" s="24"/>
    </row>
    <row r="38" spans="1:6" ht="25.5">
      <c r="A38" s="20" t="s">
        <v>114</v>
      </c>
      <c r="B38" s="35" t="s">
        <v>154</v>
      </c>
      <c r="C38" s="21"/>
      <c r="D38" s="22" t="s">
        <v>33</v>
      </c>
      <c r="E38" s="34">
        <f>VLOOKUP($B$5,'Rådata 201012'!$A:$AS,MATCH(D38,'Rådata 201012'!$1:$1,0),FALSE)</f>
        <v>-313146</v>
      </c>
      <c r="F38" s="24"/>
    </row>
    <row r="39" spans="1:6" ht="12.75">
      <c r="A39" s="20" t="s">
        <v>115</v>
      </c>
      <c r="B39" s="15" t="s">
        <v>155</v>
      </c>
      <c r="C39" s="21"/>
      <c r="D39" s="22" t="s">
        <v>34</v>
      </c>
      <c r="E39" s="23">
        <f>VLOOKUP($B$5,'Rådata 201012'!$A:$AS,MATCH(D39,'Rådata 201012'!$1:$1,0),FALSE)</f>
        <v>-249333</v>
      </c>
      <c r="F39" s="24"/>
    </row>
    <row r="40" spans="1:6" ht="25.5">
      <c r="A40" s="20" t="s">
        <v>116</v>
      </c>
      <c r="B40" s="35" t="s">
        <v>156</v>
      </c>
      <c r="C40" s="21"/>
      <c r="D40" s="22" t="s">
        <v>35</v>
      </c>
      <c r="E40" s="34">
        <f>VLOOKUP($B$5,'Rådata 201012'!$A:$AS,MATCH(D40,'Rådata 201012'!$1:$1,0),FALSE)</f>
        <v>582133</v>
      </c>
      <c r="F40" s="24"/>
    </row>
    <row r="41" spans="1:6" ht="12.75">
      <c r="A41" s="20" t="s">
        <v>117</v>
      </c>
      <c r="B41" s="15" t="s">
        <v>157</v>
      </c>
      <c r="C41" s="21"/>
      <c r="D41" s="22" t="s">
        <v>36</v>
      </c>
      <c r="E41" s="23">
        <f>VLOOKUP($B$5,'Rådata 201012'!$A:$AS,MATCH(D41,'Rådata 201012'!$1:$1,0),FALSE)</f>
        <v>-25000</v>
      </c>
      <c r="F41" s="24"/>
    </row>
    <row r="42" spans="1:6" ht="12.75">
      <c r="A42" s="20" t="s">
        <v>118</v>
      </c>
      <c r="B42" s="15" t="s">
        <v>158</v>
      </c>
      <c r="C42" s="21"/>
      <c r="D42" s="22" t="s">
        <v>37</v>
      </c>
      <c r="E42" s="23">
        <f>VLOOKUP($B$5,'Rådata 201012'!$A:$AS,MATCH(D42,'Rådata 201012'!$1:$1,0),FALSE)</f>
        <v>95552</v>
      </c>
      <c r="F42" s="24"/>
    </row>
    <row r="43" spans="1:6" ht="12.75">
      <c r="A43" s="20" t="s">
        <v>119</v>
      </c>
      <c r="B43" s="15" t="s">
        <v>159</v>
      </c>
      <c r="C43" s="21"/>
      <c r="D43" s="22" t="s">
        <v>38</v>
      </c>
      <c r="E43" s="23">
        <f>VLOOKUP($B$5,'Rådata 201012'!$A:$AS,MATCH(D43,'Rådata 201012'!$1:$1,0),FALSE)</f>
        <v>0</v>
      </c>
      <c r="F43" s="24"/>
    </row>
    <row r="44" spans="1:6" ht="12.75">
      <c r="A44" s="20" t="s">
        <v>120</v>
      </c>
      <c r="B44" s="15" t="s">
        <v>160</v>
      </c>
      <c r="C44" s="21"/>
      <c r="D44" s="22" t="s">
        <v>39</v>
      </c>
      <c r="E44" s="23">
        <f>VLOOKUP($B$5,'Rådata 201012'!$A:$AS,MATCH(D44,'Rådata 201012'!$1:$1,0),FALSE)</f>
        <v>0</v>
      </c>
      <c r="F44" s="24"/>
    </row>
    <row r="45" spans="1:6" ht="12.75">
      <c r="A45" s="20" t="s">
        <v>121</v>
      </c>
      <c r="B45" s="15" t="s">
        <v>161</v>
      </c>
      <c r="C45" s="21"/>
      <c r="D45" s="22" t="s">
        <v>40</v>
      </c>
      <c r="E45" s="23">
        <f>VLOOKUP($B$5,'Rådata 201012'!$A:$AS,MATCH(D45,'Rådata 201012'!$1:$1,0),FALSE)</f>
        <v>0</v>
      </c>
      <c r="F45" s="24"/>
    </row>
    <row r="46" spans="1:6" ht="12.75">
      <c r="A46" s="20" t="s">
        <v>122</v>
      </c>
      <c r="B46" s="15" t="s">
        <v>162</v>
      </c>
      <c r="C46" s="21"/>
      <c r="D46" s="22" t="s">
        <v>41</v>
      </c>
      <c r="E46" s="23">
        <f>VLOOKUP($B$5,'Rådata 201012'!$A:$AS,MATCH(D46,'Rådata 201012'!$1:$1,0),FALSE)</f>
        <v>652685</v>
      </c>
      <c r="F46" s="24"/>
    </row>
    <row r="47" spans="1:6" ht="12.75">
      <c r="A47" s="20" t="s">
        <v>123</v>
      </c>
      <c r="B47" s="15" t="s">
        <v>163</v>
      </c>
      <c r="C47" s="21"/>
      <c r="D47" s="22" t="s">
        <v>42</v>
      </c>
      <c r="E47" s="23">
        <f>VLOOKUP($B$5,'Rådata 201012'!$A:$AS,MATCH(D47,'Rådata 201012'!$1:$1,0),FALSE)</f>
        <v>-131023</v>
      </c>
      <c r="F47" s="24"/>
    </row>
    <row r="48" spans="1:6" ht="12.75">
      <c r="A48" s="20" t="s">
        <v>124</v>
      </c>
      <c r="B48" s="33" t="s">
        <v>164</v>
      </c>
      <c r="C48" s="21"/>
      <c r="D48" s="22" t="s">
        <v>43</v>
      </c>
      <c r="E48" s="34">
        <f>VLOOKUP($B$5,'Rådata 201012'!$A:$AS,MATCH(D48,'Rådata 201012'!$1:$1,0),FALSE)</f>
        <v>521662</v>
      </c>
      <c r="F48" s="24"/>
    </row>
    <row r="49" spans="1:7" ht="12.75">
      <c r="A49" s="24"/>
      <c r="B49" s="24"/>
      <c r="C49" s="24"/>
      <c r="D49" s="24"/>
      <c r="E49" s="24"/>
      <c r="F49" s="24"/>
      <c r="G49" s="24"/>
    </row>
    <row r="50" ht="12.75" hidden="1">
      <c r="F50" s="24"/>
    </row>
    <row r="51" ht="12.75" hidden="1">
      <c r="F51" s="24"/>
    </row>
    <row r="52" ht="12.75" hidden="1">
      <c r="F52" s="24"/>
    </row>
    <row r="53" ht="12.75" hidden="1">
      <c r="F53" s="24"/>
    </row>
    <row r="54" ht="12.75" hidden="1">
      <c r="F54" s="24"/>
    </row>
    <row r="55" ht="12.75" hidden="1">
      <c r="F55" s="24"/>
    </row>
    <row r="56" ht="12.75" hidden="1">
      <c r="F56" s="24"/>
    </row>
    <row r="57" ht="12.75" hidden="1">
      <c r="F57" s="24"/>
    </row>
    <row r="58" ht="12.75" hidden="1">
      <c r="F58" s="24"/>
    </row>
    <row r="59" ht="12.75" hidden="1">
      <c r="F59" s="24"/>
    </row>
    <row r="60" ht="12.75" hidden="1">
      <c r="F60" s="24"/>
    </row>
    <row r="61" ht="12.75" hidden="1">
      <c r="F61" s="24"/>
    </row>
    <row r="62" ht="12.75" hidden="1">
      <c r="F62" s="24"/>
    </row>
    <row r="63" ht="12.75" hidden="1">
      <c r="F63" s="24"/>
    </row>
    <row r="64" ht="12.75" hidden="1">
      <c r="F64" s="24"/>
    </row>
    <row r="65" ht="12.75" hidden="1">
      <c r="F65" s="24"/>
    </row>
    <row r="66" ht="12.75" hidden="1">
      <c r="F66" s="24"/>
    </row>
    <row r="67" ht="12.75" hidden="1">
      <c r="F67" s="24"/>
    </row>
    <row r="68" ht="12.75" hidden="1">
      <c r="F68" s="24"/>
    </row>
    <row r="69" ht="12.75" hidden="1">
      <c r="F69" s="24"/>
    </row>
    <row r="70" ht="12.75" hidden="1">
      <c r="F70" s="24"/>
    </row>
    <row r="71" ht="12.75" hidden="1">
      <c r="F71" s="24"/>
    </row>
    <row r="72" ht="12.75" hidden="1">
      <c r="F72" s="24"/>
    </row>
    <row r="73" ht="12.75" hidden="1">
      <c r="F73" s="24"/>
    </row>
    <row r="74" ht="12.75" hidden="1">
      <c r="F74" s="24"/>
    </row>
    <row r="75" ht="12.75" hidden="1">
      <c r="F75" s="24"/>
    </row>
    <row r="76" ht="12.75" hidden="1">
      <c r="F76" s="24"/>
    </row>
    <row r="77" ht="12.75" hidden="1">
      <c r="F77" s="24"/>
    </row>
    <row r="78" ht="12.75" hidden="1">
      <c r="F78" s="24"/>
    </row>
    <row r="79" ht="12.75" hidden="1">
      <c r="F79" s="24"/>
    </row>
    <row r="80" ht="12.75" hidden="1">
      <c r="F80" s="24"/>
    </row>
    <row r="81" ht="12.75" hidden="1">
      <c r="F81" s="24"/>
    </row>
    <row r="82" ht="12.75" hidden="1">
      <c r="F82" s="24"/>
    </row>
    <row r="83" ht="12.75" hidden="1">
      <c r="F83" s="24"/>
    </row>
    <row r="84" ht="12.75" hidden="1">
      <c r="F84" s="24"/>
    </row>
    <row r="85" ht="12.75" hidden="1">
      <c r="F85" s="24"/>
    </row>
    <row r="86" ht="12.75" hidden="1">
      <c r="F86" s="24"/>
    </row>
    <row r="87" ht="12.75" hidden="1">
      <c r="F87" s="24"/>
    </row>
    <row r="88" ht="12.75" hidden="1">
      <c r="F88" s="24"/>
    </row>
    <row r="89" ht="12.75" hidden="1">
      <c r="F89" s="24"/>
    </row>
    <row r="90" ht="12.75" hidden="1">
      <c r="F90" s="24"/>
    </row>
    <row r="91" ht="12.75" hidden="1">
      <c r="F91" s="24"/>
    </row>
    <row r="92" ht="12.75" hidden="1">
      <c r="F92" s="24"/>
    </row>
    <row r="93" ht="12.75" hidden="1">
      <c r="F93" s="24"/>
    </row>
    <row r="94" ht="12.75" hidden="1">
      <c r="F94" s="24"/>
    </row>
    <row r="95" ht="12.75" hidden="1">
      <c r="F95" s="24"/>
    </row>
    <row r="96" ht="12.75" hidden="1">
      <c r="F96" s="24"/>
    </row>
    <row r="97" ht="12.75" hidden="1">
      <c r="F97" s="24"/>
    </row>
    <row r="98" ht="12.75" hidden="1">
      <c r="F98" s="24"/>
    </row>
    <row r="99" ht="12.75" hidden="1">
      <c r="F99" s="24"/>
    </row>
    <row r="100" ht="12.75" hidden="1">
      <c r="F100" s="24"/>
    </row>
  </sheetData>
  <sheetProtection/>
  <dataValidations count="1">
    <dataValidation type="list" allowBlank="1" showInputMessage="1" showErrorMessage="1" sqref="B5">
      <formula1>listeliv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ignoredErrors>
    <ignoredError sqref="E7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5"/>
  <sheetViews>
    <sheetView zoomScalePageLayoutView="0" workbookViewId="0" topLeftCell="A1">
      <selection activeCell="D1" sqref="D1"/>
    </sheetView>
  </sheetViews>
  <sheetFormatPr defaultColWidth="9.28125" defaultRowHeight="12.75"/>
  <cols>
    <col min="1" max="1" width="58.140625" style="0" bestFit="1" customWidth="1"/>
    <col min="2" max="2" width="7.57421875" style="0" bestFit="1" customWidth="1"/>
    <col min="3" max="3" width="10.140625" style="0" bestFit="1" customWidth="1"/>
    <col min="4" max="4" width="8.7109375" style="0" bestFit="1" customWidth="1"/>
    <col min="5" max="5" width="9.00390625" style="0" bestFit="1" customWidth="1"/>
    <col min="6" max="6" width="7.00390625" style="0" bestFit="1" customWidth="1"/>
    <col min="7" max="7" width="9.00390625" style="0" bestFit="1" customWidth="1"/>
    <col min="8" max="8" width="8.00390625" style="0" bestFit="1" customWidth="1"/>
    <col min="9" max="10" width="7.00390625" style="0" bestFit="1" customWidth="1"/>
    <col min="11" max="11" width="8.00390625" style="0" bestFit="1" customWidth="1"/>
    <col min="12" max="12" width="8.57421875" style="0" bestFit="1" customWidth="1"/>
    <col min="13" max="14" width="7.57421875" style="0" bestFit="1" customWidth="1"/>
    <col min="15" max="15" width="8.57421875" style="0" bestFit="1" customWidth="1"/>
    <col min="16" max="16" width="7.57421875" style="0" bestFit="1" customWidth="1"/>
    <col min="17" max="17" width="8.00390625" style="0" bestFit="1" customWidth="1"/>
    <col min="18" max="18" width="9.57421875" style="0" bestFit="1" customWidth="1"/>
    <col min="19" max="19" width="7.00390625" style="0" bestFit="1" customWidth="1"/>
    <col min="20" max="20" width="7.57421875" style="0" bestFit="1" customWidth="1"/>
    <col min="21" max="21" width="7.00390625" style="0" bestFit="1" customWidth="1"/>
    <col min="22" max="22" width="9.57421875" style="0" bestFit="1" customWidth="1"/>
    <col min="23" max="23" width="8.57421875" style="0" bestFit="1" customWidth="1"/>
    <col min="24" max="24" width="7.57421875" style="0" bestFit="1" customWidth="1"/>
    <col min="25" max="27" width="8.57421875" style="0" bestFit="1" customWidth="1"/>
    <col min="28" max="28" width="7.57421875" style="0" bestFit="1" customWidth="1"/>
    <col min="29" max="30" width="8.57421875" style="0" bestFit="1" customWidth="1"/>
    <col min="31" max="32" width="7.57421875" style="0" bestFit="1" customWidth="1"/>
    <col min="33" max="34" width="7.00390625" style="0" bestFit="1" customWidth="1"/>
    <col min="35" max="36" width="7.57421875" style="0" bestFit="1" customWidth="1"/>
    <col min="37" max="37" width="8.57421875" style="0" bestFit="1" customWidth="1"/>
    <col min="38" max="39" width="7.57421875" style="0" bestFit="1" customWidth="1"/>
    <col min="40" max="42" width="7.00390625" style="0" bestFit="1" customWidth="1"/>
    <col min="43" max="43" width="8.57421875" style="0" bestFit="1" customWidth="1"/>
    <col min="44" max="44" width="7.57421875" style="0" bestFit="1" customWidth="1"/>
    <col min="45" max="45" width="8.57421875" style="0" bestFit="1" customWidth="1"/>
  </cols>
  <sheetData>
    <row r="1" spans="1:44" s="2" customFormat="1" ht="12.75">
      <c r="A1" s="2" t="s">
        <v>83</v>
      </c>
      <c r="B1" s="2" t="s">
        <v>47</v>
      </c>
      <c r="C1" s="2" t="s">
        <v>48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</row>
    <row r="2" spans="1:44" ht="15">
      <c r="A2" s="31" t="s">
        <v>165</v>
      </c>
      <c r="B2" s="32">
        <v>62518</v>
      </c>
      <c r="C2" s="31">
        <v>201012</v>
      </c>
      <c r="D2" s="31">
        <v>4250092</v>
      </c>
      <c r="E2" s="31">
        <v>-7074</v>
      </c>
      <c r="F2" s="31">
        <v>4243018</v>
      </c>
      <c r="G2" s="31">
        <v>297853</v>
      </c>
      <c r="H2" s="31">
        <v>-677</v>
      </c>
      <c r="I2" s="31">
        <v>37413</v>
      </c>
      <c r="J2" s="31">
        <v>2532117</v>
      </c>
      <c r="K2" s="31">
        <v>3661766</v>
      </c>
      <c r="L2" s="31">
        <v>-83951</v>
      </c>
      <c r="M2" s="31">
        <v>-45690</v>
      </c>
      <c r="N2" s="31">
        <v>6398831</v>
      </c>
      <c r="O2" s="31">
        <v>-831930</v>
      </c>
      <c r="P2" s="31">
        <v>5566901</v>
      </c>
      <c r="Q2" s="31">
        <v>-5429957</v>
      </c>
      <c r="R2" s="31">
        <v>12637</v>
      </c>
      <c r="S2" s="31">
        <v>-48032</v>
      </c>
      <c r="T2" s="31">
        <v>-11607</v>
      </c>
      <c r="U2" s="31">
        <v>-5476959</v>
      </c>
      <c r="V2" s="31">
        <v>151407</v>
      </c>
      <c r="W2" s="31">
        <v>0</v>
      </c>
      <c r="X2" s="31">
        <v>151407</v>
      </c>
      <c r="Y2" s="31">
        <v>0</v>
      </c>
      <c r="Z2" s="31">
        <v>-2004595</v>
      </c>
      <c r="AA2" s="31">
        <v>0</v>
      </c>
      <c r="AB2" s="31">
        <v>-2004595</v>
      </c>
      <c r="AC2" s="31">
        <v>-1335160</v>
      </c>
      <c r="AD2" s="31">
        <v>-122057</v>
      </c>
      <c r="AE2" s="31">
        <v>-191089</v>
      </c>
      <c r="AF2" s="31">
        <v>0</v>
      </c>
      <c r="AG2" s="31">
        <v>0</v>
      </c>
      <c r="AH2" s="31">
        <v>-313146</v>
      </c>
      <c r="AI2" s="31">
        <v>-249333</v>
      </c>
      <c r="AJ2" s="31">
        <v>582133</v>
      </c>
      <c r="AK2" s="31">
        <v>-25000</v>
      </c>
      <c r="AL2" s="31">
        <v>95552</v>
      </c>
      <c r="AM2" s="31">
        <v>0</v>
      </c>
      <c r="AN2" s="31">
        <v>0</v>
      </c>
      <c r="AO2" s="31">
        <v>0</v>
      </c>
      <c r="AP2" s="31">
        <v>652685</v>
      </c>
      <c r="AQ2" s="31">
        <v>-131023</v>
      </c>
      <c r="AR2" s="31">
        <v>521662</v>
      </c>
    </row>
    <row r="3" spans="1:44" ht="15">
      <c r="A3" s="31" t="s">
        <v>166</v>
      </c>
      <c r="B3" s="32">
        <v>62548</v>
      </c>
      <c r="C3" s="31">
        <v>201012</v>
      </c>
      <c r="D3" s="31">
        <v>7322577</v>
      </c>
      <c r="E3" s="31">
        <v>-620</v>
      </c>
      <c r="F3" s="31">
        <v>7321957</v>
      </c>
      <c r="G3" s="31">
        <v>3502308</v>
      </c>
      <c r="H3" s="31">
        <v>6209</v>
      </c>
      <c r="I3" s="31">
        <v>-78</v>
      </c>
      <c r="J3" s="31">
        <v>4161746</v>
      </c>
      <c r="K3" s="31">
        <v>8159697</v>
      </c>
      <c r="L3" s="31">
        <v>-17308</v>
      </c>
      <c r="M3" s="31">
        <v>-123694</v>
      </c>
      <c r="N3" s="31">
        <v>15688880</v>
      </c>
      <c r="O3" s="31">
        <v>-1663062</v>
      </c>
      <c r="P3" s="31">
        <v>14025818</v>
      </c>
      <c r="Q3" s="31">
        <v>-4706488</v>
      </c>
      <c r="R3" s="31">
        <v>797</v>
      </c>
      <c r="S3" s="31">
        <v>-27702</v>
      </c>
      <c r="T3" s="31">
        <v>0</v>
      </c>
      <c r="U3" s="31">
        <v>-4733393</v>
      </c>
      <c r="V3" s="31">
        <v>-10226500</v>
      </c>
      <c r="W3" s="31">
        <v>0</v>
      </c>
      <c r="X3" s="31">
        <v>-10226500</v>
      </c>
      <c r="Y3" s="31">
        <v>0</v>
      </c>
      <c r="Z3" s="31">
        <v>-1575596</v>
      </c>
      <c r="AA3" s="31">
        <v>0</v>
      </c>
      <c r="AB3" s="31">
        <v>-1575596</v>
      </c>
      <c r="AC3" s="31">
        <v>-3573042</v>
      </c>
      <c r="AD3" s="31">
        <v>0</v>
      </c>
      <c r="AE3" s="31">
        <v>-183647</v>
      </c>
      <c r="AF3" s="31">
        <v>0</v>
      </c>
      <c r="AG3" s="31">
        <v>0</v>
      </c>
      <c r="AH3" s="31">
        <v>-183647</v>
      </c>
      <c r="AI3" s="31">
        <v>-1036842</v>
      </c>
      <c r="AJ3" s="31">
        <v>18755</v>
      </c>
      <c r="AK3" s="31">
        <v>0</v>
      </c>
      <c r="AL3" s="31">
        <v>1036842</v>
      </c>
      <c r="AM3" s="31">
        <v>3817</v>
      </c>
      <c r="AN3" s="31">
        <v>0</v>
      </c>
      <c r="AO3" s="31">
        <v>0</v>
      </c>
      <c r="AP3" s="31">
        <v>1059414</v>
      </c>
      <c r="AQ3" s="31">
        <v>-274450</v>
      </c>
      <c r="AR3" s="31">
        <v>784964</v>
      </c>
    </row>
    <row r="4" spans="1:44" ht="15">
      <c r="A4" s="31" t="s">
        <v>167</v>
      </c>
      <c r="B4" s="32">
        <v>62706</v>
      </c>
      <c r="C4" s="31">
        <v>201012</v>
      </c>
      <c r="D4" s="31">
        <v>719209</v>
      </c>
      <c r="E4" s="31">
        <v>-26845</v>
      </c>
      <c r="F4" s="31">
        <v>692364</v>
      </c>
      <c r="G4" s="31">
        <v>88766</v>
      </c>
      <c r="H4" s="31">
        <v>0</v>
      </c>
      <c r="I4" s="31">
        <v>5899</v>
      </c>
      <c r="J4" s="31">
        <v>453264</v>
      </c>
      <c r="K4" s="31">
        <v>438569</v>
      </c>
      <c r="L4" s="31">
        <v>-3341</v>
      </c>
      <c r="M4" s="31">
        <v>-28488</v>
      </c>
      <c r="N4" s="31">
        <v>954669</v>
      </c>
      <c r="O4" s="31">
        <v>-113825</v>
      </c>
      <c r="P4" s="31">
        <v>840844</v>
      </c>
      <c r="Q4" s="31">
        <v>-1055275</v>
      </c>
      <c r="R4" s="31">
        <v>28652</v>
      </c>
      <c r="S4" s="31">
        <v>-772</v>
      </c>
      <c r="T4" s="31">
        <v>-1027</v>
      </c>
      <c r="U4" s="31">
        <v>-1028422</v>
      </c>
      <c r="V4" s="31">
        <v>64673</v>
      </c>
      <c r="W4" s="31">
        <v>-2298</v>
      </c>
      <c r="X4" s="31">
        <v>62375</v>
      </c>
      <c r="Y4" s="31">
        <v>0</v>
      </c>
      <c r="Z4" s="31">
        <v>-291738</v>
      </c>
      <c r="AA4" s="31">
        <v>0</v>
      </c>
      <c r="AB4" s="31">
        <v>-291738</v>
      </c>
      <c r="AC4" s="31">
        <v>0</v>
      </c>
      <c r="AD4" s="31">
        <v>-34437</v>
      </c>
      <c r="AE4" s="31">
        <v>-38139</v>
      </c>
      <c r="AF4" s="31">
        <v>0</v>
      </c>
      <c r="AG4" s="31">
        <v>3223</v>
      </c>
      <c r="AH4" s="31">
        <v>-69353</v>
      </c>
      <c r="AI4" s="31">
        <v>-54872</v>
      </c>
      <c r="AJ4" s="31">
        <v>151198</v>
      </c>
      <c r="AK4" s="31">
        <v>1372</v>
      </c>
      <c r="AL4" s="31">
        <v>29982</v>
      </c>
      <c r="AM4" s="31">
        <v>0</v>
      </c>
      <c r="AN4" s="31">
        <v>0</v>
      </c>
      <c r="AO4" s="31">
        <v>0</v>
      </c>
      <c r="AP4" s="31">
        <v>182552</v>
      </c>
      <c r="AQ4" s="31">
        <v>-50550</v>
      </c>
      <c r="AR4" s="31">
        <v>132002</v>
      </c>
    </row>
    <row r="5" spans="1:44" ht="15">
      <c r="A5" s="31" t="s">
        <v>168</v>
      </c>
      <c r="B5" s="32">
        <v>62862</v>
      </c>
      <c r="C5" s="31">
        <v>201012</v>
      </c>
      <c r="D5" s="31">
        <v>21717</v>
      </c>
      <c r="E5" s="31">
        <v>-411</v>
      </c>
      <c r="F5" s="31">
        <v>21306</v>
      </c>
      <c r="G5" s="31">
        <v>0</v>
      </c>
      <c r="H5" s="31">
        <v>0</v>
      </c>
      <c r="I5" s="31">
        <v>0</v>
      </c>
      <c r="J5" s="31">
        <v>3347</v>
      </c>
      <c r="K5" s="31">
        <v>3040</v>
      </c>
      <c r="L5" s="31">
        <v>-1</v>
      </c>
      <c r="M5" s="31">
        <v>-370</v>
      </c>
      <c r="N5" s="31">
        <v>6016</v>
      </c>
      <c r="O5" s="31">
        <v>-77</v>
      </c>
      <c r="P5" s="31">
        <v>5939</v>
      </c>
      <c r="Q5" s="31">
        <v>-57325</v>
      </c>
      <c r="R5" s="31">
        <v>0</v>
      </c>
      <c r="S5" s="31">
        <v>-2234</v>
      </c>
      <c r="T5" s="31">
        <v>0</v>
      </c>
      <c r="U5" s="31">
        <v>-59559</v>
      </c>
      <c r="V5" s="31">
        <v>-382</v>
      </c>
      <c r="W5" s="31">
        <v>0</v>
      </c>
      <c r="X5" s="31">
        <v>-382</v>
      </c>
      <c r="Y5" s="31">
        <v>0</v>
      </c>
      <c r="Z5" s="31">
        <v>38316</v>
      </c>
      <c r="AA5" s="31">
        <v>0</v>
      </c>
      <c r="AB5" s="31">
        <v>38316</v>
      </c>
      <c r="AC5" s="31">
        <v>0</v>
      </c>
      <c r="AD5" s="31">
        <v>0</v>
      </c>
      <c r="AE5" s="31">
        <v>-1762</v>
      </c>
      <c r="AF5" s="31">
        <v>0</v>
      </c>
      <c r="AG5" s="31">
        <v>0</v>
      </c>
      <c r="AH5" s="31">
        <v>-1762</v>
      </c>
      <c r="AI5" s="31">
        <v>-3858</v>
      </c>
      <c r="AJ5" s="31">
        <v>0</v>
      </c>
      <c r="AK5" s="31">
        <v>0</v>
      </c>
      <c r="AL5" s="31">
        <v>3858</v>
      </c>
      <c r="AM5" s="31">
        <v>0</v>
      </c>
      <c r="AN5" s="31">
        <v>0</v>
      </c>
      <c r="AO5" s="31">
        <v>0</v>
      </c>
      <c r="AP5" s="31">
        <v>3858</v>
      </c>
      <c r="AQ5" s="31">
        <v>0</v>
      </c>
      <c r="AR5" s="31">
        <v>3858</v>
      </c>
    </row>
    <row r="6" spans="1:44" ht="15">
      <c r="A6" s="31" t="s">
        <v>169</v>
      </c>
      <c r="B6" s="32">
        <v>62908</v>
      </c>
      <c r="C6" s="31">
        <v>201012</v>
      </c>
      <c r="D6" s="31">
        <v>1559014</v>
      </c>
      <c r="E6" s="31">
        <v>-27931</v>
      </c>
      <c r="F6" s="31">
        <v>1531083</v>
      </c>
      <c r="G6" s="31">
        <v>0</v>
      </c>
      <c r="H6" s="31">
        <v>0</v>
      </c>
      <c r="I6" s="31">
        <v>0</v>
      </c>
      <c r="J6" s="31">
        <v>29960</v>
      </c>
      <c r="K6" s="31">
        <v>764134</v>
      </c>
      <c r="L6" s="31">
        <v>-8563</v>
      </c>
      <c r="M6" s="31">
        <v>-26231</v>
      </c>
      <c r="N6" s="31">
        <v>759300</v>
      </c>
      <c r="O6" s="31">
        <v>-115234</v>
      </c>
      <c r="P6" s="31">
        <v>644066</v>
      </c>
      <c r="Q6" s="31">
        <v>-420995</v>
      </c>
      <c r="R6" s="31">
        <v>38238</v>
      </c>
      <c r="S6" s="31">
        <v>1076</v>
      </c>
      <c r="T6" s="31">
        <v>2047</v>
      </c>
      <c r="U6" s="31">
        <v>-379634</v>
      </c>
      <c r="V6" s="31">
        <v>-1563946</v>
      </c>
      <c r="W6" s="31">
        <v>-1007</v>
      </c>
      <c r="X6" s="31">
        <v>-1564953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-97594</v>
      </c>
      <c r="AE6" s="31">
        <v>-43255</v>
      </c>
      <c r="AF6" s="31">
        <v>0</v>
      </c>
      <c r="AG6" s="31">
        <v>0</v>
      </c>
      <c r="AH6" s="31">
        <v>-140849</v>
      </c>
      <c r="AI6" s="31">
        <v>-42048</v>
      </c>
      <c r="AJ6" s="31">
        <v>47665</v>
      </c>
      <c r="AK6" s="31">
        <v>-3028</v>
      </c>
      <c r="AL6" s="31">
        <v>42208</v>
      </c>
      <c r="AM6" s="31">
        <v>0</v>
      </c>
      <c r="AN6" s="31">
        <v>0</v>
      </c>
      <c r="AO6" s="31">
        <v>0</v>
      </c>
      <c r="AP6" s="31">
        <v>86845</v>
      </c>
      <c r="AQ6" s="31">
        <v>-14583</v>
      </c>
      <c r="AR6" s="31">
        <v>72262</v>
      </c>
    </row>
    <row r="7" spans="1:44" ht="15">
      <c r="A7" s="31" t="s">
        <v>170</v>
      </c>
      <c r="B7" s="32">
        <v>62965</v>
      </c>
      <c r="C7" s="31">
        <v>201012</v>
      </c>
      <c r="D7" s="31">
        <v>17309403</v>
      </c>
      <c r="E7" s="31">
        <v>-132948</v>
      </c>
      <c r="F7" s="31">
        <v>17176455</v>
      </c>
      <c r="G7" s="31">
        <v>-1150920</v>
      </c>
      <c r="H7" s="31">
        <v>191113</v>
      </c>
      <c r="I7" s="31">
        <v>257</v>
      </c>
      <c r="J7" s="31">
        <v>6115226</v>
      </c>
      <c r="K7" s="31">
        <v>14014192</v>
      </c>
      <c r="L7" s="31">
        <v>-60485</v>
      </c>
      <c r="M7" s="31">
        <v>-363280</v>
      </c>
      <c r="N7" s="31">
        <v>18746103</v>
      </c>
      <c r="O7" s="31">
        <v>-2606918</v>
      </c>
      <c r="P7" s="31">
        <v>16139185</v>
      </c>
      <c r="Q7" s="31">
        <v>-12535628</v>
      </c>
      <c r="R7" s="31">
        <v>99294</v>
      </c>
      <c r="S7" s="31">
        <v>-168352</v>
      </c>
      <c r="T7" s="31">
        <v>0</v>
      </c>
      <c r="U7" s="31">
        <v>-12604686</v>
      </c>
      <c r="V7" s="31">
        <v>-11604967</v>
      </c>
      <c r="W7" s="31">
        <v>0</v>
      </c>
      <c r="X7" s="31">
        <v>-11604967</v>
      </c>
      <c r="Y7" s="31">
        <v>0</v>
      </c>
      <c r="Z7" s="31">
        <v>-2331519</v>
      </c>
      <c r="AA7" s="31">
        <v>-1516280</v>
      </c>
      <c r="AB7" s="31">
        <v>-3847799</v>
      </c>
      <c r="AC7" s="31">
        <v>-4126504</v>
      </c>
      <c r="AD7" s="31">
        <v>-217026</v>
      </c>
      <c r="AE7" s="31">
        <v>-332063</v>
      </c>
      <c r="AF7" s="31">
        <v>0</v>
      </c>
      <c r="AG7" s="31">
        <v>0</v>
      </c>
      <c r="AH7" s="31">
        <v>-549089</v>
      </c>
      <c r="AI7" s="31">
        <v>-425356</v>
      </c>
      <c r="AJ7" s="31">
        <v>157239</v>
      </c>
      <c r="AK7" s="31">
        <v>52486</v>
      </c>
      <c r="AL7" s="31">
        <v>315443</v>
      </c>
      <c r="AM7" s="31">
        <v>233439</v>
      </c>
      <c r="AN7" s="31">
        <v>-218859</v>
      </c>
      <c r="AO7" s="31">
        <v>0</v>
      </c>
      <c r="AP7" s="31">
        <v>539748</v>
      </c>
      <c r="AQ7" s="31">
        <v>-85570</v>
      </c>
      <c r="AR7" s="31">
        <v>454178</v>
      </c>
    </row>
    <row r="8" spans="1:44" ht="15">
      <c r="A8" s="31" t="s">
        <v>195</v>
      </c>
      <c r="B8" s="32">
        <v>62972</v>
      </c>
      <c r="C8" s="31">
        <v>201012</v>
      </c>
      <c r="D8" s="31">
        <v>4403483</v>
      </c>
      <c r="E8" s="31">
        <v>-2041</v>
      </c>
      <c r="F8" s="31">
        <v>4401442</v>
      </c>
      <c r="G8" s="31">
        <v>1959997</v>
      </c>
      <c r="H8" s="31">
        <v>9347</v>
      </c>
      <c r="I8" s="31">
        <v>5284</v>
      </c>
      <c r="J8" s="31">
        <v>1319561</v>
      </c>
      <c r="K8" s="31">
        <v>878151</v>
      </c>
      <c r="L8" s="31">
        <v>-290983</v>
      </c>
      <c r="M8" s="31">
        <v>-108170</v>
      </c>
      <c r="N8" s="31">
        <v>3773187</v>
      </c>
      <c r="O8" s="31">
        <v>-551019</v>
      </c>
      <c r="P8" s="31">
        <v>3222168</v>
      </c>
      <c r="Q8" s="31">
        <v>-1234461</v>
      </c>
      <c r="R8" s="31">
        <v>13</v>
      </c>
      <c r="S8" s="31">
        <v>46954</v>
      </c>
      <c r="T8" s="31">
        <v>0</v>
      </c>
      <c r="U8" s="31">
        <v>-1187494</v>
      </c>
      <c r="V8" s="31">
        <v>-3681664</v>
      </c>
      <c r="W8" s="31">
        <v>0</v>
      </c>
      <c r="X8" s="31">
        <v>-3681664</v>
      </c>
      <c r="Y8" s="31">
        <v>-1768380</v>
      </c>
      <c r="Z8" s="31">
        <v>-538522</v>
      </c>
      <c r="AA8" s="31">
        <v>-116268</v>
      </c>
      <c r="AB8" s="31">
        <v>-2423170</v>
      </c>
      <c r="AC8" s="31">
        <v>0</v>
      </c>
      <c r="AD8" s="31">
        <v>-2848</v>
      </c>
      <c r="AE8" s="31">
        <v>-187510</v>
      </c>
      <c r="AF8" s="31">
        <v>0</v>
      </c>
      <c r="AG8" s="31">
        <v>0</v>
      </c>
      <c r="AH8" s="31">
        <v>-190358</v>
      </c>
      <c r="AI8" s="31">
        <v>-81576</v>
      </c>
      <c r="AJ8" s="31">
        <v>59348</v>
      </c>
      <c r="AK8" s="31">
        <v>0</v>
      </c>
      <c r="AL8" s="31">
        <v>81576</v>
      </c>
      <c r="AM8" s="31">
        <v>0</v>
      </c>
      <c r="AN8" s="31">
        <v>0</v>
      </c>
      <c r="AO8" s="31">
        <v>0</v>
      </c>
      <c r="AP8" s="31">
        <v>140924</v>
      </c>
      <c r="AQ8" s="31">
        <v>-33632</v>
      </c>
      <c r="AR8" s="31">
        <v>107292</v>
      </c>
    </row>
    <row r="9" spans="1:44" ht="15">
      <c r="A9" s="31" t="s">
        <v>171</v>
      </c>
      <c r="B9" s="32">
        <v>62973</v>
      </c>
      <c r="C9" s="31">
        <v>201012</v>
      </c>
      <c r="D9" s="31">
        <v>15210998</v>
      </c>
      <c r="E9" s="31">
        <v>-20288</v>
      </c>
      <c r="F9" s="31">
        <v>15190710</v>
      </c>
      <c r="G9" s="31">
        <v>538614</v>
      </c>
      <c r="H9" s="31">
        <v>-12523</v>
      </c>
      <c r="I9" s="31">
        <v>5175</v>
      </c>
      <c r="J9" s="31">
        <v>6907330</v>
      </c>
      <c r="K9" s="31">
        <v>9304202</v>
      </c>
      <c r="L9" s="31">
        <v>-252212</v>
      </c>
      <c r="M9" s="31">
        <v>-333264</v>
      </c>
      <c r="N9" s="31">
        <v>16157322</v>
      </c>
      <c r="O9" s="31">
        <v>-1920427</v>
      </c>
      <c r="P9" s="31">
        <v>14236895</v>
      </c>
      <c r="Q9" s="31">
        <v>-16518760</v>
      </c>
      <c r="R9" s="31">
        <v>103135</v>
      </c>
      <c r="S9" s="31">
        <v>-152118</v>
      </c>
      <c r="T9" s="31">
        <v>0</v>
      </c>
      <c r="U9" s="31">
        <v>-16567743</v>
      </c>
      <c r="V9" s="31">
        <v>-1086487</v>
      </c>
      <c r="W9" s="31">
        <v>56998</v>
      </c>
      <c r="X9" s="31">
        <v>-1029489</v>
      </c>
      <c r="Y9" s="31">
        <v>0</v>
      </c>
      <c r="Z9" s="31">
        <v>1034752</v>
      </c>
      <c r="AA9" s="31">
        <v>0</v>
      </c>
      <c r="AB9" s="31">
        <v>1034752</v>
      </c>
      <c r="AC9" s="31">
        <v>-9932558</v>
      </c>
      <c r="AD9" s="31">
        <v>-178140</v>
      </c>
      <c r="AE9" s="31">
        <v>-724816</v>
      </c>
      <c r="AF9" s="31">
        <v>49489</v>
      </c>
      <c r="AG9" s="31">
        <v>207</v>
      </c>
      <c r="AH9" s="31">
        <v>-853260</v>
      </c>
      <c r="AI9" s="31">
        <v>-977968</v>
      </c>
      <c r="AJ9" s="31">
        <v>1101339</v>
      </c>
      <c r="AK9" s="31">
        <v>198308</v>
      </c>
      <c r="AL9" s="31">
        <v>533370</v>
      </c>
      <c r="AM9" s="31">
        <v>272677</v>
      </c>
      <c r="AN9" s="31">
        <v>0</v>
      </c>
      <c r="AO9" s="31">
        <v>0</v>
      </c>
      <c r="AP9" s="31">
        <v>2105694</v>
      </c>
      <c r="AQ9" s="31">
        <v>-442918</v>
      </c>
      <c r="AR9" s="31">
        <v>1662776</v>
      </c>
    </row>
    <row r="10" spans="1:44" ht="15">
      <c r="A10" s="31" t="s">
        <v>172</v>
      </c>
      <c r="B10" s="32">
        <v>62974</v>
      </c>
      <c r="C10" s="31">
        <v>201012</v>
      </c>
      <c r="D10" s="31">
        <v>588850</v>
      </c>
      <c r="E10" s="31">
        <v>-1689</v>
      </c>
      <c r="F10" s="31">
        <v>587161</v>
      </c>
      <c r="G10" s="31">
        <v>125113</v>
      </c>
      <c r="H10" s="31">
        <v>0</v>
      </c>
      <c r="I10" s="31">
        <v>0</v>
      </c>
      <c r="J10" s="31">
        <v>168095</v>
      </c>
      <c r="K10" s="31">
        <v>37944</v>
      </c>
      <c r="L10" s="31">
        <v>-54166</v>
      </c>
      <c r="M10" s="31">
        <v>-21944</v>
      </c>
      <c r="N10" s="31">
        <v>255042</v>
      </c>
      <c r="O10" s="31">
        <v>-33625</v>
      </c>
      <c r="P10" s="31">
        <v>221417</v>
      </c>
      <c r="Q10" s="31">
        <v>-129292</v>
      </c>
      <c r="R10" s="31">
        <v>4231</v>
      </c>
      <c r="S10" s="31">
        <v>-252</v>
      </c>
      <c r="T10" s="31">
        <v>-76</v>
      </c>
      <c r="U10" s="31">
        <v>-125389</v>
      </c>
      <c r="V10" s="31">
        <v>-529818</v>
      </c>
      <c r="W10" s="31">
        <v>-449</v>
      </c>
      <c r="X10" s="31">
        <v>-530267</v>
      </c>
      <c r="Y10" s="31">
        <v>0</v>
      </c>
      <c r="Z10" s="31">
        <v>-47885</v>
      </c>
      <c r="AA10" s="31">
        <v>-30845</v>
      </c>
      <c r="AB10" s="31">
        <v>-78730</v>
      </c>
      <c r="AC10" s="31">
        <v>0</v>
      </c>
      <c r="AD10" s="31">
        <v>0</v>
      </c>
      <c r="AE10" s="31">
        <v>-38282</v>
      </c>
      <c r="AF10" s="31">
        <v>0</v>
      </c>
      <c r="AG10" s="31">
        <v>0</v>
      </c>
      <c r="AH10" s="31">
        <v>-38282</v>
      </c>
      <c r="AI10" s="31">
        <v>-30970</v>
      </c>
      <c r="AJ10" s="31">
        <v>4940</v>
      </c>
      <c r="AK10" s="31">
        <v>0</v>
      </c>
      <c r="AL10" s="31">
        <v>30970</v>
      </c>
      <c r="AM10" s="31">
        <v>0</v>
      </c>
      <c r="AN10" s="31">
        <v>0</v>
      </c>
      <c r="AO10" s="31">
        <v>0</v>
      </c>
      <c r="AP10" s="31">
        <v>35910</v>
      </c>
      <c r="AQ10" s="31">
        <v>-7065</v>
      </c>
      <c r="AR10" s="31">
        <v>28845</v>
      </c>
    </row>
    <row r="11" spans="1:44" ht="15">
      <c r="A11" s="31" t="s">
        <v>173</v>
      </c>
      <c r="B11" s="32">
        <v>62981</v>
      </c>
      <c r="C11" s="31">
        <v>201012</v>
      </c>
      <c r="D11" s="31">
        <v>1130495</v>
      </c>
      <c r="E11" s="31">
        <v>-1356</v>
      </c>
      <c r="F11" s="31">
        <v>1129139</v>
      </c>
      <c r="G11" s="31">
        <v>0</v>
      </c>
      <c r="H11" s="31">
        <v>0</v>
      </c>
      <c r="I11" s="31">
        <v>0</v>
      </c>
      <c r="J11" s="31">
        <v>232361</v>
      </c>
      <c r="K11" s="31">
        <v>1050981</v>
      </c>
      <c r="L11" s="31">
        <v>-13664</v>
      </c>
      <c r="M11" s="31">
        <v>-24986</v>
      </c>
      <c r="N11" s="31">
        <v>1244692</v>
      </c>
      <c r="O11" s="31">
        <v>-179109</v>
      </c>
      <c r="P11" s="31">
        <v>1065583</v>
      </c>
      <c r="Q11" s="31">
        <v>-417465</v>
      </c>
      <c r="R11" s="31">
        <v>0</v>
      </c>
      <c r="S11" s="31">
        <v>-1813</v>
      </c>
      <c r="T11" s="31">
        <v>0</v>
      </c>
      <c r="U11" s="31">
        <v>-419278</v>
      </c>
      <c r="V11" s="31">
        <v>-425305</v>
      </c>
      <c r="W11" s="31">
        <v>0</v>
      </c>
      <c r="X11" s="31">
        <v>-425305</v>
      </c>
      <c r="Y11" s="31">
        <v>-101116</v>
      </c>
      <c r="Z11" s="31">
        <v>-393955</v>
      </c>
      <c r="AA11" s="31">
        <v>-115777</v>
      </c>
      <c r="AB11" s="31">
        <v>-610848</v>
      </c>
      <c r="AC11" s="31">
        <v>-661381</v>
      </c>
      <c r="AD11" s="31">
        <v>0</v>
      </c>
      <c r="AE11" s="31">
        <v>-53600</v>
      </c>
      <c r="AF11" s="31">
        <v>0</v>
      </c>
      <c r="AG11" s="31">
        <v>0</v>
      </c>
      <c r="AH11" s="31">
        <v>-53600</v>
      </c>
      <c r="AI11" s="31">
        <v>-14240</v>
      </c>
      <c r="AJ11" s="31">
        <v>10070</v>
      </c>
      <c r="AK11" s="31">
        <v>0</v>
      </c>
      <c r="AL11" s="31">
        <v>14240</v>
      </c>
      <c r="AM11" s="31">
        <v>0</v>
      </c>
      <c r="AN11" s="31">
        <v>0</v>
      </c>
      <c r="AO11" s="31">
        <v>0</v>
      </c>
      <c r="AP11" s="31">
        <v>24310</v>
      </c>
      <c r="AQ11" s="31">
        <v>-6078</v>
      </c>
      <c r="AR11" s="31">
        <v>18232</v>
      </c>
    </row>
    <row r="12" spans="1:44" ht="15">
      <c r="A12" s="31" t="s">
        <v>174</v>
      </c>
      <c r="B12" s="32">
        <v>62983</v>
      </c>
      <c r="C12" s="31">
        <v>201012</v>
      </c>
      <c r="D12" s="31">
        <v>9464316</v>
      </c>
      <c r="E12" s="31">
        <v>-58645</v>
      </c>
      <c r="F12" s="31">
        <v>9405671</v>
      </c>
      <c r="G12" s="31">
        <v>422150</v>
      </c>
      <c r="H12" s="31">
        <v>88258</v>
      </c>
      <c r="I12" s="31">
        <v>151137</v>
      </c>
      <c r="J12" s="31">
        <v>5666051</v>
      </c>
      <c r="K12" s="31">
        <v>4142339</v>
      </c>
      <c r="L12" s="31">
        <v>-1296408</v>
      </c>
      <c r="M12" s="31">
        <v>-222683</v>
      </c>
      <c r="N12" s="31">
        <v>8950844</v>
      </c>
      <c r="O12" s="31">
        <v>-1298973</v>
      </c>
      <c r="P12" s="31">
        <v>7651871</v>
      </c>
      <c r="Q12" s="31">
        <v>-8959078</v>
      </c>
      <c r="R12" s="31">
        <v>67894</v>
      </c>
      <c r="S12" s="31">
        <v>-3891</v>
      </c>
      <c r="T12" s="31">
        <v>0</v>
      </c>
      <c r="U12" s="31">
        <v>-8895075</v>
      </c>
      <c r="V12" s="31">
        <v>-4369983</v>
      </c>
      <c r="W12" s="31">
        <v>-11436</v>
      </c>
      <c r="X12" s="31">
        <v>-4381419</v>
      </c>
      <c r="Y12" s="31">
        <v>0</v>
      </c>
      <c r="Z12" s="31">
        <v>-269171</v>
      </c>
      <c r="AA12" s="31">
        <v>0</v>
      </c>
      <c r="AB12" s="31">
        <v>-269171</v>
      </c>
      <c r="AC12" s="31">
        <v>-2213625</v>
      </c>
      <c r="AD12" s="31">
        <v>-249000</v>
      </c>
      <c r="AE12" s="31">
        <v>-430668</v>
      </c>
      <c r="AF12" s="31">
        <v>19207</v>
      </c>
      <c r="AG12" s="31">
        <v>2158</v>
      </c>
      <c r="AH12" s="31">
        <v>-658303</v>
      </c>
      <c r="AI12" s="31">
        <v>-213537</v>
      </c>
      <c r="AJ12" s="31">
        <v>426412</v>
      </c>
      <c r="AK12" s="31">
        <v>-418</v>
      </c>
      <c r="AL12" s="31">
        <v>182535</v>
      </c>
      <c r="AM12" s="31">
        <v>53117</v>
      </c>
      <c r="AN12" s="31">
        <v>0</v>
      </c>
      <c r="AO12" s="31">
        <v>0</v>
      </c>
      <c r="AP12" s="31">
        <v>661646</v>
      </c>
      <c r="AQ12" s="31">
        <v>-175678</v>
      </c>
      <c r="AR12" s="31">
        <v>485968</v>
      </c>
    </row>
    <row r="13" spans="1:44" ht="15">
      <c r="A13" s="31" t="s">
        <v>175</v>
      </c>
      <c r="B13" s="32">
        <v>62990</v>
      </c>
      <c r="C13" s="31">
        <v>201012</v>
      </c>
      <c r="D13" s="31">
        <v>550893</v>
      </c>
      <c r="E13" s="31">
        <v>-4903</v>
      </c>
      <c r="F13" s="31">
        <v>545990</v>
      </c>
      <c r="G13" s="31">
        <v>12124</v>
      </c>
      <c r="H13" s="31">
        <v>0</v>
      </c>
      <c r="I13" s="31">
        <v>0</v>
      </c>
      <c r="J13" s="31">
        <v>71008</v>
      </c>
      <c r="K13" s="31">
        <v>86920</v>
      </c>
      <c r="L13" s="31">
        <v>-6486</v>
      </c>
      <c r="M13" s="31">
        <v>-1898</v>
      </c>
      <c r="N13" s="31">
        <v>161668</v>
      </c>
      <c r="O13" s="31">
        <v>-14494</v>
      </c>
      <c r="P13" s="31">
        <v>147174</v>
      </c>
      <c r="Q13" s="31">
        <v>-510001</v>
      </c>
      <c r="R13" s="31">
        <v>1239</v>
      </c>
      <c r="S13" s="31">
        <v>-1512</v>
      </c>
      <c r="T13" s="31">
        <v>0</v>
      </c>
      <c r="U13" s="31">
        <v>-510274</v>
      </c>
      <c r="V13" s="31">
        <v>-63915</v>
      </c>
      <c r="W13" s="31">
        <v>0</v>
      </c>
      <c r="X13" s="31">
        <v>-63915</v>
      </c>
      <c r="Y13" s="31">
        <v>0</v>
      </c>
      <c r="Z13" s="31">
        <v>-53000</v>
      </c>
      <c r="AA13" s="31">
        <v>0</v>
      </c>
      <c r="AB13" s="31">
        <v>-53000</v>
      </c>
      <c r="AC13" s="31">
        <v>4057</v>
      </c>
      <c r="AD13" s="31">
        <v>-2529</v>
      </c>
      <c r="AE13" s="31">
        <v>-13700</v>
      </c>
      <c r="AF13" s="31">
        <v>4453</v>
      </c>
      <c r="AG13" s="31">
        <v>0</v>
      </c>
      <c r="AH13" s="31">
        <v>-11776</v>
      </c>
      <c r="AI13" s="31">
        <v>-28238</v>
      </c>
      <c r="AJ13" s="31">
        <v>30018</v>
      </c>
      <c r="AK13" s="31">
        <v>0</v>
      </c>
      <c r="AL13" s="31">
        <v>28238</v>
      </c>
      <c r="AM13" s="31">
        <v>316</v>
      </c>
      <c r="AN13" s="31">
        <v>-45</v>
      </c>
      <c r="AO13" s="31">
        <v>0</v>
      </c>
      <c r="AP13" s="31">
        <v>58527</v>
      </c>
      <c r="AQ13" s="31">
        <v>-11802</v>
      </c>
      <c r="AR13" s="31">
        <v>46725</v>
      </c>
    </row>
    <row r="14" spans="1:44" ht="15">
      <c r="A14" s="31" t="s">
        <v>176</v>
      </c>
      <c r="B14" s="32">
        <v>62992</v>
      </c>
      <c r="C14" s="31">
        <v>201012</v>
      </c>
      <c r="D14" s="31">
        <v>6206010</v>
      </c>
      <c r="E14" s="31">
        <v>-1242</v>
      </c>
      <c r="F14" s="31">
        <v>6204768</v>
      </c>
      <c r="G14" s="31">
        <v>391072</v>
      </c>
      <c r="H14" s="31">
        <v>0</v>
      </c>
      <c r="I14" s="31">
        <v>0</v>
      </c>
      <c r="J14" s="31">
        <v>2338609</v>
      </c>
      <c r="K14" s="31">
        <v>10741824</v>
      </c>
      <c r="L14" s="31">
        <v>-9138</v>
      </c>
      <c r="M14" s="31">
        <v>-208666</v>
      </c>
      <c r="N14" s="31">
        <v>13253701</v>
      </c>
      <c r="O14" s="31">
        <v>-1947833</v>
      </c>
      <c r="P14" s="31">
        <v>11305868</v>
      </c>
      <c r="Q14" s="31">
        <v>-2104236</v>
      </c>
      <c r="R14" s="31">
        <v>0</v>
      </c>
      <c r="S14" s="31">
        <v>9372</v>
      </c>
      <c r="T14" s="31">
        <v>-56441</v>
      </c>
      <c r="U14" s="31">
        <v>-2151305</v>
      </c>
      <c r="V14" s="31">
        <v>-7270536</v>
      </c>
      <c r="W14" s="31">
        <v>0</v>
      </c>
      <c r="X14" s="31">
        <v>-7270536</v>
      </c>
      <c r="Y14" s="31">
        <v>-182478</v>
      </c>
      <c r="Z14" s="31">
        <v>-6617652</v>
      </c>
      <c r="AA14" s="31">
        <v>-398073</v>
      </c>
      <c r="AB14" s="31">
        <v>-7198203</v>
      </c>
      <c r="AC14" s="31">
        <v>-4513</v>
      </c>
      <c r="AD14" s="31">
        <v>0</v>
      </c>
      <c r="AE14" s="31">
        <v>-137534</v>
      </c>
      <c r="AF14" s="31">
        <v>0</v>
      </c>
      <c r="AG14" s="31">
        <v>0</v>
      </c>
      <c r="AH14" s="31">
        <v>-137534</v>
      </c>
      <c r="AI14" s="31">
        <v>-753005</v>
      </c>
      <c r="AJ14" s="31">
        <v>-4460</v>
      </c>
      <c r="AK14" s="31">
        <v>13328</v>
      </c>
      <c r="AL14" s="31">
        <v>446073</v>
      </c>
      <c r="AM14" s="31">
        <v>100</v>
      </c>
      <c r="AN14" s="31">
        <v>-434</v>
      </c>
      <c r="AO14" s="31">
        <v>0</v>
      </c>
      <c r="AP14" s="31">
        <v>454607</v>
      </c>
      <c r="AQ14" s="31">
        <v>-65557</v>
      </c>
      <c r="AR14" s="31">
        <v>389050</v>
      </c>
    </row>
    <row r="15" spans="1:44" ht="15">
      <c r="A15" s="31" t="s">
        <v>177</v>
      </c>
      <c r="B15" s="32">
        <v>62997</v>
      </c>
      <c r="C15" s="31">
        <v>201012</v>
      </c>
      <c r="D15" s="31">
        <v>10368672</v>
      </c>
      <c r="E15" s="31">
        <v>0</v>
      </c>
      <c r="F15" s="31">
        <v>10368672</v>
      </c>
      <c r="G15" s="31">
        <v>9359530</v>
      </c>
      <c r="H15" s="31">
        <v>98133</v>
      </c>
      <c r="I15" s="31">
        <v>-41174</v>
      </c>
      <c r="J15" s="31">
        <v>229556</v>
      </c>
      <c r="K15" s="31">
        <v>612107</v>
      </c>
      <c r="L15" s="31">
        <v>-4408</v>
      </c>
      <c r="M15" s="31">
        <v>-78421</v>
      </c>
      <c r="N15" s="31">
        <v>10175323</v>
      </c>
      <c r="O15" s="31">
        <v>-1495922</v>
      </c>
      <c r="P15" s="31">
        <v>8679401</v>
      </c>
      <c r="Q15" s="31">
        <v>-2473370</v>
      </c>
      <c r="R15" s="31">
        <v>0</v>
      </c>
      <c r="S15" s="31">
        <v>-12328</v>
      </c>
      <c r="T15" s="31">
        <v>0</v>
      </c>
      <c r="U15" s="31">
        <v>-2485698</v>
      </c>
      <c r="V15" s="31">
        <v>307915</v>
      </c>
      <c r="W15" s="31">
        <v>0</v>
      </c>
      <c r="X15" s="31">
        <v>307915</v>
      </c>
      <c r="Y15" s="31">
        <v>-32369</v>
      </c>
      <c r="Z15" s="31">
        <v>29642</v>
      </c>
      <c r="AA15" s="31">
        <v>0</v>
      </c>
      <c r="AB15" s="31">
        <v>-2727</v>
      </c>
      <c r="AC15" s="31">
        <v>-16248870</v>
      </c>
      <c r="AD15" s="31">
        <v>0</v>
      </c>
      <c r="AE15" s="31">
        <v>-232887</v>
      </c>
      <c r="AF15" s="31">
        <v>0</v>
      </c>
      <c r="AG15" s="31">
        <v>0</v>
      </c>
      <c r="AH15" s="31">
        <v>-232887</v>
      </c>
      <c r="AI15" s="31">
        <v>-246364</v>
      </c>
      <c r="AJ15" s="31">
        <v>139442</v>
      </c>
      <c r="AK15" s="31">
        <v>0</v>
      </c>
      <c r="AL15" s="31">
        <v>272028</v>
      </c>
      <c r="AM15" s="31">
        <v>25164</v>
      </c>
      <c r="AN15" s="31">
        <v>-25192</v>
      </c>
      <c r="AO15" s="31">
        <v>0</v>
      </c>
      <c r="AP15" s="31">
        <v>411442</v>
      </c>
      <c r="AQ15" s="31">
        <v>-25664</v>
      </c>
      <c r="AR15" s="31">
        <v>385778</v>
      </c>
    </row>
    <row r="16" spans="1:44" ht="15">
      <c r="A16" s="31" t="s">
        <v>178</v>
      </c>
      <c r="B16" s="32">
        <v>63000</v>
      </c>
      <c r="C16" s="31">
        <v>201012</v>
      </c>
      <c r="D16" s="31">
        <v>3978454</v>
      </c>
      <c r="E16" s="31">
        <v>0</v>
      </c>
      <c r="F16" s="31">
        <v>3978454</v>
      </c>
      <c r="G16" s="31">
        <v>18833</v>
      </c>
      <c r="H16" s="31">
        <v>1713</v>
      </c>
      <c r="I16" s="31">
        <v>0</v>
      </c>
      <c r="J16" s="31">
        <v>1001662</v>
      </c>
      <c r="K16" s="31">
        <v>2931339</v>
      </c>
      <c r="L16" s="31">
        <v>-13737</v>
      </c>
      <c r="M16" s="31">
        <v>-54907</v>
      </c>
      <c r="N16" s="31">
        <v>3884903</v>
      </c>
      <c r="O16" s="31">
        <v>-588331</v>
      </c>
      <c r="P16" s="31">
        <v>3296572</v>
      </c>
      <c r="Q16" s="31">
        <v>-466356</v>
      </c>
      <c r="R16" s="31">
        <v>0</v>
      </c>
      <c r="S16" s="31">
        <v>-403</v>
      </c>
      <c r="T16" s="31">
        <v>0</v>
      </c>
      <c r="U16" s="31">
        <v>-466759</v>
      </c>
      <c r="V16" s="31">
        <v>-3988532</v>
      </c>
      <c r="W16" s="31">
        <v>0</v>
      </c>
      <c r="X16" s="31">
        <v>-3988532</v>
      </c>
      <c r="Y16" s="31">
        <v>0</v>
      </c>
      <c r="Z16" s="31">
        <v>-2101990</v>
      </c>
      <c r="AA16" s="31">
        <v>-633937</v>
      </c>
      <c r="AB16" s="31">
        <v>-2735927</v>
      </c>
      <c r="AC16" s="31">
        <v>0</v>
      </c>
      <c r="AD16" s="31">
        <v>0</v>
      </c>
      <c r="AE16" s="31">
        <v>-76306</v>
      </c>
      <c r="AF16" s="31">
        <v>0</v>
      </c>
      <c r="AG16" s="31">
        <v>0</v>
      </c>
      <c r="AH16" s="31">
        <v>-76306</v>
      </c>
      <c r="AI16" s="31">
        <v>-40143</v>
      </c>
      <c r="AJ16" s="31">
        <v>-32641</v>
      </c>
      <c r="AK16" s="31">
        <v>0</v>
      </c>
      <c r="AL16" s="31">
        <v>40143</v>
      </c>
      <c r="AM16" s="31">
        <v>0</v>
      </c>
      <c r="AN16" s="31">
        <v>0</v>
      </c>
      <c r="AO16" s="31">
        <v>0</v>
      </c>
      <c r="AP16" s="31">
        <v>7502</v>
      </c>
      <c r="AQ16" s="31">
        <v>-7502</v>
      </c>
      <c r="AR16" s="31">
        <v>0</v>
      </c>
    </row>
    <row r="17" spans="1:44" ht="15">
      <c r="A17" s="31" t="s">
        <v>179</v>
      </c>
      <c r="B17" s="32">
        <v>63001</v>
      </c>
      <c r="C17" s="31">
        <v>201012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117531</v>
      </c>
      <c r="K17" s="31">
        <v>69570</v>
      </c>
      <c r="L17" s="31">
        <v>-3183</v>
      </c>
      <c r="M17" s="31">
        <v>-3000</v>
      </c>
      <c r="N17" s="31">
        <v>180918</v>
      </c>
      <c r="O17" s="31">
        <v>-313</v>
      </c>
      <c r="P17" s="31">
        <v>180605</v>
      </c>
      <c r="Q17" s="31">
        <v>-249025</v>
      </c>
      <c r="R17" s="31">
        <v>0</v>
      </c>
      <c r="S17" s="31">
        <v>0</v>
      </c>
      <c r="T17" s="31">
        <v>0</v>
      </c>
      <c r="U17" s="31">
        <v>-249025</v>
      </c>
      <c r="V17" s="31">
        <v>178273</v>
      </c>
      <c r="W17" s="31">
        <v>0</v>
      </c>
      <c r="X17" s="31">
        <v>178273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-11487</v>
      </c>
      <c r="AF17" s="31">
        <v>0</v>
      </c>
      <c r="AG17" s="31">
        <v>0</v>
      </c>
      <c r="AH17" s="31">
        <v>-11487</v>
      </c>
      <c r="AI17" s="31">
        <v>-78478</v>
      </c>
      <c r="AJ17" s="31">
        <v>19888</v>
      </c>
      <c r="AK17" s="31">
        <v>0</v>
      </c>
      <c r="AL17" s="31">
        <v>78478</v>
      </c>
      <c r="AM17" s="31">
        <v>0</v>
      </c>
      <c r="AN17" s="31">
        <v>0</v>
      </c>
      <c r="AO17" s="31">
        <v>0</v>
      </c>
      <c r="AP17" s="31">
        <v>98366</v>
      </c>
      <c r="AQ17" s="31">
        <v>-24617</v>
      </c>
      <c r="AR17" s="31">
        <v>73749</v>
      </c>
    </row>
    <row r="18" spans="1:44" ht="15">
      <c r="A18" s="31" t="s">
        <v>180</v>
      </c>
      <c r="B18" s="32">
        <v>63010</v>
      </c>
      <c r="C18" s="31">
        <v>201012</v>
      </c>
      <c r="D18" s="31">
        <v>5040620</v>
      </c>
      <c r="E18" s="31">
        <v>-983</v>
      </c>
      <c r="F18" s="31">
        <v>5039637</v>
      </c>
      <c r="G18" s="31">
        <v>945899</v>
      </c>
      <c r="H18" s="31">
        <v>-637</v>
      </c>
      <c r="I18" s="31">
        <v>12887</v>
      </c>
      <c r="J18" s="31">
        <v>897314</v>
      </c>
      <c r="K18" s="31">
        <v>1842071</v>
      </c>
      <c r="L18" s="31">
        <v>-4248</v>
      </c>
      <c r="M18" s="31">
        <v>-30185</v>
      </c>
      <c r="N18" s="31">
        <v>3663101</v>
      </c>
      <c r="O18" s="31">
        <v>-507345</v>
      </c>
      <c r="P18" s="31">
        <v>3155756</v>
      </c>
      <c r="Q18" s="31">
        <v>-1706616</v>
      </c>
      <c r="R18" s="31">
        <v>0</v>
      </c>
      <c r="S18" s="31">
        <v>0</v>
      </c>
      <c r="T18" s="31">
        <v>0</v>
      </c>
      <c r="U18" s="31">
        <v>-1706616</v>
      </c>
      <c r="V18" s="31">
        <v>-3502459</v>
      </c>
      <c r="W18" s="31">
        <v>0</v>
      </c>
      <c r="X18" s="31">
        <v>-3502459</v>
      </c>
      <c r="Y18" s="31">
        <v>0</v>
      </c>
      <c r="Z18" s="31">
        <v>-343196</v>
      </c>
      <c r="AA18" s="31">
        <v>0</v>
      </c>
      <c r="AB18" s="31">
        <v>-343196</v>
      </c>
      <c r="AC18" s="31">
        <v>-2297210</v>
      </c>
      <c r="AD18" s="31">
        <v>-35194</v>
      </c>
      <c r="AE18" s="31">
        <v>-157097</v>
      </c>
      <c r="AF18" s="31">
        <v>68811</v>
      </c>
      <c r="AG18" s="31">
        <v>545</v>
      </c>
      <c r="AH18" s="31">
        <v>-122935</v>
      </c>
      <c r="AI18" s="31">
        <v>-120942</v>
      </c>
      <c r="AJ18" s="31">
        <v>102035</v>
      </c>
      <c r="AK18" s="31">
        <v>-15887</v>
      </c>
      <c r="AL18" s="31">
        <v>78148</v>
      </c>
      <c r="AM18" s="31">
        <v>0</v>
      </c>
      <c r="AN18" s="31">
        <v>0</v>
      </c>
      <c r="AO18" s="31">
        <v>0</v>
      </c>
      <c r="AP18" s="31">
        <v>164296</v>
      </c>
      <c r="AQ18" s="31">
        <v>-38985</v>
      </c>
      <c r="AR18" s="31">
        <v>125311</v>
      </c>
    </row>
    <row r="19" spans="1:44" ht="15">
      <c r="A19" s="31" t="s">
        <v>181</v>
      </c>
      <c r="B19" s="32">
        <v>63011</v>
      </c>
      <c r="C19" s="31">
        <v>201012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30906</v>
      </c>
      <c r="K19" s="31">
        <v>270401</v>
      </c>
      <c r="L19" s="31">
        <v>-172</v>
      </c>
      <c r="M19" s="31">
        <v>-17</v>
      </c>
      <c r="N19" s="31">
        <v>301118</v>
      </c>
      <c r="O19" s="31">
        <v>0</v>
      </c>
      <c r="P19" s="31">
        <v>301118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-262901</v>
      </c>
      <c r="AD19" s="31">
        <v>-19060</v>
      </c>
      <c r="AE19" s="31">
        <v>-24245</v>
      </c>
      <c r="AF19" s="31">
        <v>0</v>
      </c>
      <c r="AG19" s="31">
        <v>0</v>
      </c>
      <c r="AH19" s="31">
        <v>-43305</v>
      </c>
      <c r="AI19" s="31">
        <v>-651</v>
      </c>
      <c r="AJ19" s="31">
        <v>-5739</v>
      </c>
      <c r="AK19" s="31">
        <v>0</v>
      </c>
      <c r="AL19" s="31">
        <v>651</v>
      </c>
      <c r="AM19" s="31">
        <v>0</v>
      </c>
      <c r="AN19" s="31">
        <v>0</v>
      </c>
      <c r="AO19" s="31">
        <v>0</v>
      </c>
      <c r="AP19" s="31">
        <v>-5088</v>
      </c>
      <c r="AQ19" s="31">
        <v>-557</v>
      </c>
      <c r="AR19" s="31">
        <v>-5645</v>
      </c>
    </row>
    <row r="20" spans="1:44" ht="15">
      <c r="A20" s="31" t="s">
        <v>182</v>
      </c>
      <c r="B20" s="32">
        <v>63013</v>
      </c>
      <c r="C20" s="31">
        <v>201012</v>
      </c>
      <c r="D20" s="31">
        <v>25069</v>
      </c>
      <c r="E20" s="31">
        <v>-7894</v>
      </c>
      <c r="F20" s="31">
        <v>17175</v>
      </c>
      <c r="G20" s="31">
        <v>0</v>
      </c>
      <c r="H20" s="31">
        <v>0</v>
      </c>
      <c r="I20" s="31">
        <v>0</v>
      </c>
      <c r="J20" s="31">
        <v>42498</v>
      </c>
      <c r="K20" s="31">
        <v>967839</v>
      </c>
      <c r="L20" s="31">
        <v>-17311</v>
      </c>
      <c r="M20" s="31">
        <v>-5055</v>
      </c>
      <c r="N20" s="31">
        <v>987971</v>
      </c>
      <c r="O20" s="31">
        <v>-149521</v>
      </c>
      <c r="P20" s="31">
        <v>838450</v>
      </c>
      <c r="Q20" s="31">
        <v>-3982</v>
      </c>
      <c r="R20" s="31">
        <v>5933</v>
      </c>
      <c r="S20" s="31">
        <v>0</v>
      </c>
      <c r="T20" s="31">
        <v>0</v>
      </c>
      <c r="U20" s="31">
        <v>1951</v>
      </c>
      <c r="V20" s="31">
        <v>-19882</v>
      </c>
      <c r="W20" s="31">
        <v>0</v>
      </c>
      <c r="X20" s="31">
        <v>-19882</v>
      </c>
      <c r="Y20" s="31">
        <v>0</v>
      </c>
      <c r="Z20" s="31">
        <v>0</v>
      </c>
      <c r="AA20" s="31">
        <v>0</v>
      </c>
      <c r="AB20" s="31">
        <v>0</v>
      </c>
      <c r="AC20" s="31">
        <v>-806744</v>
      </c>
      <c r="AD20" s="31">
        <v>-57833</v>
      </c>
      <c r="AE20" s="31">
        <v>-31487</v>
      </c>
      <c r="AF20" s="31">
        <v>0</v>
      </c>
      <c r="AG20" s="31">
        <v>0</v>
      </c>
      <c r="AH20" s="31">
        <v>-89320</v>
      </c>
      <c r="AI20" s="31">
        <v>8836</v>
      </c>
      <c r="AJ20" s="31">
        <v>-49534</v>
      </c>
      <c r="AK20" s="31">
        <v>0</v>
      </c>
      <c r="AL20" s="31">
        <v>-8836</v>
      </c>
      <c r="AM20" s="31">
        <v>56016</v>
      </c>
      <c r="AN20" s="31">
        <v>0</v>
      </c>
      <c r="AO20" s="31">
        <v>0</v>
      </c>
      <c r="AP20" s="31">
        <v>-2354</v>
      </c>
      <c r="AQ20" s="31">
        <v>483</v>
      </c>
      <c r="AR20" s="31">
        <v>-1871</v>
      </c>
    </row>
    <row r="21" spans="1:44" ht="15">
      <c r="A21" s="31" t="s">
        <v>183</v>
      </c>
      <c r="B21" s="32">
        <v>63014</v>
      </c>
      <c r="C21" s="31">
        <v>201012</v>
      </c>
      <c r="D21" s="31">
        <v>151916</v>
      </c>
      <c r="E21" s="31">
        <v>-27640</v>
      </c>
      <c r="F21" s="31">
        <v>124276</v>
      </c>
      <c r="G21" s="31">
        <v>0</v>
      </c>
      <c r="H21" s="31">
        <v>0</v>
      </c>
      <c r="I21" s="31">
        <v>0</v>
      </c>
      <c r="J21" s="31">
        <v>17329</v>
      </c>
      <c r="K21" s="31">
        <v>1015067</v>
      </c>
      <c r="L21" s="31">
        <v>-673</v>
      </c>
      <c r="M21" s="31">
        <v>-1188</v>
      </c>
      <c r="N21" s="31">
        <v>1030535</v>
      </c>
      <c r="O21" s="31">
        <v>-152993</v>
      </c>
      <c r="P21" s="31">
        <v>877542</v>
      </c>
      <c r="Q21" s="31">
        <v>-92252</v>
      </c>
      <c r="R21" s="31">
        <v>14767</v>
      </c>
      <c r="S21" s="31">
        <v>-5243</v>
      </c>
      <c r="T21" s="31">
        <v>4996</v>
      </c>
      <c r="U21" s="31">
        <v>-77732</v>
      </c>
      <c r="V21" s="31">
        <v>-72706</v>
      </c>
      <c r="W21" s="31">
        <v>25858</v>
      </c>
      <c r="X21" s="31">
        <v>-46848</v>
      </c>
      <c r="Y21" s="31">
        <v>0</v>
      </c>
      <c r="Z21" s="31">
        <v>0</v>
      </c>
      <c r="AA21" s="31">
        <v>0</v>
      </c>
      <c r="AB21" s="31">
        <v>0</v>
      </c>
      <c r="AC21" s="31">
        <v>-821882</v>
      </c>
      <c r="AD21" s="31">
        <v>-64506</v>
      </c>
      <c r="AE21" s="31">
        <v>13658</v>
      </c>
      <c r="AF21" s="31">
        <v>3</v>
      </c>
      <c r="AG21" s="31">
        <v>0</v>
      </c>
      <c r="AH21" s="31">
        <v>-50845</v>
      </c>
      <c r="AI21" s="31">
        <v>0</v>
      </c>
      <c r="AJ21" s="31">
        <v>4511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4511</v>
      </c>
      <c r="AQ21" s="31">
        <v>-1152</v>
      </c>
      <c r="AR21" s="31">
        <v>3359</v>
      </c>
    </row>
    <row r="22" spans="1:44" ht="15">
      <c r="A22" s="31" t="s">
        <v>184</v>
      </c>
      <c r="B22" s="32">
        <v>63016</v>
      </c>
      <c r="C22" s="31">
        <v>201012</v>
      </c>
      <c r="D22" s="31">
        <v>1913540</v>
      </c>
      <c r="E22" s="31">
        <v>-6377</v>
      </c>
      <c r="F22" s="31">
        <v>1907163</v>
      </c>
      <c r="G22" s="31">
        <v>174405</v>
      </c>
      <c r="H22" s="31">
        <v>43485</v>
      </c>
      <c r="I22" s="31">
        <v>0</v>
      </c>
      <c r="J22" s="31">
        <v>559340</v>
      </c>
      <c r="K22" s="31">
        <v>654206</v>
      </c>
      <c r="L22" s="31">
        <v>-41582</v>
      </c>
      <c r="M22" s="31">
        <v>-57699</v>
      </c>
      <c r="N22" s="31">
        <v>1332155</v>
      </c>
      <c r="O22" s="31">
        <v>-148063</v>
      </c>
      <c r="P22" s="31">
        <v>1184092</v>
      </c>
      <c r="Q22" s="31">
        <v>-1667904</v>
      </c>
      <c r="R22" s="31">
        <v>3765</v>
      </c>
      <c r="S22" s="31">
        <v>982</v>
      </c>
      <c r="T22" s="31">
        <v>0</v>
      </c>
      <c r="U22" s="31">
        <v>-1663157</v>
      </c>
      <c r="V22" s="31">
        <v>-811998</v>
      </c>
      <c r="W22" s="31">
        <v>3363</v>
      </c>
      <c r="X22" s="31">
        <v>-808635</v>
      </c>
      <c r="Y22" s="31">
        <v>0</v>
      </c>
      <c r="Z22" s="31">
        <v>-116970</v>
      </c>
      <c r="AA22" s="31">
        <v>0</v>
      </c>
      <c r="AB22" s="31">
        <v>-116970</v>
      </c>
      <c r="AC22" s="31">
        <v>0</v>
      </c>
      <c r="AD22" s="31">
        <v>-85428</v>
      </c>
      <c r="AE22" s="31">
        <v>-182372</v>
      </c>
      <c r="AF22" s="31">
        <v>110065</v>
      </c>
      <c r="AG22" s="31">
        <v>133</v>
      </c>
      <c r="AH22" s="31">
        <v>-157602</v>
      </c>
      <c r="AI22" s="31">
        <v>-200377</v>
      </c>
      <c r="AJ22" s="31">
        <v>144514</v>
      </c>
      <c r="AK22" s="31">
        <v>77425</v>
      </c>
      <c r="AL22" s="31">
        <v>80780</v>
      </c>
      <c r="AM22" s="31">
        <v>18910</v>
      </c>
      <c r="AN22" s="31">
        <v>0</v>
      </c>
      <c r="AO22" s="31">
        <v>0</v>
      </c>
      <c r="AP22" s="31">
        <v>321629</v>
      </c>
      <c r="AQ22" s="31">
        <v>-35982</v>
      </c>
      <c r="AR22" s="31">
        <v>285647</v>
      </c>
    </row>
    <row r="23" spans="1:44" ht="15">
      <c r="A23" s="31" t="s">
        <v>185</v>
      </c>
      <c r="B23" s="32">
        <v>63017</v>
      </c>
      <c r="C23" s="31">
        <v>201012</v>
      </c>
      <c r="D23" s="31">
        <v>467697</v>
      </c>
      <c r="E23" s="31">
        <v>-1106</v>
      </c>
      <c r="F23" s="31">
        <v>466591</v>
      </c>
      <c r="G23" s="31">
        <v>0</v>
      </c>
      <c r="H23" s="31">
        <v>0</v>
      </c>
      <c r="I23" s="31">
        <v>0</v>
      </c>
      <c r="J23" s="31">
        <v>18238</v>
      </c>
      <c r="K23" s="31">
        <v>-1005</v>
      </c>
      <c r="L23" s="31">
        <v>-820</v>
      </c>
      <c r="M23" s="31">
        <v>-1915</v>
      </c>
      <c r="N23" s="31">
        <v>14498</v>
      </c>
      <c r="O23" s="31">
        <v>-3</v>
      </c>
      <c r="P23" s="31">
        <v>14495</v>
      </c>
      <c r="Q23" s="31">
        <v>-753101</v>
      </c>
      <c r="R23" s="31">
        <v>237</v>
      </c>
      <c r="S23" s="31">
        <v>3420</v>
      </c>
      <c r="T23" s="31">
        <v>-255</v>
      </c>
      <c r="U23" s="31">
        <v>-749699</v>
      </c>
      <c r="V23" s="31">
        <v>292875</v>
      </c>
      <c r="W23" s="31">
        <v>255</v>
      </c>
      <c r="X23" s="31">
        <v>293130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-6019</v>
      </c>
      <c r="AE23" s="31">
        <v>-8456</v>
      </c>
      <c r="AF23" s="31">
        <v>0</v>
      </c>
      <c r="AG23" s="31">
        <v>-133</v>
      </c>
      <c r="AH23" s="31">
        <v>-14608</v>
      </c>
      <c r="AI23" s="31">
        <v>-10425</v>
      </c>
      <c r="AJ23" s="31">
        <v>-516</v>
      </c>
      <c r="AK23" s="31">
        <v>0</v>
      </c>
      <c r="AL23" s="31">
        <v>10425</v>
      </c>
      <c r="AM23" s="31">
        <v>0</v>
      </c>
      <c r="AN23" s="31">
        <v>0</v>
      </c>
      <c r="AO23" s="31">
        <v>0</v>
      </c>
      <c r="AP23" s="31">
        <v>9909</v>
      </c>
      <c r="AQ23" s="31">
        <v>-2475</v>
      </c>
      <c r="AR23" s="31">
        <v>7434</v>
      </c>
    </row>
    <row r="24" spans="1:44" ht="15">
      <c r="A24" s="31" t="s">
        <v>186</v>
      </c>
      <c r="B24" s="32">
        <v>63018</v>
      </c>
      <c r="C24" s="31">
        <v>201012</v>
      </c>
      <c r="D24" s="31">
        <v>0</v>
      </c>
      <c r="E24" s="31">
        <v>0</v>
      </c>
      <c r="F24" s="31">
        <v>0</v>
      </c>
      <c r="G24" s="31">
        <v>181490</v>
      </c>
      <c r="H24" s="31">
        <v>8122</v>
      </c>
      <c r="I24" s="31">
        <v>0</v>
      </c>
      <c r="J24" s="31">
        <v>33679</v>
      </c>
      <c r="K24" s="31">
        <v>63032</v>
      </c>
      <c r="L24" s="31">
        <v>-10890</v>
      </c>
      <c r="M24" s="31">
        <v>-806</v>
      </c>
      <c r="N24" s="31">
        <v>274627</v>
      </c>
      <c r="O24" s="31">
        <v>-147</v>
      </c>
      <c r="P24" s="31">
        <v>274480</v>
      </c>
      <c r="Q24" s="31">
        <v>-59860</v>
      </c>
      <c r="R24" s="31">
        <v>0</v>
      </c>
      <c r="S24" s="31">
        <v>0</v>
      </c>
      <c r="T24" s="31">
        <v>0</v>
      </c>
      <c r="U24" s="31">
        <v>-59860</v>
      </c>
      <c r="V24" s="31">
        <v>31325</v>
      </c>
      <c r="W24" s="31">
        <v>0</v>
      </c>
      <c r="X24" s="31">
        <v>31325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-3212</v>
      </c>
      <c r="AF24" s="31">
        <v>0</v>
      </c>
      <c r="AG24" s="31">
        <v>0</v>
      </c>
      <c r="AH24" s="31">
        <v>-3212</v>
      </c>
      <c r="AI24" s="31">
        <v>-74945</v>
      </c>
      <c r="AJ24" s="31">
        <v>167788</v>
      </c>
      <c r="AK24" s="31">
        <v>0</v>
      </c>
      <c r="AL24" s="31">
        <v>74945</v>
      </c>
      <c r="AM24" s="31">
        <v>460</v>
      </c>
      <c r="AN24" s="31">
        <v>0</v>
      </c>
      <c r="AO24" s="31">
        <v>0</v>
      </c>
      <c r="AP24" s="31">
        <v>243193</v>
      </c>
      <c r="AQ24" s="31">
        <v>-47748</v>
      </c>
      <c r="AR24" s="31">
        <v>195445</v>
      </c>
    </row>
    <row r="25" spans="1:44" ht="15">
      <c r="A25" s="31" t="s">
        <v>187</v>
      </c>
      <c r="B25" s="32">
        <v>63020</v>
      </c>
      <c r="C25" s="31">
        <v>201012</v>
      </c>
      <c r="D25" s="31">
        <v>303238</v>
      </c>
      <c r="E25" s="31">
        <v>-259</v>
      </c>
      <c r="F25" s="31">
        <v>302979</v>
      </c>
      <c r="G25" s="31">
        <v>0</v>
      </c>
      <c r="H25" s="31">
        <v>0</v>
      </c>
      <c r="I25" s="31">
        <v>0</v>
      </c>
      <c r="J25" s="31">
        <v>35872</v>
      </c>
      <c r="K25" s="31">
        <v>3233</v>
      </c>
      <c r="L25" s="31">
        <v>-479</v>
      </c>
      <c r="M25" s="31">
        <v>-879</v>
      </c>
      <c r="N25" s="31">
        <v>37747</v>
      </c>
      <c r="O25" s="31">
        <v>-1</v>
      </c>
      <c r="P25" s="31">
        <v>37746</v>
      </c>
      <c r="Q25" s="31">
        <v>-212712</v>
      </c>
      <c r="R25" s="31">
        <v>0</v>
      </c>
      <c r="S25" s="31">
        <v>-2171</v>
      </c>
      <c r="T25" s="31">
        <v>0</v>
      </c>
      <c r="U25" s="31">
        <v>-214883</v>
      </c>
      <c r="V25" s="31">
        <v>-50161</v>
      </c>
      <c r="W25" s="31">
        <v>0</v>
      </c>
      <c r="X25" s="31">
        <v>-50161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-14645</v>
      </c>
      <c r="AE25" s="31">
        <v>-25528</v>
      </c>
      <c r="AF25" s="31">
        <v>0</v>
      </c>
      <c r="AG25" s="31">
        <v>0</v>
      </c>
      <c r="AH25" s="31">
        <v>-40173</v>
      </c>
      <c r="AI25" s="31">
        <v>-34311</v>
      </c>
      <c r="AJ25" s="31">
        <v>1197</v>
      </c>
      <c r="AK25" s="31">
        <v>5475</v>
      </c>
      <c r="AL25" s="31">
        <v>33927</v>
      </c>
      <c r="AM25" s="31">
        <v>501</v>
      </c>
      <c r="AN25" s="31">
        <v>0</v>
      </c>
      <c r="AO25" s="31">
        <v>0</v>
      </c>
      <c r="AP25" s="31">
        <v>41100</v>
      </c>
      <c r="AQ25" s="31">
        <v>-10300</v>
      </c>
      <c r="AR25" s="31">
        <v>30800</v>
      </c>
    </row>
    <row r="26" spans="1:44" ht="15">
      <c r="A26" s="31" t="s">
        <v>188</v>
      </c>
      <c r="B26" s="32">
        <v>63021</v>
      </c>
      <c r="C26" s="31">
        <v>201012</v>
      </c>
      <c r="D26" s="31">
        <v>72596</v>
      </c>
      <c r="E26" s="31">
        <v>-2604</v>
      </c>
      <c r="F26" s="31">
        <v>69992</v>
      </c>
      <c r="G26" s="31">
        <v>0</v>
      </c>
      <c r="H26" s="31">
        <v>0</v>
      </c>
      <c r="I26" s="31">
        <v>0</v>
      </c>
      <c r="J26" s="31">
        <v>13120</v>
      </c>
      <c r="K26" s="31">
        <v>21305</v>
      </c>
      <c r="L26" s="31">
        <v>0</v>
      </c>
      <c r="M26" s="31">
        <v>-2554</v>
      </c>
      <c r="N26" s="31">
        <v>31871</v>
      </c>
      <c r="O26" s="31">
        <v>0</v>
      </c>
      <c r="P26" s="31">
        <v>31871</v>
      </c>
      <c r="Q26" s="31">
        <v>-8492</v>
      </c>
      <c r="R26" s="31">
        <v>1985</v>
      </c>
      <c r="S26" s="31">
        <v>19</v>
      </c>
      <c r="T26" s="31">
        <v>0</v>
      </c>
      <c r="U26" s="31">
        <v>-6488</v>
      </c>
      <c r="V26" s="31">
        <v>-67433</v>
      </c>
      <c r="W26" s="31">
        <v>0</v>
      </c>
      <c r="X26" s="31">
        <v>-67433</v>
      </c>
      <c r="Y26" s="31">
        <v>0</v>
      </c>
      <c r="Z26" s="31">
        <v>-17391</v>
      </c>
      <c r="AA26" s="31">
        <v>0</v>
      </c>
      <c r="AB26" s="31">
        <v>-17391</v>
      </c>
      <c r="AC26" s="31">
        <v>0</v>
      </c>
      <c r="AD26" s="31">
        <v>0</v>
      </c>
      <c r="AE26" s="31">
        <v>-5426</v>
      </c>
      <c r="AF26" s="31">
        <v>0</v>
      </c>
      <c r="AG26" s="31">
        <v>0</v>
      </c>
      <c r="AH26" s="31">
        <v>-5426</v>
      </c>
      <c r="AI26" s="31">
        <v>-2508</v>
      </c>
      <c r="AJ26" s="31">
        <v>2617</v>
      </c>
      <c r="AK26" s="31">
        <v>0</v>
      </c>
      <c r="AL26" s="31">
        <v>2508</v>
      </c>
      <c r="AM26" s="31">
        <v>0</v>
      </c>
      <c r="AN26" s="31">
        <v>0</v>
      </c>
      <c r="AO26" s="31">
        <v>0</v>
      </c>
      <c r="AP26" s="31">
        <v>5125</v>
      </c>
      <c r="AQ26" s="31">
        <v>-413</v>
      </c>
      <c r="AR26" s="31">
        <v>4712</v>
      </c>
    </row>
    <row r="27" spans="1:44" ht="15">
      <c r="A27" s="31" t="s">
        <v>189</v>
      </c>
      <c r="B27" s="32">
        <v>63022</v>
      </c>
      <c r="C27" s="31">
        <v>201012</v>
      </c>
      <c r="D27" s="31">
        <v>190028</v>
      </c>
      <c r="E27" s="31">
        <v>-1192</v>
      </c>
      <c r="F27" s="31">
        <v>188836</v>
      </c>
      <c r="G27" s="31">
        <v>0</v>
      </c>
      <c r="H27" s="31">
        <v>0</v>
      </c>
      <c r="I27" s="31">
        <v>0</v>
      </c>
      <c r="J27" s="31">
        <v>8549</v>
      </c>
      <c r="K27" s="31">
        <v>2278</v>
      </c>
      <c r="L27" s="31">
        <v>-496</v>
      </c>
      <c r="M27" s="31">
        <v>-434</v>
      </c>
      <c r="N27" s="31">
        <v>9897</v>
      </c>
      <c r="O27" s="31">
        <v>-1103</v>
      </c>
      <c r="P27" s="31">
        <v>8794</v>
      </c>
      <c r="Q27" s="31">
        <v>-75114</v>
      </c>
      <c r="R27" s="31">
        <v>0</v>
      </c>
      <c r="S27" s="31">
        <v>-3415</v>
      </c>
      <c r="T27" s="31">
        <v>0</v>
      </c>
      <c r="U27" s="31">
        <v>-78529</v>
      </c>
      <c r="V27" s="31">
        <v>-9251</v>
      </c>
      <c r="W27" s="31">
        <v>59</v>
      </c>
      <c r="X27" s="31">
        <v>-9192</v>
      </c>
      <c r="Y27" s="31">
        <v>0</v>
      </c>
      <c r="Z27" s="31">
        <v>0</v>
      </c>
      <c r="AA27" s="31">
        <v>0</v>
      </c>
      <c r="AB27" s="31">
        <v>0</v>
      </c>
      <c r="AC27" s="31">
        <v>-80705</v>
      </c>
      <c r="AD27" s="31">
        <v>-24112</v>
      </c>
      <c r="AE27" s="31">
        <v>-2868</v>
      </c>
      <c r="AF27" s="31">
        <v>0</v>
      </c>
      <c r="AG27" s="31">
        <v>0</v>
      </c>
      <c r="AH27" s="31">
        <v>-26980</v>
      </c>
      <c r="AI27" s="31">
        <v>-3371</v>
      </c>
      <c r="AJ27" s="31">
        <v>-1147</v>
      </c>
      <c r="AK27" s="31">
        <v>0</v>
      </c>
      <c r="AL27" s="31">
        <v>3371</v>
      </c>
      <c r="AM27" s="31">
        <v>323</v>
      </c>
      <c r="AN27" s="31">
        <v>0</v>
      </c>
      <c r="AO27" s="31">
        <v>0</v>
      </c>
      <c r="AP27" s="31">
        <v>2547</v>
      </c>
      <c r="AQ27" s="31">
        <v>-641</v>
      </c>
      <c r="AR27" s="31">
        <v>1906</v>
      </c>
    </row>
    <row r="28" spans="1:44" ht="15">
      <c r="A28" s="31" t="s">
        <v>190</v>
      </c>
      <c r="B28" s="32">
        <v>63025</v>
      </c>
      <c r="C28" s="31">
        <v>201012</v>
      </c>
      <c r="D28" s="31">
        <v>807239</v>
      </c>
      <c r="E28" s="31">
        <v>0</v>
      </c>
      <c r="F28" s="31">
        <v>807239</v>
      </c>
      <c r="G28" s="31">
        <v>0</v>
      </c>
      <c r="H28" s="31">
        <v>0</v>
      </c>
      <c r="I28" s="31">
        <v>0</v>
      </c>
      <c r="J28" s="31">
        <v>96094</v>
      </c>
      <c r="K28" s="31">
        <v>385531</v>
      </c>
      <c r="L28" s="31">
        <v>-222</v>
      </c>
      <c r="M28" s="31">
        <v>-11887</v>
      </c>
      <c r="N28" s="31">
        <v>469516</v>
      </c>
      <c r="O28" s="31">
        <v>-65034</v>
      </c>
      <c r="P28" s="31">
        <v>404482</v>
      </c>
      <c r="Q28" s="31">
        <v>-245163</v>
      </c>
      <c r="R28" s="31">
        <v>3972</v>
      </c>
      <c r="S28" s="31">
        <v>-23</v>
      </c>
      <c r="T28" s="31">
        <v>0</v>
      </c>
      <c r="U28" s="31">
        <v>-241214</v>
      </c>
      <c r="V28" s="31">
        <v>-15798</v>
      </c>
      <c r="W28" s="31">
        <v>0</v>
      </c>
      <c r="X28" s="31">
        <v>-15798</v>
      </c>
      <c r="Y28" s="31">
        <v>0</v>
      </c>
      <c r="Z28" s="31">
        <v>0</v>
      </c>
      <c r="AA28" s="31">
        <v>0</v>
      </c>
      <c r="AB28" s="31">
        <v>0</v>
      </c>
      <c r="AC28" s="31">
        <v>-891023</v>
      </c>
      <c r="AD28" s="31">
        <v>-17466</v>
      </c>
      <c r="AE28" s="31">
        <v>-20418</v>
      </c>
      <c r="AF28" s="31">
        <v>0</v>
      </c>
      <c r="AG28" s="31">
        <v>0</v>
      </c>
      <c r="AH28" s="31">
        <v>-37884</v>
      </c>
      <c r="AI28" s="31">
        <v>-20029</v>
      </c>
      <c r="AJ28" s="31">
        <v>5773</v>
      </c>
      <c r="AK28" s="31">
        <v>0</v>
      </c>
      <c r="AL28" s="31">
        <v>20029</v>
      </c>
      <c r="AM28" s="31">
        <v>6743</v>
      </c>
      <c r="AN28" s="31">
        <v>0</v>
      </c>
      <c r="AO28" s="31">
        <v>0</v>
      </c>
      <c r="AP28" s="31">
        <v>32545</v>
      </c>
      <c r="AQ28" s="31">
        <v>-8112</v>
      </c>
      <c r="AR28" s="31">
        <v>24433</v>
      </c>
    </row>
    <row r="29" spans="1:44" ht="15">
      <c r="A29" s="31" t="s">
        <v>191</v>
      </c>
      <c r="B29" s="32">
        <v>63026</v>
      </c>
      <c r="C29" s="31">
        <v>201012</v>
      </c>
      <c r="D29" s="31">
        <v>181914</v>
      </c>
      <c r="E29" s="31">
        <v>-629</v>
      </c>
      <c r="F29" s="31">
        <v>181285</v>
      </c>
      <c r="G29" s="31">
        <v>78178</v>
      </c>
      <c r="H29" s="31">
        <v>0</v>
      </c>
      <c r="I29" s="31">
        <v>0</v>
      </c>
      <c r="J29" s="31">
        <v>549791</v>
      </c>
      <c r="K29" s="31">
        <v>389491</v>
      </c>
      <c r="L29" s="31">
        <v>-27183</v>
      </c>
      <c r="M29" s="31">
        <v>-33822</v>
      </c>
      <c r="N29" s="31">
        <v>956455</v>
      </c>
      <c r="O29" s="31">
        <v>-129449</v>
      </c>
      <c r="P29" s="31">
        <v>827006</v>
      </c>
      <c r="Q29" s="31">
        <v>-609165</v>
      </c>
      <c r="R29" s="31">
        <v>229</v>
      </c>
      <c r="S29" s="31">
        <v>-4651</v>
      </c>
      <c r="T29" s="31">
        <v>0</v>
      </c>
      <c r="U29" s="31">
        <v>-613587</v>
      </c>
      <c r="V29" s="31">
        <v>-40522</v>
      </c>
      <c r="W29" s="31">
        <v>-230</v>
      </c>
      <c r="X29" s="31">
        <v>-40752</v>
      </c>
      <c r="Y29" s="31">
        <v>0</v>
      </c>
      <c r="Z29" s="31">
        <v>-252416</v>
      </c>
      <c r="AA29" s="31">
        <v>0</v>
      </c>
      <c r="AB29" s="31">
        <v>-252416</v>
      </c>
      <c r="AC29" s="31">
        <v>0</v>
      </c>
      <c r="AD29" s="31">
        <v>-6732</v>
      </c>
      <c r="AE29" s="31">
        <v>-34002</v>
      </c>
      <c r="AF29" s="31">
        <v>0</v>
      </c>
      <c r="AG29" s="31">
        <v>353</v>
      </c>
      <c r="AH29" s="31">
        <v>-40381</v>
      </c>
      <c r="AI29" s="31">
        <v>-50365</v>
      </c>
      <c r="AJ29" s="31">
        <v>10790</v>
      </c>
      <c r="AK29" s="31">
        <v>0</v>
      </c>
      <c r="AL29" s="31">
        <v>50365</v>
      </c>
      <c r="AM29" s="31">
        <v>13750</v>
      </c>
      <c r="AN29" s="31">
        <v>0</v>
      </c>
      <c r="AO29" s="31">
        <v>0</v>
      </c>
      <c r="AP29" s="31">
        <v>74905</v>
      </c>
      <c r="AQ29" s="31">
        <v>963</v>
      </c>
      <c r="AR29" s="31">
        <v>75868</v>
      </c>
    </row>
    <row r="30" spans="1:44" ht="15">
      <c r="A30" s="31" t="s">
        <v>192</v>
      </c>
      <c r="B30" s="32">
        <v>63028</v>
      </c>
      <c r="C30" s="31">
        <v>201012</v>
      </c>
      <c r="D30" s="31">
        <v>82850</v>
      </c>
      <c r="E30" s="31">
        <v>-8819</v>
      </c>
      <c r="F30" s="31">
        <v>74031</v>
      </c>
      <c r="G30" s="31">
        <v>0</v>
      </c>
      <c r="H30" s="31">
        <v>0</v>
      </c>
      <c r="I30" s="31">
        <v>0</v>
      </c>
      <c r="J30" s="31">
        <v>17305</v>
      </c>
      <c r="K30" s="31">
        <v>254750</v>
      </c>
      <c r="L30" s="31">
        <v>-7565</v>
      </c>
      <c r="M30" s="31">
        <v>-11792</v>
      </c>
      <c r="N30" s="31">
        <v>252698</v>
      </c>
      <c r="O30" s="31">
        <v>-36136</v>
      </c>
      <c r="P30" s="31">
        <v>216562</v>
      </c>
      <c r="Q30" s="31">
        <v>-296981</v>
      </c>
      <c r="R30" s="31">
        <v>-1302</v>
      </c>
      <c r="S30" s="31">
        <v>692</v>
      </c>
      <c r="T30" s="31">
        <v>693</v>
      </c>
      <c r="U30" s="31">
        <v>-296898</v>
      </c>
      <c r="V30" s="31">
        <v>-34801</v>
      </c>
      <c r="W30" s="31">
        <v>332</v>
      </c>
      <c r="X30" s="31">
        <v>-34469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-403</v>
      </c>
      <c r="AE30" s="31">
        <v>-30235</v>
      </c>
      <c r="AF30" s="31">
        <v>0</v>
      </c>
      <c r="AG30" s="31">
        <v>0</v>
      </c>
      <c r="AH30" s="31">
        <v>-30638</v>
      </c>
      <c r="AI30" s="31">
        <v>-23695</v>
      </c>
      <c r="AJ30" s="31">
        <v>-95107</v>
      </c>
      <c r="AK30" s="31">
        <v>0</v>
      </c>
      <c r="AL30" s="31">
        <v>23695</v>
      </c>
      <c r="AM30" s="31">
        <v>0</v>
      </c>
      <c r="AN30" s="31">
        <v>0</v>
      </c>
      <c r="AO30" s="31">
        <v>0</v>
      </c>
      <c r="AP30" s="31">
        <v>-71412</v>
      </c>
      <c r="AQ30" s="31">
        <v>17583</v>
      </c>
      <c r="AR30" s="31">
        <v>-53829</v>
      </c>
    </row>
    <row r="31" spans="1:44" ht="15">
      <c r="A31" s="31" t="s">
        <v>197</v>
      </c>
      <c r="B31" s="32">
        <v>63029</v>
      </c>
      <c r="C31" s="31">
        <v>201012</v>
      </c>
      <c r="D31" s="31">
        <v>35290</v>
      </c>
      <c r="E31" s="31">
        <v>-55</v>
      </c>
      <c r="F31" s="31">
        <v>35235</v>
      </c>
      <c r="G31" s="31">
        <v>0</v>
      </c>
      <c r="H31" s="31">
        <v>0</v>
      </c>
      <c r="I31" s="31">
        <v>0</v>
      </c>
      <c r="J31" s="31">
        <v>5792</v>
      </c>
      <c r="K31" s="31">
        <v>3357</v>
      </c>
      <c r="L31" s="31">
        <v>-34</v>
      </c>
      <c r="M31" s="31">
        <v>-860</v>
      </c>
      <c r="N31" s="31">
        <v>8255</v>
      </c>
      <c r="O31" s="31">
        <v>-630</v>
      </c>
      <c r="P31" s="31">
        <v>7625</v>
      </c>
      <c r="Q31" s="31">
        <v>-44797</v>
      </c>
      <c r="R31" s="31">
        <v>0</v>
      </c>
      <c r="S31" s="31">
        <v>-18</v>
      </c>
      <c r="T31" s="31">
        <v>1</v>
      </c>
      <c r="U31" s="31">
        <v>-44814</v>
      </c>
      <c r="V31" s="31">
        <v>-3</v>
      </c>
      <c r="W31" s="31">
        <v>0</v>
      </c>
      <c r="X31" s="31">
        <v>-3</v>
      </c>
      <c r="Y31" s="31">
        <v>0</v>
      </c>
      <c r="Z31" s="31">
        <v>0</v>
      </c>
      <c r="AA31" s="31">
        <v>0</v>
      </c>
      <c r="AB31" s="31">
        <v>0</v>
      </c>
      <c r="AC31" s="31">
        <v>8777</v>
      </c>
      <c r="AD31" s="31">
        <v>-7337</v>
      </c>
      <c r="AE31" s="31">
        <v>-17568</v>
      </c>
      <c r="AF31" s="31">
        <v>12050</v>
      </c>
      <c r="AG31" s="31">
        <v>19</v>
      </c>
      <c r="AH31" s="31">
        <v>-12836</v>
      </c>
      <c r="AI31" s="31">
        <v>-4221</v>
      </c>
      <c r="AJ31" s="31">
        <v>-10237</v>
      </c>
      <c r="AK31" s="31">
        <v>-12326</v>
      </c>
      <c r="AL31" s="31">
        <v>4088</v>
      </c>
      <c r="AM31" s="31">
        <v>39679</v>
      </c>
      <c r="AN31" s="31">
        <v>-81204</v>
      </c>
      <c r="AO31" s="31">
        <v>0</v>
      </c>
      <c r="AP31" s="31">
        <v>-60000</v>
      </c>
      <c r="AQ31" s="31">
        <v>0</v>
      </c>
      <c r="AR31" s="31">
        <v>-60000</v>
      </c>
    </row>
    <row r="32" spans="1:44" ht="15">
      <c r="A32" s="31" t="s">
        <v>196</v>
      </c>
      <c r="B32" s="32">
        <v>63030</v>
      </c>
      <c r="C32" s="31">
        <v>201012</v>
      </c>
      <c r="D32" s="31">
        <v>13897</v>
      </c>
      <c r="E32" s="31">
        <v>0</v>
      </c>
      <c r="F32" s="31">
        <v>13897</v>
      </c>
      <c r="G32" s="31">
        <v>0</v>
      </c>
      <c r="H32" s="31">
        <v>0</v>
      </c>
      <c r="I32" s="31">
        <v>0</v>
      </c>
      <c r="J32" s="31">
        <v>655</v>
      </c>
      <c r="K32" s="31">
        <v>5654</v>
      </c>
      <c r="L32" s="31">
        <v>0</v>
      </c>
      <c r="M32" s="31">
        <v>-1</v>
      </c>
      <c r="N32" s="31">
        <v>6308</v>
      </c>
      <c r="O32" s="31">
        <v>-477</v>
      </c>
      <c r="P32" s="31">
        <v>5831</v>
      </c>
      <c r="Q32" s="31">
        <v>-225</v>
      </c>
      <c r="R32" s="31">
        <v>0</v>
      </c>
      <c r="S32" s="31">
        <v>0</v>
      </c>
      <c r="T32" s="31">
        <v>0</v>
      </c>
      <c r="U32" s="31">
        <v>-225</v>
      </c>
      <c r="V32" s="31">
        <v>-43</v>
      </c>
      <c r="W32" s="31">
        <v>0</v>
      </c>
      <c r="X32" s="31">
        <v>-43</v>
      </c>
      <c r="Y32" s="31">
        <v>0</v>
      </c>
      <c r="Z32" s="31">
        <v>-1</v>
      </c>
      <c r="AA32" s="31">
        <v>0</v>
      </c>
      <c r="AB32" s="31">
        <v>-1</v>
      </c>
      <c r="AC32" s="31">
        <v>-16258</v>
      </c>
      <c r="AD32" s="31">
        <v>0</v>
      </c>
      <c r="AE32" s="31">
        <v>1609</v>
      </c>
      <c r="AF32" s="31">
        <v>0</v>
      </c>
      <c r="AG32" s="31">
        <v>0</v>
      </c>
      <c r="AH32" s="31">
        <v>1609</v>
      </c>
      <c r="AI32" s="31">
        <v>-3127</v>
      </c>
      <c r="AJ32" s="31">
        <v>1683</v>
      </c>
      <c r="AK32" s="31">
        <v>0</v>
      </c>
      <c r="AL32" s="31">
        <v>3127</v>
      </c>
      <c r="AM32" s="31">
        <v>0</v>
      </c>
      <c r="AN32" s="31">
        <v>0</v>
      </c>
      <c r="AO32" s="31">
        <v>0</v>
      </c>
      <c r="AP32" s="31">
        <v>4810</v>
      </c>
      <c r="AQ32" s="31">
        <v>-1128</v>
      </c>
      <c r="AR32" s="31">
        <v>3682</v>
      </c>
    </row>
    <row r="35" ht="15">
      <c r="B35" s="31"/>
    </row>
    <row r="36" ht="15">
      <c r="B36" s="31"/>
    </row>
    <row r="37" ht="15">
      <c r="B37" s="31"/>
    </row>
    <row r="38" ht="15">
      <c r="B38" s="31"/>
    </row>
    <row r="39" ht="15">
      <c r="B39" s="31"/>
    </row>
    <row r="40" ht="15">
      <c r="B40" s="31"/>
    </row>
    <row r="41" ht="15">
      <c r="B41" s="31"/>
    </row>
    <row r="42" ht="15">
      <c r="B42" s="31"/>
    </row>
    <row r="43" ht="15">
      <c r="B43" s="31"/>
    </row>
    <row r="44" ht="15">
      <c r="B44" s="31"/>
    </row>
    <row r="45" ht="15">
      <c r="B45" s="31"/>
    </row>
    <row r="46" ht="15">
      <c r="B46" s="31"/>
    </row>
    <row r="47" ht="15">
      <c r="B47" s="31"/>
    </row>
    <row r="48" ht="15">
      <c r="B48" s="31"/>
    </row>
    <row r="49" ht="15">
      <c r="B49" s="31"/>
    </row>
    <row r="50" ht="15">
      <c r="B50" s="31"/>
    </row>
    <row r="51" ht="15">
      <c r="B51" s="31"/>
    </row>
    <row r="52" ht="15">
      <c r="B52" s="31"/>
    </row>
    <row r="53" ht="15">
      <c r="B53" s="31"/>
    </row>
    <row r="54" ht="15">
      <c r="B54" s="31"/>
    </row>
    <row r="55" ht="15">
      <c r="B55" s="31"/>
    </row>
    <row r="56" ht="15">
      <c r="B56" s="31"/>
    </row>
    <row r="57" ht="15">
      <c r="B57" s="31"/>
    </row>
    <row r="58" ht="15">
      <c r="B58" s="31"/>
    </row>
    <row r="59" ht="15">
      <c r="B59" s="31"/>
    </row>
    <row r="60" ht="15">
      <c r="B60" s="31"/>
    </row>
    <row r="61" ht="15">
      <c r="B61" s="31"/>
    </row>
    <row r="62" ht="15">
      <c r="B62" s="31"/>
    </row>
    <row r="63" ht="15">
      <c r="B63" s="31"/>
    </row>
    <row r="64" ht="15">
      <c r="B64" s="31"/>
    </row>
    <row r="65" ht="15">
      <c r="B65" s="3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C46" sqref="C46"/>
    </sheetView>
  </sheetViews>
  <sheetFormatPr defaultColWidth="9.140625" defaultRowHeight="12.75"/>
  <cols>
    <col min="2" max="2" width="20.8515625" style="0" bestFit="1" customWidth="1"/>
  </cols>
  <sheetData>
    <row r="1" spans="1:2" ht="12.75">
      <c r="A1">
        <v>62905</v>
      </c>
      <c r="B1" t="s">
        <v>52</v>
      </c>
    </row>
    <row r="2" spans="1:2" ht="12.75">
      <c r="A2">
        <v>63017</v>
      </c>
      <c r="B2" t="s">
        <v>71</v>
      </c>
    </row>
    <row r="3" spans="1:2" ht="12.75">
      <c r="A3">
        <v>62706</v>
      </c>
      <c r="B3" t="s">
        <v>50</v>
      </c>
    </row>
    <row r="4" spans="1:2" ht="12.75">
      <c r="A4">
        <v>63010</v>
      </c>
      <c r="B4" t="s">
        <v>67</v>
      </c>
    </row>
    <row r="5" spans="1:2" ht="12.75">
      <c r="A5">
        <v>62969</v>
      </c>
      <c r="B5" t="s">
        <v>55</v>
      </c>
    </row>
    <row r="6" spans="1:2" ht="12.75">
      <c r="A6">
        <v>62973</v>
      </c>
      <c r="B6" t="s">
        <v>57</v>
      </c>
    </row>
    <row r="7" spans="1:2" ht="12.75">
      <c r="A7">
        <v>63023</v>
      </c>
      <c r="B7" t="s">
        <v>74</v>
      </c>
    </row>
    <row r="8" spans="1:2" ht="12.75">
      <c r="A8">
        <v>62981</v>
      </c>
      <c r="B8" t="s">
        <v>59</v>
      </c>
    </row>
    <row r="9" spans="1:2" ht="12.75">
      <c r="A9">
        <v>62992</v>
      </c>
      <c r="B9" t="s">
        <v>62</v>
      </c>
    </row>
    <row r="10" spans="1:2" ht="12.75">
      <c r="A10">
        <v>62548</v>
      </c>
      <c r="B10" t="s">
        <v>80</v>
      </c>
    </row>
    <row r="11" spans="1:2" ht="12.75">
      <c r="A11">
        <v>63000</v>
      </c>
      <c r="B11" t="s">
        <v>64</v>
      </c>
    </row>
    <row r="12" spans="1:2" ht="12.75">
      <c r="A12">
        <v>62983</v>
      </c>
      <c r="B12" t="s">
        <v>60</v>
      </c>
    </row>
    <row r="13" spans="1:2" ht="12.75">
      <c r="A13">
        <v>63002</v>
      </c>
      <c r="B13" t="s">
        <v>66</v>
      </c>
    </row>
    <row r="14" spans="1:2" ht="12.75">
      <c r="A14">
        <v>63022</v>
      </c>
      <c r="B14" t="s">
        <v>73</v>
      </c>
    </row>
    <row r="15" spans="1:2" ht="12.75">
      <c r="A15">
        <v>62972</v>
      </c>
      <c r="B15" t="s">
        <v>56</v>
      </c>
    </row>
    <row r="16" spans="1:2" ht="12.75">
      <c r="A16">
        <v>62997</v>
      </c>
      <c r="B16" t="s">
        <v>63</v>
      </c>
    </row>
    <row r="17" spans="1:2" ht="12.75">
      <c r="A17">
        <v>62965</v>
      </c>
      <c r="B17" t="s">
        <v>54</v>
      </c>
    </row>
    <row r="18" spans="1:2" ht="12.75">
      <c r="A18">
        <v>63021</v>
      </c>
      <c r="B18" t="s">
        <v>79</v>
      </c>
    </row>
    <row r="19" spans="1:2" ht="12.75">
      <c r="A19">
        <v>62990</v>
      </c>
      <c r="B19" t="s">
        <v>61</v>
      </c>
    </row>
    <row r="20" spans="1:2" ht="12.75">
      <c r="A20">
        <v>62974</v>
      </c>
      <c r="B20" t="s">
        <v>58</v>
      </c>
    </row>
    <row r="21" spans="1:2" ht="12.75">
      <c r="A21">
        <v>63013</v>
      </c>
      <c r="B21" t="s">
        <v>69</v>
      </c>
    </row>
    <row r="22" spans="1:2" ht="12.75">
      <c r="A22">
        <v>63001</v>
      </c>
      <c r="B22" t="s">
        <v>65</v>
      </c>
    </row>
    <row r="23" spans="1:2" ht="12.75">
      <c r="A23">
        <v>62518</v>
      </c>
      <c r="B23" t="s">
        <v>49</v>
      </c>
    </row>
    <row r="24" spans="1:2" ht="12.75">
      <c r="A24">
        <v>63011</v>
      </c>
      <c r="B24" t="s">
        <v>68</v>
      </c>
    </row>
    <row r="25" spans="1:2" ht="12.75">
      <c r="A25">
        <v>63014</v>
      </c>
      <c r="B25" t="s">
        <v>81</v>
      </c>
    </row>
    <row r="26" spans="1:2" ht="12.75">
      <c r="A26">
        <v>63028</v>
      </c>
      <c r="B26" t="s">
        <v>77</v>
      </c>
    </row>
    <row r="27" spans="1:2" ht="12.75">
      <c r="A27">
        <v>62908</v>
      </c>
      <c r="B27" t="s">
        <v>53</v>
      </c>
    </row>
    <row r="28" spans="1:2" ht="12.75">
      <c r="A28">
        <v>62862</v>
      </c>
      <c r="B28" t="s">
        <v>51</v>
      </c>
    </row>
    <row r="29" spans="1:2" ht="12.75">
      <c r="A29">
        <v>63025</v>
      </c>
      <c r="B29" t="s">
        <v>75</v>
      </c>
    </row>
    <row r="30" spans="1:2" ht="12.75">
      <c r="A30">
        <v>63016</v>
      </c>
      <c r="B30" t="s">
        <v>70</v>
      </c>
    </row>
    <row r="31" spans="1:2" ht="12.75">
      <c r="A31">
        <v>63018</v>
      </c>
      <c r="B31" t="s">
        <v>82</v>
      </c>
    </row>
    <row r="32" spans="1:2" ht="12.75">
      <c r="A32">
        <v>63020</v>
      </c>
      <c r="B32" t="s">
        <v>72</v>
      </c>
    </row>
    <row r="33" spans="1:2" ht="12.75">
      <c r="A33">
        <v>63026</v>
      </c>
      <c r="B3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4.1.1: Resultatoplysninger for livsforsikringsselskaber</dc:title>
  <dc:subject/>
  <dc:creator>Finanstilsynet</dc:creator>
  <cp:keywords/>
  <dc:description/>
  <cp:lastModifiedBy>Christian Overgård</cp:lastModifiedBy>
  <cp:lastPrinted>2011-06-16T09:53:43Z</cp:lastPrinted>
  <dcterms:created xsi:type="dcterms:W3CDTF">2008-07-18T14:52:59Z</dcterms:created>
  <dcterms:modified xsi:type="dcterms:W3CDTF">2011-06-16T09:54:09Z</dcterms:modified>
  <cp:category/>
  <cp:version/>
  <cp:contentType/>
  <cp:contentStatus/>
</cp:coreProperties>
</file>