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65461" windowWidth="9960" windowHeight="11685" activeTab="0"/>
  </bookViews>
  <sheets>
    <sheet name="Resultatoplysninger koncern" sheetId="1" r:id="rId1"/>
    <sheet name="Rådata 201012" sheetId="2" r:id="rId2"/>
  </sheets>
  <definedNames>
    <definedName name="Real_5_1">'Rådata 201012'!$A$2:$A$6</definedName>
  </definedNames>
  <calcPr fullCalcOnLoad="1"/>
</workbook>
</file>

<file path=xl/sharedStrings.xml><?xml version="1.0" encoding="utf-8"?>
<sst xmlns="http://schemas.openxmlformats.org/spreadsheetml/2006/main" count="99" uniqueCount="76">
  <si>
    <t>REGNR</t>
  </si>
  <si>
    <t>REGNPER</t>
  </si>
  <si>
    <t>INSTITUT</t>
  </si>
  <si>
    <t>AK0101</t>
  </si>
  <si>
    <t>AK0102</t>
  </si>
  <si>
    <t>AK0103</t>
  </si>
  <si>
    <t>AK0104</t>
  </si>
  <si>
    <t>AK0105</t>
  </si>
  <si>
    <t>AK0106</t>
  </si>
  <si>
    <t>AK0107</t>
  </si>
  <si>
    <t>AK0108</t>
  </si>
  <si>
    <t>AK0109</t>
  </si>
  <si>
    <t>AK0110</t>
  </si>
  <si>
    <t>AK0111</t>
  </si>
  <si>
    <t>AK0112</t>
  </si>
  <si>
    <t>AK0113</t>
  </si>
  <si>
    <t>AK0114</t>
  </si>
  <si>
    <t>AK0115</t>
  </si>
  <si>
    <t>AK0116</t>
  </si>
  <si>
    <t>AK0117</t>
  </si>
  <si>
    <t>AK0118</t>
  </si>
  <si>
    <t>REA</t>
  </si>
  <si>
    <t>MOR</t>
  </si>
  <si>
    <t>Vælg selskab:</t>
  </si>
  <si>
    <t>Information:</t>
  </si>
  <si>
    <t>Regnr</t>
  </si>
  <si>
    <t>Regnper</t>
  </si>
  <si>
    <t>Kode</t>
  </si>
  <si>
    <t>1.000 kr.</t>
  </si>
  <si>
    <t>Heraf minoritetsinteressers andel</t>
  </si>
  <si>
    <t>AK0119</t>
  </si>
  <si>
    <t>BRFfonden</t>
  </si>
  <si>
    <t>Nykredit Realkredit</t>
  </si>
  <si>
    <t>Realkredit Danmark</t>
  </si>
  <si>
    <t>BRFkredit</t>
  </si>
  <si>
    <t>Nykredit, Foreningen</t>
  </si>
  <si>
    <t>Navn</t>
  </si>
  <si>
    <t>Tabel 5.1</t>
  </si>
  <si>
    <t>Resultatoplysninger for realkreditinstitutter - koncern</t>
  </si>
  <si>
    <t>1.</t>
  </si>
  <si>
    <t>Renteindtægter</t>
  </si>
  <si>
    <t>2.</t>
  </si>
  <si>
    <t>Renteudgifter</t>
  </si>
  <si>
    <t>A.</t>
  </si>
  <si>
    <t>Netto renteindtægter</t>
  </si>
  <si>
    <t>3.</t>
  </si>
  <si>
    <t>Udbytte af aktier mv.</t>
  </si>
  <si>
    <t>4.</t>
  </si>
  <si>
    <t>Gebyrer og provisionsindtægter</t>
  </si>
  <si>
    <t>5.</t>
  </si>
  <si>
    <t>Afgivne gebyrer og provisionsudgifter</t>
  </si>
  <si>
    <t>B.</t>
  </si>
  <si>
    <t>Netto rente- og gebyrindtægter</t>
  </si>
  <si>
    <t>6.</t>
  </si>
  <si>
    <t>Kursreguleringer</t>
  </si>
  <si>
    <t>7.</t>
  </si>
  <si>
    <t>Andre driftsindtægter</t>
  </si>
  <si>
    <t>8.</t>
  </si>
  <si>
    <t>Udgifter til personale og administration</t>
  </si>
  <si>
    <t>9.</t>
  </si>
  <si>
    <t>Af- og nedskrivninger på immaterielle og materielle aktiver</t>
  </si>
  <si>
    <t>10.</t>
  </si>
  <si>
    <t>Andre driftsudgifter</t>
  </si>
  <si>
    <t>11.</t>
  </si>
  <si>
    <t>Nedskrivninger på udlån og tilgodehavender mv.</t>
  </si>
  <si>
    <t>12.</t>
  </si>
  <si>
    <t>Resultat af kapitalandele i associerede og tilknyttede virksomheder</t>
  </si>
  <si>
    <t>13.</t>
  </si>
  <si>
    <t>Resultat af aktiviteter under afvikling</t>
  </si>
  <si>
    <t>C.</t>
  </si>
  <si>
    <t>Resultat før skat</t>
  </si>
  <si>
    <t>14.</t>
  </si>
  <si>
    <t>Skat</t>
  </si>
  <si>
    <t>D.</t>
  </si>
  <si>
    <t>Årets resultat</t>
  </si>
  <si>
    <t>Post: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</si>
</sst>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0" fillId="0" borderId="0">
      <alignment/>
      <protection/>
    </xf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9" fillId="38" borderId="0" xfId="0" applyFont="1" applyFill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0" fillId="39" borderId="0" xfId="0" applyFill="1" applyAlignment="1">
      <alignment/>
    </xf>
    <xf numFmtId="0" fontId="6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1" fillId="39" borderId="0" xfId="39" applyFill="1" applyAlignment="1">
      <alignment/>
      <protection/>
    </xf>
    <xf numFmtId="0" fontId="0" fillId="0" borderId="0" xfId="0" applyFill="1" applyAlignment="1">
      <alignment/>
    </xf>
    <xf numFmtId="0" fontId="10" fillId="39" borderId="12" xfId="44" applyFont="1" applyFill="1" applyBorder="1" applyAlignment="1">
      <alignment vertical="top"/>
      <protection/>
    </xf>
    <xf numFmtId="0" fontId="0" fillId="39" borderId="12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2" fillId="39" borderId="0" xfId="44" applyFill="1" applyAlignment="1">
      <alignment vertical="top"/>
      <protection/>
    </xf>
    <xf numFmtId="0" fontId="0" fillId="39" borderId="0" xfId="0" applyFont="1" applyFill="1" applyBorder="1" applyAlignment="1">
      <alignment/>
    </xf>
    <xf numFmtId="0" fontId="7" fillId="38" borderId="0" xfId="44" applyFont="1" applyFill="1" applyBorder="1" applyAlignment="1">
      <alignment vertical="top"/>
      <protection/>
    </xf>
    <xf numFmtId="3" fontId="0" fillId="39" borderId="13" xfId="0" applyNumberFormat="1" applyFill="1" applyBorder="1" applyAlignment="1">
      <alignment horizontal="left" vertical="center"/>
    </xf>
    <xf numFmtId="1" fontId="0" fillId="39" borderId="13" xfId="0" applyNumberFormat="1" applyFill="1" applyBorder="1" applyAlignment="1">
      <alignment horizontal="right" vertical="center"/>
    </xf>
    <xf numFmtId="0" fontId="0" fillId="39" borderId="0" xfId="0" applyFill="1" applyAlignment="1">
      <alignment/>
    </xf>
    <xf numFmtId="0" fontId="9" fillId="39" borderId="0" xfId="0" applyFont="1" applyFill="1" applyBorder="1" applyAlignment="1">
      <alignment horizontal="center"/>
    </xf>
    <xf numFmtId="3" fontId="0" fillId="39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9" borderId="13" xfId="0" applyNumberFormat="1" applyFont="1" applyFill="1" applyBorder="1" applyAlignment="1">
      <alignment horizontal="left" vertical="center"/>
    </xf>
    <xf numFmtId="0" fontId="10" fillId="39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3" fontId="0" fillId="39" borderId="13" xfId="0" applyNumberFormat="1" applyFont="1" applyFill="1" applyBorder="1" applyAlignment="1">
      <alignment horizontal="left" vertical="top"/>
    </xf>
    <xf numFmtId="3" fontId="9" fillId="39" borderId="13" xfId="0" applyNumberFormat="1" applyFont="1" applyFill="1" applyBorder="1" applyAlignment="1">
      <alignment horizontal="left" vertical="top"/>
    </xf>
    <xf numFmtId="3" fontId="9" fillId="39" borderId="13" xfId="0" applyNumberFormat="1" applyFont="1" applyFill="1" applyBorder="1" applyAlignment="1">
      <alignment horizontal="left" vertical="center"/>
    </xf>
    <xf numFmtId="3" fontId="0" fillId="39" borderId="13" xfId="0" applyNumberFormat="1" applyFont="1" applyFill="1" applyBorder="1" applyAlignment="1">
      <alignment horizontal="left" vertical="center" wrapText="1"/>
    </xf>
    <xf numFmtId="3" fontId="0" fillId="39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30" fillId="0" borderId="0" xfId="55">
      <alignment/>
      <protection/>
    </xf>
    <xf numFmtId="0" fontId="30" fillId="0" borderId="0" xfId="55" quotePrefix="1">
      <alignment/>
      <protection/>
    </xf>
    <xf numFmtId="3" fontId="9" fillId="40" borderId="13" xfId="0" applyNumberFormat="1" applyFon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Normal 2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3.8515625" style="0" customWidth="1"/>
    <col min="2" max="2" width="48.28125" style="0" customWidth="1"/>
    <col min="3" max="3" width="4.00390625" style="0" customWidth="1"/>
    <col min="4" max="4" width="10.57421875" style="0" customWidth="1"/>
    <col min="5" max="5" width="13.421875" style="0" customWidth="1"/>
    <col min="6" max="6" width="4.7109375" style="7" customWidth="1"/>
    <col min="7" max="16384" width="0" style="0" hidden="1" customWidth="1"/>
  </cols>
  <sheetData>
    <row r="1" spans="1:5" ht="22.5" customHeight="1">
      <c r="A1" s="5" t="s">
        <v>37</v>
      </c>
      <c r="B1" s="6"/>
      <c r="C1" s="6"/>
      <c r="D1" s="6"/>
      <c r="E1" s="6"/>
    </row>
    <row r="2" spans="1:23" ht="22.5" customHeight="1">
      <c r="A2" s="5" t="s">
        <v>38</v>
      </c>
      <c r="B2" s="8"/>
      <c r="C2" s="9"/>
      <c r="D2" s="9"/>
      <c r="E2" s="9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1.25" customHeight="1">
      <c r="A3" s="5"/>
      <c r="B3" s="8"/>
      <c r="C3" s="9"/>
      <c r="D3" s="9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2.75">
      <c r="A4" s="12" t="s">
        <v>23</v>
      </c>
      <c r="B4" s="12"/>
      <c r="C4" s="13"/>
      <c r="D4" s="14" t="s">
        <v>24</v>
      </c>
      <c r="E4" s="15"/>
      <c r="F4" s="1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2.75">
      <c r="A5" s="17"/>
      <c r="B5" s="17"/>
      <c r="C5" s="18"/>
      <c r="D5" s="19" t="s">
        <v>25</v>
      </c>
      <c r="E5" s="20">
        <f>VLOOKUP($B$6,'Rådata 201012'!$A$1:$AH$26,MATCH($D5,'Rådata 201012'!$A$1:$AE$1,0),FALSE)</f>
        <v>93005</v>
      </c>
      <c r="F5" s="2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2.75">
      <c r="A6" s="22"/>
      <c r="B6" s="22" t="s">
        <v>31</v>
      </c>
      <c r="C6" s="2"/>
      <c r="D6" s="19" t="s">
        <v>26</v>
      </c>
      <c r="E6" s="20">
        <f>VLOOKUP($B$6,'Rådata 201012'!$A$1:$AH$26,MATCH($D6,'Rådata 201012'!$A$1:$AE$1,0),FALSE)</f>
        <v>201012</v>
      </c>
      <c r="F6" s="2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13"/>
      <c r="B7" s="13"/>
      <c r="C7" s="24"/>
      <c r="D7" s="25"/>
      <c r="E7" s="20"/>
      <c r="F7" s="2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2.5" customHeight="1">
      <c r="A8" s="26" t="s">
        <v>75</v>
      </c>
      <c r="C8" s="27"/>
      <c r="D8" s="28" t="s">
        <v>27</v>
      </c>
      <c r="E8" s="29" t="s">
        <v>28</v>
      </c>
      <c r="F8" s="2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6" ht="13.5" customHeight="1">
      <c r="A9" s="30" t="s">
        <v>39</v>
      </c>
      <c r="B9" s="25" t="s">
        <v>40</v>
      </c>
      <c r="C9" s="23"/>
      <c r="D9" s="34" t="s">
        <v>3</v>
      </c>
      <c r="E9" s="35">
        <f>VLOOKUP($B$6,'Rådata 201012'!$A$1:$AH$26,MATCH($D9,'Rådata 201012'!$A$1:$AE$1,0),FALSE)</f>
        <v>8700090</v>
      </c>
      <c r="F9" s="6"/>
    </row>
    <row r="10" spans="1:6" ht="13.5" customHeight="1">
      <c r="A10" s="30" t="s">
        <v>41</v>
      </c>
      <c r="B10" s="25" t="s">
        <v>42</v>
      </c>
      <c r="C10" s="23"/>
      <c r="D10" s="34" t="s">
        <v>4</v>
      </c>
      <c r="E10" s="35">
        <f>VLOOKUP($B$6,'Rådata 201012'!$A$1:$AH$26,MATCH($D10,'Rådata 201012'!$A$1:$AE$1,0),FALSE)</f>
        <v>7055737</v>
      </c>
      <c r="F10" s="6"/>
    </row>
    <row r="11" spans="1:6" ht="13.5" customHeight="1">
      <c r="A11" s="31" t="s">
        <v>43</v>
      </c>
      <c r="B11" s="32" t="s">
        <v>44</v>
      </c>
      <c r="C11" s="23"/>
      <c r="D11" s="34" t="s">
        <v>5</v>
      </c>
      <c r="E11" s="38">
        <f>VLOOKUP($B$6,'Rådata 201012'!$A$1:$AH$26,MATCH($D11,'Rådata 201012'!$A$1:$AE$1,0),FALSE)</f>
        <v>1644353</v>
      </c>
      <c r="F11" s="6"/>
    </row>
    <row r="12" spans="1:6" ht="13.5" customHeight="1">
      <c r="A12" s="30" t="s">
        <v>45</v>
      </c>
      <c r="B12" s="25" t="s">
        <v>46</v>
      </c>
      <c r="C12" s="23"/>
      <c r="D12" s="34" t="s">
        <v>6</v>
      </c>
      <c r="E12" s="35">
        <f>VLOOKUP($B$6,'Rådata 201012'!$A$1:$AH$26,MATCH($D12,'Rådata 201012'!$A$1:$AE$1,0),FALSE)</f>
        <v>5275</v>
      </c>
      <c r="F12" s="6"/>
    </row>
    <row r="13" spans="1:6" ht="13.5" customHeight="1">
      <c r="A13" s="30" t="s">
        <v>47</v>
      </c>
      <c r="B13" s="25" t="s">
        <v>48</v>
      </c>
      <c r="C13" s="23"/>
      <c r="D13" s="34" t="s">
        <v>7</v>
      </c>
      <c r="E13" s="35">
        <f>VLOOKUP($B$6,'Rådata 201012'!$A$1:$AH$26,MATCH($D13,'Rådata 201012'!$A$1:$AE$1,0),FALSE)</f>
        <v>166941</v>
      </c>
      <c r="F13" s="6"/>
    </row>
    <row r="14" spans="1:6" ht="13.5" customHeight="1">
      <c r="A14" s="30" t="s">
        <v>49</v>
      </c>
      <c r="B14" s="25" t="s">
        <v>50</v>
      </c>
      <c r="C14" s="23"/>
      <c r="D14" s="34" t="s">
        <v>8</v>
      </c>
      <c r="E14" s="35">
        <f>VLOOKUP($B$6,'Rådata 201012'!$A$1:$AH$26,MATCH($D14,'Rådata 201012'!$A$1:$AE$1,0),FALSE)</f>
        <v>211838</v>
      </c>
      <c r="F14" s="6"/>
    </row>
    <row r="15" spans="1:6" ht="13.5" customHeight="1">
      <c r="A15" s="31" t="s">
        <v>51</v>
      </c>
      <c r="B15" s="32" t="s">
        <v>52</v>
      </c>
      <c r="C15" s="23"/>
      <c r="D15" s="34" t="s">
        <v>9</v>
      </c>
      <c r="E15" s="38">
        <f>VLOOKUP($B$6,'Rådata 201012'!$A$1:$AH$26,MATCH($D15,'Rådata 201012'!$A$1:$AE$1,0),FALSE)</f>
        <v>1604731</v>
      </c>
      <c r="F15" s="6"/>
    </row>
    <row r="16" spans="1:6" ht="13.5" customHeight="1">
      <c r="A16" s="30" t="s">
        <v>53</v>
      </c>
      <c r="B16" s="25" t="s">
        <v>54</v>
      </c>
      <c r="C16" s="23"/>
      <c r="D16" s="34" t="s">
        <v>10</v>
      </c>
      <c r="E16" s="35">
        <f>VLOOKUP($B$6,'Rådata 201012'!$A$1:$AH$26,MATCH($D16,'Rådata 201012'!$A$1:$AE$1,0),FALSE)</f>
        <v>-271362</v>
      </c>
      <c r="F16" s="6"/>
    </row>
    <row r="17" spans="1:6" ht="13.5" customHeight="1">
      <c r="A17" s="30" t="s">
        <v>55</v>
      </c>
      <c r="B17" s="25" t="s">
        <v>56</v>
      </c>
      <c r="C17" s="23"/>
      <c r="D17" s="34" t="s">
        <v>11</v>
      </c>
      <c r="E17" s="35">
        <f>VLOOKUP($B$6,'Rådata 201012'!$A$1:$AH$26,MATCH($D17,'Rådata 201012'!$A$1:$AE$1,0),FALSE)</f>
        <v>8700</v>
      </c>
      <c r="F17" s="6"/>
    </row>
    <row r="18" spans="1:6" ht="13.5" customHeight="1">
      <c r="A18" s="30" t="s">
        <v>57</v>
      </c>
      <c r="B18" s="25" t="s">
        <v>58</v>
      </c>
      <c r="C18" s="23"/>
      <c r="D18" s="34" t="s">
        <v>12</v>
      </c>
      <c r="E18" s="35">
        <f>VLOOKUP($B$6,'Rådata 201012'!$A$1:$AH$26,MATCH($D18,'Rådata 201012'!$A$1:$AE$1,0),FALSE)</f>
        <v>807757</v>
      </c>
      <c r="F18" s="6"/>
    </row>
    <row r="19" spans="1:6" ht="13.5" customHeight="1">
      <c r="A19" s="30" t="s">
        <v>59</v>
      </c>
      <c r="B19" s="25" t="s">
        <v>60</v>
      </c>
      <c r="C19" s="23"/>
      <c r="D19" s="34" t="s">
        <v>13</v>
      </c>
      <c r="E19" s="35">
        <f>VLOOKUP($B$6,'Rådata 201012'!$A$1:$AH$26,MATCH($D19,'Rådata 201012'!$A$1:$AE$1,0),FALSE)</f>
        <v>20631</v>
      </c>
      <c r="F19" s="6"/>
    </row>
    <row r="20" spans="1:6" ht="13.5" customHeight="1">
      <c r="A20" s="30" t="s">
        <v>61</v>
      </c>
      <c r="B20" s="25" t="s">
        <v>62</v>
      </c>
      <c r="C20" s="23"/>
      <c r="D20" s="34" t="s">
        <v>14</v>
      </c>
      <c r="E20" s="35">
        <f>VLOOKUP($B$6,'Rådata 201012'!$A$1:$AH$26,MATCH($D20,'Rådata 201012'!$A$1:$AE$1,0),FALSE)</f>
        <v>29492</v>
      </c>
      <c r="F20" s="6"/>
    </row>
    <row r="21" spans="1:6" ht="13.5" customHeight="1">
      <c r="A21" s="30" t="s">
        <v>63</v>
      </c>
      <c r="B21" s="25" t="s">
        <v>64</v>
      </c>
      <c r="C21" s="23"/>
      <c r="D21" s="34" t="s">
        <v>15</v>
      </c>
      <c r="E21" s="35">
        <f>VLOOKUP($B$6,'Rådata 201012'!$A$1:$AH$26,MATCH($D21,'Rådata 201012'!$A$1:$AE$1,0),FALSE)</f>
        <v>471031</v>
      </c>
      <c r="F21" s="6"/>
    </row>
    <row r="22" spans="1:6" ht="25.5">
      <c r="A22" s="30" t="s">
        <v>65</v>
      </c>
      <c r="B22" s="33" t="s">
        <v>66</v>
      </c>
      <c r="C22" s="23"/>
      <c r="D22" s="34" t="s">
        <v>16</v>
      </c>
      <c r="E22" s="35">
        <f>VLOOKUP($B$6,'Rådata 201012'!$A$1:$AH$26,MATCH($D22,'Rådata 201012'!$A$1:$AE$1,0),FALSE)</f>
        <v>4352</v>
      </c>
      <c r="F22" s="6"/>
    </row>
    <row r="23" spans="1:6" ht="13.5" customHeight="1">
      <c r="A23" s="30" t="s">
        <v>67</v>
      </c>
      <c r="B23" s="25" t="s">
        <v>68</v>
      </c>
      <c r="C23" s="23"/>
      <c r="D23" s="34" t="s">
        <v>17</v>
      </c>
      <c r="E23" s="35">
        <f>VLOOKUP($B$6,'Rådata 201012'!$A$1:$AH$26,MATCH($D23,'Rådata 201012'!$A$1:$AE$1,0),FALSE)</f>
        <v>0</v>
      </c>
      <c r="F23" s="6"/>
    </row>
    <row r="24" spans="1:6" ht="13.5" customHeight="1">
      <c r="A24" s="31" t="s">
        <v>69</v>
      </c>
      <c r="B24" s="32" t="s">
        <v>70</v>
      </c>
      <c r="C24" s="23"/>
      <c r="D24" s="34" t="s">
        <v>18</v>
      </c>
      <c r="E24" s="38">
        <f>VLOOKUP($B$6,'Rådata 201012'!$A$1:$AH$26,MATCH($D24,'Rådata 201012'!$A$1:$AE$1,0),FALSE)</f>
        <v>17510</v>
      </c>
      <c r="F24" s="6"/>
    </row>
    <row r="25" spans="1:6" ht="13.5" customHeight="1">
      <c r="A25" s="30" t="s">
        <v>71</v>
      </c>
      <c r="B25" s="25" t="s">
        <v>72</v>
      </c>
      <c r="C25" s="23"/>
      <c r="D25" s="34" t="s">
        <v>19</v>
      </c>
      <c r="E25" s="35">
        <f>VLOOKUP($B$6,'Rådata 201012'!$A$1:$AH$26,MATCH($D25,'Rådata 201012'!$A$1:$AE$1,0),FALSE)</f>
        <v>7107</v>
      </c>
      <c r="F25" s="6"/>
    </row>
    <row r="26" spans="1:6" ht="13.5" customHeight="1">
      <c r="A26" s="31" t="s">
        <v>73</v>
      </c>
      <c r="B26" s="32" t="s">
        <v>74</v>
      </c>
      <c r="C26" s="23"/>
      <c r="D26" s="34" t="s">
        <v>20</v>
      </c>
      <c r="E26" s="38">
        <f>VLOOKUP($B$6,'Rådata 201012'!$A$1:$AH$26,MATCH($D26,'Rådata 201012'!$A$1:$AE$1,0),FALSE)</f>
        <v>10403</v>
      </c>
      <c r="F26" s="6"/>
    </row>
    <row r="27" spans="1:7" ht="13.5" customHeight="1">
      <c r="A27" s="30"/>
      <c r="B27" s="25" t="s">
        <v>29</v>
      </c>
      <c r="C27" s="23"/>
      <c r="D27" s="34" t="s">
        <v>30</v>
      </c>
      <c r="E27" s="35">
        <f>VLOOKUP($B$6,'Rådata 201012'!$A$1:$AH$26,MATCH($D27,'Rådata 201012'!$A$1:$AE$1,0),FALSE)</f>
        <v>0</v>
      </c>
      <c r="F27" s="6"/>
      <c r="G27" s="1"/>
    </row>
    <row r="28" s="7" customFormat="1" ht="12.75"/>
    <row r="29" s="7" customFormat="1" ht="12.75" hidden="1"/>
  </sheetData>
  <sheetProtection/>
  <dataValidations count="2">
    <dataValidation errorStyle="information" type="textLength" allowBlank="1" showInputMessage="1" showErrorMessage="1" sqref="C8 A8">
      <formula1>0</formula1>
      <formula2>0</formula2>
    </dataValidation>
    <dataValidation type="list" allowBlank="1" showInputMessage="1" showErrorMessage="1" sqref="B6">
      <formula1>Real_5_1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5:E6 E9:E13 E14:E19 E20:E27" emptyCellReference="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421875" style="0" bestFit="1" customWidth="1"/>
    <col min="2" max="2" width="7.57421875" style="0" bestFit="1" customWidth="1"/>
    <col min="3" max="3" width="10.140625" style="0" bestFit="1" customWidth="1"/>
    <col min="4" max="4" width="8.7109375" style="0" bestFit="1" customWidth="1"/>
    <col min="5" max="7" width="9.00390625" style="0" bestFit="1" customWidth="1"/>
    <col min="8" max="8" width="7.57421875" style="0" bestFit="1" customWidth="1"/>
    <col min="9" max="10" width="8.00390625" style="0" bestFit="1" customWidth="1"/>
    <col min="11" max="11" width="9.00390625" style="0" bestFit="1" customWidth="1"/>
    <col min="12" max="12" width="8.00390625" style="0" bestFit="1" customWidth="1"/>
    <col min="13" max="13" width="7.57421875" style="0" bestFit="1" customWidth="1"/>
    <col min="14" max="14" width="8.00390625" style="0" bestFit="1" customWidth="1"/>
    <col min="15" max="16" width="7.57421875" style="0" bestFit="1" customWidth="1"/>
    <col min="17" max="17" width="8.00390625" style="0" bestFit="1" customWidth="1"/>
    <col min="18" max="19" width="7.57421875" style="0" bestFit="1" customWidth="1"/>
    <col min="20" max="20" width="8.00390625" style="0" bestFit="1" customWidth="1"/>
    <col min="21" max="21" width="7.57421875" style="0" bestFit="1" customWidth="1"/>
    <col min="22" max="22" width="8.00390625" style="0" bestFit="1" customWidth="1"/>
    <col min="23" max="23" width="7.57421875" style="0" bestFit="1" customWidth="1"/>
  </cols>
  <sheetData>
    <row r="1" spans="1:23" ht="12.75">
      <c r="A1" t="s">
        <v>36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30</v>
      </c>
    </row>
    <row r="2" spans="1:23" ht="15">
      <c r="A2" s="4" t="s">
        <v>32</v>
      </c>
      <c r="B2" s="36">
        <v>20001</v>
      </c>
      <c r="C2" s="36">
        <v>201012</v>
      </c>
      <c r="D2" s="37" t="s">
        <v>21</v>
      </c>
      <c r="E2" s="36">
        <v>44497280</v>
      </c>
      <c r="F2" s="36">
        <v>33286855</v>
      </c>
      <c r="G2" s="36">
        <v>11210425</v>
      </c>
      <c r="H2" s="36">
        <v>51765</v>
      </c>
      <c r="I2" s="36">
        <v>2163542</v>
      </c>
      <c r="J2" s="36">
        <v>1609419</v>
      </c>
      <c r="K2" s="36">
        <v>11816313</v>
      </c>
      <c r="L2" s="36">
        <v>-210880</v>
      </c>
      <c r="M2" s="36">
        <v>209052</v>
      </c>
      <c r="N2" s="36">
        <v>4836830</v>
      </c>
      <c r="O2" s="36">
        <v>811274</v>
      </c>
      <c r="P2" s="36">
        <v>381800</v>
      </c>
      <c r="Q2" s="36">
        <v>2381876</v>
      </c>
      <c r="R2" s="36">
        <v>36207</v>
      </c>
      <c r="S2" s="36">
        <v>1511139</v>
      </c>
      <c r="T2" s="36">
        <v>4950051</v>
      </c>
      <c r="U2" s="36">
        <v>873740</v>
      </c>
      <c r="V2" s="36">
        <v>4076311</v>
      </c>
      <c r="W2" s="36">
        <v>0</v>
      </c>
    </row>
    <row r="3" spans="1:23" ht="15">
      <c r="A3" s="4" t="s">
        <v>33</v>
      </c>
      <c r="B3" s="36">
        <v>20002</v>
      </c>
      <c r="C3" s="36">
        <v>201012</v>
      </c>
      <c r="D3" s="37" t="s">
        <v>21</v>
      </c>
      <c r="E3" s="36">
        <v>28254084</v>
      </c>
      <c r="F3" s="36">
        <v>23321034</v>
      </c>
      <c r="G3" s="36">
        <v>4933050</v>
      </c>
      <c r="H3" s="36">
        <v>8154</v>
      </c>
      <c r="I3" s="36">
        <v>548181</v>
      </c>
      <c r="J3" s="36">
        <v>1048840</v>
      </c>
      <c r="K3" s="36">
        <v>4440545</v>
      </c>
      <c r="L3" s="36">
        <v>-446058</v>
      </c>
      <c r="M3" s="36">
        <v>167980</v>
      </c>
      <c r="N3" s="36">
        <v>884261</v>
      </c>
      <c r="O3" s="36">
        <v>5147</v>
      </c>
      <c r="P3" s="36">
        <v>0</v>
      </c>
      <c r="Q3" s="36">
        <v>976077</v>
      </c>
      <c r="R3" s="36">
        <v>4933</v>
      </c>
      <c r="S3" s="36">
        <v>0</v>
      </c>
      <c r="T3" s="36">
        <v>2301915</v>
      </c>
      <c r="U3" s="36">
        <v>574985</v>
      </c>
      <c r="V3" s="36">
        <v>1726930</v>
      </c>
      <c r="W3" s="36">
        <v>0</v>
      </c>
    </row>
    <row r="4" spans="1:23" ht="15">
      <c r="A4" s="4" t="s">
        <v>34</v>
      </c>
      <c r="B4" s="36">
        <v>20003</v>
      </c>
      <c r="C4" s="36">
        <v>201012</v>
      </c>
      <c r="D4" s="37" t="s">
        <v>21</v>
      </c>
      <c r="E4" s="36">
        <v>8700090</v>
      </c>
      <c r="F4" s="36">
        <v>7056390</v>
      </c>
      <c r="G4" s="36">
        <v>1643700</v>
      </c>
      <c r="H4" s="36">
        <v>5275</v>
      </c>
      <c r="I4" s="36">
        <v>166941</v>
      </c>
      <c r="J4" s="36">
        <v>211838</v>
      </c>
      <c r="K4" s="36">
        <v>1604078</v>
      </c>
      <c r="L4" s="36">
        <v>-271362</v>
      </c>
      <c r="M4" s="36">
        <v>8816</v>
      </c>
      <c r="N4" s="36">
        <v>806596</v>
      </c>
      <c r="O4" s="36">
        <v>20631</v>
      </c>
      <c r="P4" s="36">
        <v>29492</v>
      </c>
      <c r="Q4" s="36">
        <v>471031</v>
      </c>
      <c r="R4" s="36">
        <v>4352</v>
      </c>
      <c r="S4" s="36">
        <v>0</v>
      </c>
      <c r="T4" s="36">
        <v>18134</v>
      </c>
      <c r="U4" s="36">
        <v>7263</v>
      </c>
      <c r="V4" s="36">
        <v>10871</v>
      </c>
      <c r="W4" s="36">
        <v>0</v>
      </c>
    </row>
    <row r="5" spans="1:23" ht="15">
      <c r="A5" s="4" t="s">
        <v>35</v>
      </c>
      <c r="B5" s="36">
        <v>93003</v>
      </c>
      <c r="C5" s="36">
        <v>201012</v>
      </c>
      <c r="D5" s="37" t="s">
        <v>22</v>
      </c>
      <c r="E5" s="36">
        <v>44497933</v>
      </c>
      <c r="F5" s="36">
        <v>33284182</v>
      </c>
      <c r="G5" s="36">
        <v>11213751</v>
      </c>
      <c r="H5" s="36">
        <v>51765</v>
      </c>
      <c r="I5" s="36">
        <v>2163542</v>
      </c>
      <c r="J5" s="36">
        <v>1609419</v>
      </c>
      <c r="K5" s="36">
        <v>11819639</v>
      </c>
      <c r="L5" s="36">
        <v>-212944</v>
      </c>
      <c r="M5" s="36">
        <v>209052</v>
      </c>
      <c r="N5" s="36">
        <v>4844578</v>
      </c>
      <c r="O5" s="36">
        <v>811274</v>
      </c>
      <c r="P5" s="36">
        <v>381800</v>
      </c>
      <c r="Q5" s="36">
        <v>2381876</v>
      </c>
      <c r="R5" s="36">
        <v>36207</v>
      </c>
      <c r="S5" s="36">
        <v>1511139</v>
      </c>
      <c r="T5" s="36">
        <v>4943565</v>
      </c>
      <c r="U5" s="36">
        <v>872147</v>
      </c>
      <c r="V5" s="36">
        <v>4071418</v>
      </c>
      <c r="W5" s="36">
        <v>0</v>
      </c>
    </row>
    <row r="6" spans="1:23" ht="15">
      <c r="A6" s="4" t="s">
        <v>31</v>
      </c>
      <c r="B6" s="36">
        <v>93005</v>
      </c>
      <c r="C6" s="36">
        <v>201012</v>
      </c>
      <c r="D6" s="37" t="s">
        <v>22</v>
      </c>
      <c r="E6" s="36">
        <v>8700090</v>
      </c>
      <c r="F6" s="36">
        <v>7055737</v>
      </c>
      <c r="G6" s="36">
        <v>1644353</v>
      </c>
      <c r="H6" s="36">
        <v>5275</v>
      </c>
      <c r="I6" s="36">
        <v>166941</v>
      </c>
      <c r="J6" s="36">
        <v>211838</v>
      </c>
      <c r="K6" s="36">
        <v>1604731</v>
      </c>
      <c r="L6" s="36">
        <v>-271362</v>
      </c>
      <c r="M6" s="36">
        <v>8700</v>
      </c>
      <c r="N6" s="36">
        <v>807757</v>
      </c>
      <c r="O6" s="36">
        <v>20631</v>
      </c>
      <c r="P6" s="36">
        <v>29492</v>
      </c>
      <c r="Q6" s="36">
        <v>471031</v>
      </c>
      <c r="R6" s="36">
        <v>4352</v>
      </c>
      <c r="S6" s="36">
        <v>0</v>
      </c>
      <c r="T6" s="36">
        <v>17510</v>
      </c>
      <c r="U6" s="36">
        <v>7107</v>
      </c>
      <c r="V6" s="36">
        <v>10403</v>
      </c>
      <c r="W6" s="36">
        <v>0</v>
      </c>
    </row>
    <row r="9" spans="2:23" ht="15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1:23" ht="15">
      <c r="A10" s="4"/>
      <c r="B10" s="36"/>
      <c r="C10" s="36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15">
      <c r="A11" s="4"/>
      <c r="B11" s="36"/>
      <c r="C11" s="36"/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15">
      <c r="A12" s="4"/>
      <c r="B12" s="36"/>
      <c r="C12" s="36"/>
      <c r="D12" s="37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23" ht="15">
      <c r="A13" s="4"/>
      <c r="B13" s="36"/>
      <c r="C13" s="36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</row>
    <row r="14" spans="1:23" ht="15">
      <c r="A14" s="4"/>
      <c r="B14" s="36"/>
      <c r="C14" s="36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6" spans="1:2" ht="12.75">
      <c r="A16" s="4"/>
      <c r="B16" s="3"/>
    </row>
    <row r="17" spans="1:2" ht="15">
      <c r="A17" s="36"/>
      <c r="B17" s="3"/>
    </row>
    <row r="18" spans="1:2" ht="15">
      <c r="A18" s="37"/>
      <c r="B18" s="3"/>
    </row>
    <row r="19" spans="1:2" ht="15">
      <c r="A19" s="37"/>
      <c r="B19" s="3"/>
    </row>
    <row r="20" spans="1:2" ht="15">
      <c r="A20" s="37"/>
      <c r="B20" s="3"/>
    </row>
    <row r="21" spans="1:2" ht="15">
      <c r="A21" s="37"/>
      <c r="B21" s="3"/>
    </row>
    <row r="22" spans="1:2" ht="15">
      <c r="A22" s="37"/>
      <c r="B22" s="3"/>
    </row>
    <row r="23" spans="1:2" ht="12.75">
      <c r="A23" s="4"/>
      <c r="B23" s="3"/>
    </row>
    <row r="24" spans="1:2" ht="12.75">
      <c r="A24" s="4"/>
      <c r="B24" s="3"/>
    </row>
    <row r="25" spans="1:2" ht="12.75">
      <c r="A25" s="4"/>
      <c r="B25" s="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5.1: Resultatoplysninger for realkreditinstitutter - koncern</dc:title>
  <dc:subject/>
  <dc:creator>Finanstilsynet</dc:creator>
  <cp:keywords/>
  <dc:description/>
  <cp:lastModifiedBy>Stephanie Gantzel Christiansen</cp:lastModifiedBy>
  <dcterms:created xsi:type="dcterms:W3CDTF">2008-07-09T11:24:56Z</dcterms:created>
  <dcterms:modified xsi:type="dcterms:W3CDTF">2011-05-31T11:23:27Z</dcterms:modified>
  <cp:category/>
  <cp:version/>
  <cp:contentType/>
  <cp:contentStatus/>
</cp:coreProperties>
</file>