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Balanceoplysninger" sheetId="1" r:id="rId1"/>
    <sheet name="Rådata 201012" sheetId="2" r:id="rId2"/>
  </sheets>
  <definedNames>
    <definedName name="Real3_2">'Rådata 201012'!$A$2:$A$11</definedName>
  </definedNames>
  <calcPr fullCalcOnLoad="1"/>
</workbook>
</file>

<file path=xl/sharedStrings.xml><?xml version="1.0" encoding="utf-8"?>
<sst xmlns="http://schemas.openxmlformats.org/spreadsheetml/2006/main" count="263" uniqueCount="174">
  <si>
    <t>Vælg selskab:</t>
  </si>
  <si>
    <t>Information</t>
  </si>
  <si>
    <t>Regnr</t>
  </si>
  <si>
    <t>Regnper</t>
  </si>
  <si>
    <t>Post</t>
  </si>
  <si>
    <t>Kode</t>
  </si>
  <si>
    <t>1.000 kr.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</si>
  <si>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</si>
  <si>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</si>
  <si>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</si>
  <si>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</si>
  <si>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</si>
  <si>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</si>
  <si>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</si>
  <si>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</si>
  <si>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</si>
  <si>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</si>
  <si>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</si>
  <si>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</si>
  <si>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</si>
  <si>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</si>
  <si>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</si>
  <si>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</si>
  <si>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</si>
  <si>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</si>
  <si>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</si>
  <si>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</si>
  <si>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</si>
  <si>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Aktiver i alt</t>
  </si>
  <si>
    <t>AS0222</t>
  </si>
  <si>
    <t>Gæld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</si>
  <si>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</si>
  <si>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</si>
  <si>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</si>
  <si>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</si>
  <si>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</si>
  <si>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</si>
  <si>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</si>
  <si>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</si>
  <si>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</si>
  <si>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</si>
  <si>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Gæld i alt</t>
  </si>
  <si>
    <t>AS0233</t>
  </si>
  <si>
    <t>Hensatte forpligtelser</t>
  </si>
  <si>
    <t>AS0234</t>
  </si>
  <si>
    <t>AS0235</t>
  </si>
  <si>
    <t>AS0236</t>
  </si>
  <si>
    <t>AS0237</t>
  </si>
  <si>
    <t>AS0238</t>
  </si>
  <si>
    <t>Hensatte forpligtelser i alt</t>
  </si>
  <si>
    <t>AS0239</t>
  </si>
  <si>
    <t>Efterstillede kapitalindskud</t>
  </si>
  <si>
    <t>AS0240</t>
  </si>
  <si>
    <t>Egenkapital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</si>
  <si>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</si>
  <si>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</si>
  <si>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</si>
  <si>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</si>
  <si>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</si>
  <si>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</si>
  <si>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</si>
  <si>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</si>
  <si>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</si>
  <si>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</si>
  <si>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</si>
  <si>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</si>
  <si>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</si>
  <si>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</si>
  <si>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Egenkapital i alt</t>
  </si>
  <si>
    <t>AS0255</t>
  </si>
  <si>
    <t>Passiver i alt</t>
  </si>
  <si>
    <t>AS0256</t>
  </si>
  <si>
    <t>REGNR</t>
  </si>
  <si>
    <t>REGNPER</t>
  </si>
  <si>
    <t>INSTITUT</t>
  </si>
  <si>
    <t>REA</t>
  </si>
  <si>
    <t>MOR</t>
  </si>
  <si>
    <t>Institut</t>
  </si>
  <si>
    <t>Nordea Kredit Realkreditaktieselskab</t>
  </si>
  <si>
    <t>BRFfonden</t>
  </si>
  <si>
    <t>Nykredit Realkredit</t>
  </si>
  <si>
    <t>Realkredit Danmark</t>
  </si>
  <si>
    <t>BRFkredit</t>
  </si>
  <si>
    <t>Totalkredit</t>
  </si>
  <si>
    <t>DLR Kredit</t>
  </si>
  <si>
    <t>LR Realkredit</t>
  </si>
  <si>
    <t>FIH Realkredit</t>
  </si>
  <si>
    <t>Nykredit, Foreningen</t>
  </si>
  <si>
    <t>navn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</si>
  <si>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</si>
  <si>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</si>
  <si>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</si>
  <si>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</si>
  <si>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</si>
  <si>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</si>
  <si>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</si>
  <si>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</si>
  <si>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</si>
  <si>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</si>
  <si>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</si>
  <si>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</si>
  <si>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</si>
  <si>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</si>
  <si>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</si>
  <si>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</si>
  <si>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</si>
  <si>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</si>
  <si>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</si>
  <si>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</si>
  <si>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</si>
  <si>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</si>
  <si>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</si>
  <si>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</si>
  <si>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</si>
  <si>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</si>
  <si>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</si>
  <si>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</si>
  <si>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</si>
  <si>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</si>
  <si>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</si>
  <si>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</si>
  <si>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</si>
  <si>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</si>
  <si>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</si>
  <si>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</si>
  <si>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</si>
  <si>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</si>
  <si>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</si>
  <si>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</si>
  <si>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</si>
  <si>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</si>
  <si>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</si>
  <si>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Passiver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</si>
  <si>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</si>
  <si>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</si>
  <si>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</si>
  <si>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</si>
  <si>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</si>
  <si>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</si>
  <si>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</si>
  <si>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</si>
  <si>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</si>
  <si>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</si>
  <si>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</si>
  <si>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</si>
  <si>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</si>
  <si>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</si>
  <si>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</si>
  <si>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</si>
  <si>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</si>
  <si>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</si>
  <si>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</si>
  <si>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</si>
  <si>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</si>
  <si>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</si>
  <si>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</si>
  <si>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</si>
  <si>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</si>
  <si>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</si>
  <si>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</si>
  <si>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</si>
  <si>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</si>
  <si>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</si>
  <si>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</si>
  <si>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</si>
  <si>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</si>
  <si>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</si>
  <si>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</si>
  <si>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</si>
  <si>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</si>
  <si>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</si>
  <si>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</si>
  <si>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Tabel 3.2</t>
  </si>
  <si>
    <t>Balanceoplysninger for realkreditinstitutter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</si>
</sst>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38" borderId="0" xfId="44" applyFont="1" applyFill="1" applyBorder="1" applyAlignment="1">
      <alignment vertical="top"/>
      <protection/>
    </xf>
    <xf numFmtId="0" fontId="9" fillId="38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3" fillId="39" borderId="0" xfId="44" applyFill="1" applyAlignment="1">
      <alignment vertical="top"/>
      <protection/>
    </xf>
    <xf numFmtId="0" fontId="10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ill="1" applyBorder="1" applyAlignment="1">
      <alignment horizontal="right" vertical="center"/>
    </xf>
    <xf numFmtId="3" fontId="0" fillId="39" borderId="13" xfId="0" applyNumberFormat="1" applyFont="1" applyFill="1" applyBorder="1" applyAlignment="1">
      <alignment horizontal="left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center" wrapText="1"/>
    </xf>
    <xf numFmtId="3" fontId="0" fillId="40" borderId="13" xfId="0" applyNumberFormat="1" applyFill="1" applyBorder="1" applyAlignment="1">
      <alignment horizontal="right"/>
    </xf>
    <xf numFmtId="0" fontId="10" fillId="39" borderId="0" xfId="0" applyFont="1" applyFill="1" applyBorder="1" applyAlignment="1">
      <alignment horizontal="right"/>
    </xf>
    <xf numFmtId="0" fontId="47" fillId="39" borderId="0" xfId="39" applyFont="1" applyFill="1" applyBorder="1" applyAlignment="1">
      <alignment vertical="center"/>
      <protection/>
    </xf>
    <xf numFmtId="0" fontId="10" fillId="39" borderId="14" xfId="44" applyFont="1" applyFill="1" applyBorder="1" applyAlignment="1">
      <alignment vertical="top"/>
      <protection/>
    </xf>
    <xf numFmtId="0" fontId="0" fillId="39" borderId="14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2" fillId="39" borderId="0" xfId="39" applyFill="1" applyBorder="1" applyAlignment="1">
      <alignment/>
      <protection/>
    </xf>
    <xf numFmtId="0" fontId="30" fillId="0" borderId="0" xfId="55">
      <alignment/>
      <protection/>
    </xf>
    <xf numFmtId="0" fontId="30" fillId="0" borderId="0" xfId="55" quotePrefix="1">
      <alignment/>
      <protection/>
    </xf>
    <xf numFmtId="3" fontId="9" fillId="39" borderId="13" xfId="0" applyNumberFormat="1" applyFont="1" applyFill="1" applyBorder="1" applyAlignment="1">
      <alignment horizontal="right" vertical="center"/>
    </xf>
    <xf numFmtId="3" fontId="9" fillId="39" borderId="13" xfId="0" applyNumberFormat="1" applyFont="1" applyFill="1" applyBorder="1" applyAlignment="1">
      <alignment horizontal="left"/>
    </xf>
    <xf numFmtId="3" fontId="9" fillId="40" borderId="13" xfId="0" applyNumberFormat="1" applyFont="1" applyFill="1" applyBorder="1" applyAlignment="1">
      <alignment horizontal="right"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4.8515625" style="0" customWidth="1"/>
    <col min="3" max="3" width="2.140625" style="0" customWidth="1"/>
    <col min="4" max="4" width="9.140625" style="0" customWidth="1"/>
    <col min="5" max="5" width="12.7109375" style="0" bestFit="1" customWidth="1"/>
    <col min="6" max="6" width="3.00390625" style="0" customWidth="1"/>
    <col min="7" max="16384" width="0" style="0" hidden="1" customWidth="1"/>
  </cols>
  <sheetData>
    <row r="1" spans="1:6" ht="22.5" customHeight="1">
      <c r="A1" s="20" t="s">
        <v>172</v>
      </c>
      <c r="B1" s="30"/>
      <c r="C1" s="30"/>
      <c r="D1" s="30"/>
      <c r="E1" s="30"/>
      <c r="F1" s="30"/>
    </row>
    <row r="2" spans="1:6" ht="22.5" customHeight="1">
      <c r="A2" s="20" t="s">
        <v>173</v>
      </c>
      <c r="B2" s="31"/>
      <c r="C2" s="32"/>
      <c r="D2" s="32"/>
      <c r="E2" s="32"/>
      <c r="F2" s="33"/>
    </row>
    <row r="3" spans="1:6" ht="12.75">
      <c r="A3" s="23"/>
      <c r="B3" s="23"/>
      <c r="C3" s="25"/>
      <c r="D3" s="23"/>
      <c r="E3" s="24"/>
      <c r="F3" s="6"/>
    </row>
    <row r="4" spans="1:6" ht="12.75">
      <c r="A4" s="21" t="s">
        <v>0</v>
      </c>
      <c r="B4" s="21"/>
      <c r="C4" s="22"/>
      <c r="D4" s="23" t="s">
        <v>1</v>
      </c>
      <c r="E4" s="24"/>
      <c r="F4" s="6"/>
    </row>
    <row r="5" spans="1:6" ht="12.75">
      <c r="A5" s="25"/>
      <c r="B5" s="25"/>
      <c r="C5" s="1"/>
      <c r="D5" s="26" t="s">
        <v>2</v>
      </c>
      <c r="E5" s="27">
        <f>VLOOKUP($B$6,'Rådata 201012'!$A$1:$BI$32,MATCH($D5,'Rådata 201012'!$A$1:$BO$1,0),FALSE)</f>
        <v>20001</v>
      </c>
      <c r="F5" s="6"/>
    </row>
    <row r="6" spans="1:6" ht="12.75">
      <c r="A6" s="28"/>
      <c r="B6" s="28" t="s">
        <v>80</v>
      </c>
      <c r="C6" s="2"/>
      <c r="D6" s="26" t="s">
        <v>77</v>
      </c>
      <c r="E6" s="14" t="str">
        <f>VLOOKUP($B$6,'Rådata 201012'!$A$1:$BI$32,MATCH($D6,'Rådata 201012'!$A$1:$BO$1,0),FALSE)</f>
        <v>REA</v>
      </c>
      <c r="F6" s="7"/>
    </row>
    <row r="7" spans="1:6" ht="12.75">
      <c r="A7" s="22"/>
      <c r="B7" s="22"/>
      <c r="C7" s="29"/>
      <c r="D7" s="13" t="s">
        <v>3</v>
      </c>
      <c r="E7" s="27">
        <f>VLOOKUP($B$6,'Rådata 201012'!$A$1:$BI$32,MATCH($D7,'Rådata 201012'!$A$1:$BO$1,0),FALSE)</f>
        <v>201012</v>
      </c>
      <c r="F7" s="7"/>
    </row>
    <row r="8" spans="1:6" ht="12.75">
      <c r="A8" s="9"/>
      <c r="B8" s="8"/>
      <c r="C8" s="10"/>
      <c r="D8" s="11"/>
      <c r="E8" s="19"/>
      <c r="F8" s="7"/>
    </row>
    <row r="9" spans="1:6" ht="12.75">
      <c r="A9" s="8" t="s">
        <v>4</v>
      </c>
      <c r="B9" s="9" t="s">
        <v>89</v>
      </c>
      <c r="C9" s="10"/>
      <c r="D9" s="11" t="s">
        <v>5</v>
      </c>
      <c r="E9" s="19" t="s">
        <v>6</v>
      </c>
      <c r="F9" s="6"/>
    </row>
    <row r="10" spans="1:6" ht="12.75">
      <c r="A10" s="13" t="s">
        <v>90</v>
      </c>
      <c r="B10" s="13" t="s">
        <v>91</v>
      </c>
      <c r="C10" s="14"/>
      <c r="D10" s="15" t="s">
        <v>7</v>
      </c>
      <c r="E10" s="18">
        <f>VLOOKUP($B$6,'Rådata 201012'!$A$1:$BI$32,MATCH($D10,'Rådata 201012'!$A$1:$BO$1,0),FALSE)</f>
        <v>394152</v>
      </c>
      <c r="F10" s="5"/>
    </row>
    <row r="11" spans="1:6" ht="12.75">
      <c r="A11" s="13" t="s">
        <v>92</v>
      </c>
      <c r="B11" s="13" t="s">
        <v>93</v>
      </c>
      <c r="C11" s="14"/>
      <c r="D11" s="15" t="s">
        <v>8</v>
      </c>
      <c r="E11" s="18">
        <f>VLOOKUP($B$6,'Rådata 201012'!$A$1:$BI$32,MATCH($D11,'Rådata 201012'!$A$1:$BO$1,0),FALSE)</f>
        <v>0</v>
      </c>
      <c r="F11" s="5"/>
    </row>
    <row r="12" spans="1:6" ht="12.75">
      <c r="A12" s="13" t="s">
        <v>94</v>
      </c>
      <c r="B12" s="13" t="s">
        <v>95</v>
      </c>
      <c r="C12" s="14"/>
      <c r="D12" s="15" t="s">
        <v>9</v>
      </c>
      <c r="E12" s="18">
        <f>VLOOKUP($B$6,'Rådata 201012'!$A$1:$BI$32,MATCH($D12,'Rådata 201012'!$A$1:$BO$1,0),FALSE)</f>
        <v>489065659</v>
      </c>
      <c r="F12" s="5"/>
    </row>
    <row r="13" spans="1:6" ht="12.75">
      <c r="A13" s="13" t="s">
        <v>96</v>
      </c>
      <c r="B13" s="13" t="s">
        <v>97</v>
      </c>
      <c r="C13" s="14"/>
      <c r="D13" s="15" t="s">
        <v>10</v>
      </c>
      <c r="E13" s="18">
        <f>VLOOKUP($B$6,'Rådata 201012'!$A$1:$BI$32,MATCH($D13,'Rådata 201012'!$A$1:$BO$1,0),FALSE)</f>
        <v>575476731</v>
      </c>
      <c r="F13" s="5"/>
    </row>
    <row r="14" spans="1:6" ht="12.75">
      <c r="A14" s="13" t="s">
        <v>98</v>
      </c>
      <c r="B14" s="13" t="s">
        <v>99</v>
      </c>
      <c r="C14" s="14"/>
      <c r="D14" s="15" t="s">
        <v>11</v>
      </c>
      <c r="E14" s="18">
        <f>VLOOKUP($B$6,'Rådata 201012'!$A$1:$BI$32,MATCH($D14,'Rådata 201012'!$A$1:$BO$1,0),FALSE)</f>
        <v>944056</v>
      </c>
      <c r="F14" s="5"/>
    </row>
    <row r="15" spans="1:6" ht="12.75">
      <c r="A15" s="13" t="s">
        <v>100</v>
      </c>
      <c r="B15" s="13" t="s">
        <v>101</v>
      </c>
      <c r="C15" s="14"/>
      <c r="D15" s="15" t="s">
        <v>12</v>
      </c>
      <c r="E15" s="18">
        <f>VLOOKUP($B$6,'Rådata 201012'!$A$1:$BI$32,MATCH($D15,'Rådata 201012'!$A$1:$BO$1,0),FALSE)</f>
        <v>58696520</v>
      </c>
      <c r="F15" s="5"/>
    </row>
    <row r="16" spans="1:6" ht="12.75">
      <c r="A16" s="13" t="s">
        <v>102</v>
      </c>
      <c r="B16" s="13" t="s">
        <v>103</v>
      </c>
      <c r="C16" s="14"/>
      <c r="D16" s="15" t="s">
        <v>13</v>
      </c>
      <c r="E16" s="18">
        <f>VLOOKUP($B$6,'Rådata 201012'!$A$1:$BI$32,MATCH($D16,'Rådata 201012'!$A$1:$BO$1,0),FALSE)</f>
        <v>0</v>
      </c>
      <c r="F16" s="5"/>
    </row>
    <row r="17" spans="1:6" ht="12.75">
      <c r="A17" s="13" t="s">
        <v>104</v>
      </c>
      <c r="B17" s="13" t="s">
        <v>105</v>
      </c>
      <c r="C17" s="14"/>
      <c r="D17" s="15" t="s">
        <v>14</v>
      </c>
      <c r="E17" s="18">
        <f>VLOOKUP($B$6,'Rådata 201012'!$A$1:$BI$32,MATCH($D17,'Rådata 201012'!$A$1:$BO$1,0),FALSE)</f>
        <v>4672568</v>
      </c>
      <c r="F17" s="5"/>
    </row>
    <row r="18" spans="1:6" ht="12.75">
      <c r="A18" s="13" t="s">
        <v>106</v>
      </c>
      <c r="B18" s="13" t="s">
        <v>107</v>
      </c>
      <c r="C18" s="14"/>
      <c r="D18" s="15" t="s">
        <v>15</v>
      </c>
      <c r="E18" s="18">
        <f>VLOOKUP($B$6,'Rådata 201012'!$A$1:$BI$32,MATCH($D18,'Rådata 201012'!$A$1:$BO$1,0),FALSE)</f>
        <v>149052</v>
      </c>
      <c r="F18" s="5"/>
    </row>
    <row r="19" spans="1:6" ht="12.75">
      <c r="A19" s="13" t="s">
        <v>108</v>
      </c>
      <c r="B19" s="13" t="s">
        <v>109</v>
      </c>
      <c r="C19" s="14"/>
      <c r="D19" s="15" t="s">
        <v>16</v>
      </c>
      <c r="E19" s="18">
        <f>VLOOKUP($B$6,'Rådata 201012'!$A$1:$BI$32,MATCH($D19,'Rådata 201012'!$A$1:$BO$1,0),FALSE)</f>
        <v>27929524</v>
      </c>
      <c r="F19" s="5"/>
    </row>
    <row r="20" spans="1:6" ht="12.75">
      <c r="A20" s="13" t="s">
        <v>110</v>
      </c>
      <c r="B20" s="13" t="s">
        <v>111</v>
      </c>
      <c r="C20" s="14"/>
      <c r="D20" s="15" t="s">
        <v>17</v>
      </c>
      <c r="E20" s="18">
        <f>VLOOKUP($B$6,'Rådata 201012'!$A$1:$BI$32,MATCH($D20,'Rådata 201012'!$A$1:$BO$1,0),FALSE)</f>
        <v>0</v>
      </c>
      <c r="F20" s="5"/>
    </row>
    <row r="21" spans="1:6" ht="12.75">
      <c r="A21" s="13" t="s">
        <v>112</v>
      </c>
      <c r="B21" s="13" t="s">
        <v>113</v>
      </c>
      <c r="C21" s="14"/>
      <c r="D21" s="15" t="s">
        <v>18</v>
      </c>
      <c r="E21" s="18">
        <f>VLOOKUP($B$6,'Rådata 201012'!$A$1:$BI$32,MATCH($D21,'Rådata 201012'!$A$1:$BO$1,0),FALSE)</f>
        <v>4499005</v>
      </c>
      <c r="F21" s="5"/>
    </row>
    <row r="22" spans="1:6" ht="12.75">
      <c r="A22" s="13" t="s">
        <v>114</v>
      </c>
      <c r="B22" s="13" t="s">
        <v>115</v>
      </c>
      <c r="C22" s="14"/>
      <c r="D22" s="15" t="s">
        <v>19</v>
      </c>
      <c r="E22" s="18">
        <f>VLOOKUP($B$6,'Rådata 201012'!$A$1:$BI$32,MATCH($D22,'Rådata 201012'!$A$1:$BO$1,0),FALSE)</f>
        <v>22918</v>
      </c>
      <c r="F22" s="5"/>
    </row>
    <row r="23" spans="1:6" ht="12.75">
      <c r="A23" s="13" t="s">
        <v>116</v>
      </c>
      <c r="B23" s="13" t="s">
        <v>117</v>
      </c>
      <c r="C23" s="14"/>
      <c r="D23" s="15" t="s">
        <v>20</v>
      </c>
      <c r="E23" s="18">
        <f>VLOOKUP($B$6,'Rådata 201012'!$A$1:$BI$32,MATCH($D23,'Rådata 201012'!$A$1:$BO$1,0),FALSE)</f>
        <v>0</v>
      </c>
      <c r="F23" s="5"/>
    </row>
    <row r="24" spans="1:6" ht="12.75">
      <c r="A24" s="13" t="s">
        <v>118</v>
      </c>
      <c r="B24" s="13" t="s">
        <v>119</v>
      </c>
      <c r="C24" s="14"/>
      <c r="D24" s="15" t="s">
        <v>21</v>
      </c>
      <c r="E24" s="18">
        <f>VLOOKUP($B$6,'Rådata 201012'!$A$1:$BI$32,MATCH($D24,'Rådata 201012'!$A$1:$BO$1,0),FALSE)</f>
        <v>22918</v>
      </c>
      <c r="F24" s="5"/>
    </row>
    <row r="25" spans="1:6" ht="12.75">
      <c r="A25" s="13" t="s">
        <v>120</v>
      </c>
      <c r="B25" s="13" t="s">
        <v>121</v>
      </c>
      <c r="C25" s="14"/>
      <c r="D25" s="15" t="s">
        <v>22</v>
      </c>
      <c r="E25" s="18">
        <f>VLOOKUP($B$6,'Rådata 201012'!$A$1:$BI$32,MATCH($D25,'Rådata 201012'!$A$1:$BO$1,0),FALSE)</f>
        <v>305634</v>
      </c>
      <c r="F25" s="5"/>
    </row>
    <row r="26" spans="1:6" ht="12.75">
      <c r="A26" s="13" t="s">
        <v>122</v>
      </c>
      <c r="B26" s="13" t="s">
        <v>123</v>
      </c>
      <c r="C26" s="14"/>
      <c r="D26" s="15" t="s">
        <v>23</v>
      </c>
      <c r="E26" s="18">
        <f>VLOOKUP($B$6,'Rådata 201012'!$A$1:$BI$32,MATCH($D26,'Rådata 201012'!$A$1:$BO$1,0),FALSE)</f>
        <v>0</v>
      </c>
      <c r="F26" s="5"/>
    </row>
    <row r="27" spans="1:6" ht="12.75">
      <c r="A27" s="13" t="s">
        <v>124</v>
      </c>
      <c r="B27" s="13" t="s">
        <v>125</v>
      </c>
      <c r="C27" s="14"/>
      <c r="D27" s="15" t="s">
        <v>24</v>
      </c>
      <c r="E27" s="18">
        <f>VLOOKUP($B$6,'Rådata 201012'!$A$1:$BI$32,MATCH($D27,'Rådata 201012'!$A$1:$BO$1,0),FALSE)</f>
        <v>702795</v>
      </c>
      <c r="F27" s="5"/>
    </row>
    <row r="28" spans="1:6" ht="12.75">
      <c r="A28" s="13" t="s">
        <v>126</v>
      </c>
      <c r="B28" s="13" t="s">
        <v>127</v>
      </c>
      <c r="C28" s="14"/>
      <c r="D28" s="15" t="s">
        <v>25</v>
      </c>
      <c r="E28" s="18">
        <f>VLOOKUP($B$6,'Rådata 201012'!$A$1:$BI$32,MATCH($D28,'Rådata 201012'!$A$1:$BO$1,0),FALSE)</f>
        <v>273780</v>
      </c>
      <c r="F28" s="5"/>
    </row>
    <row r="29" spans="1:6" ht="12.75">
      <c r="A29" s="13" t="s">
        <v>128</v>
      </c>
      <c r="B29" s="13" t="s">
        <v>129</v>
      </c>
      <c r="C29" s="14"/>
      <c r="D29" s="15" t="s">
        <v>26</v>
      </c>
      <c r="E29" s="18">
        <f>VLOOKUP($B$6,'Rådata 201012'!$A$1:$BI$32,MATCH($D29,'Rådata 201012'!$A$1:$BO$1,0),FALSE)</f>
        <v>17052117</v>
      </c>
      <c r="F29" s="5"/>
    </row>
    <row r="30" spans="1:6" ht="12.75">
      <c r="A30" s="13" t="s">
        <v>130</v>
      </c>
      <c r="B30" s="13" t="s">
        <v>131</v>
      </c>
      <c r="C30" s="14"/>
      <c r="D30" s="15" t="s">
        <v>27</v>
      </c>
      <c r="E30" s="18">
        <f>VLOOKUP($B$6,'Rådata 201012'!$A$1:$BI$32,MATCH($D30,'Rådata 201012'!$A$1:$BO$1,0),FALSE)</f>
        <v>199284</v>
      </c>
      <c r="F30" s="5"/>
    </row>
    <row r="31" spans="1:6" ht="12.75">
      <c r="A31" s="13"/>
      <c r="B31" s="16" t="s">
        <v>28</v>
      </c>
      <c r="C31" s="36"/>
      <c r="D31" s="37" t="s">
        <v>29</v>
      </c>
      <c r="E31" s="38">
        <f>VLOOKUP($B$6,'Rådata 201012'!$A$1:$BI$32,MATCH($D31,'Rådata 201012'!$A$1:$BO$1,0),FALSE)</f>
        <v>1180383795</v>
      </c>
      <c r="F31" s="5"/>
    </row>
    <row r="32" spans="1:6" ht="12.75">
      <c r="A32" s="9"/>
      <c r="B32" s="8"/>
      <c r="C32" s="10"/>
      <c r="D32" s="11"/>
      <c r="E32" s="19"/>
      <c r="F32" s="5"/>
    </row>
    <row r="33" spans="1:6" ht="12.75">
      <c r="A33" s="8" t="s">
        <v>4</v>
      </c>
      <c r="B33" s="9" t="s">
        <v>132</v>
      </c>
      <c r="C33" s="10"/>
      <c r="D33" s="11" t="s">
        <v>5</v>
      </c>
      <c r="E33" s="19" t="s">
        <v>6</v>
      </c>
      <c r="F33" s="5"/>
    </row>
    <row r="34" spans="1:6" ht="12.75">
      <c r="A34" s="13"/>
      <c r="B34" s="16" t="s">
        <v>30</v>
      </c>
      <c r="C34" s="14"/>
      <c r="D34" s="15"/>
      <c r="E34" s="18"/>
      <c r="F34" s="5"/>
    </row>
    <row r="35" spans="1:6" ht="12.75">
      <c r="A35" s="13" t="s">
        <v>90</v>
      </c>
      <c r="B35" s="13" t="s">
        <v>133</v>
      </c>
      <c r="C35" s="14"/>
      <c r="D35" s="15" t="s">
        <v>31</v>
      </c>
      <c r="E35" s="18">
        <f>VLOOKUP($B$6,'Rådata 201012'!$A$1:$BI$32,MATCH($D35,'Rådata 201012'!$A$1:$BO$1,0),FALSE)</f>
        <v>79456312</v>
      </c>
      <c r="F35" s="5"/>
    </row>
    <row r="36" spans="1:6" ht="12.75">
      <c r="A36" s="13" t="s">
        <v>92</v>
      </c>
      <c r="B36" s="13" t="s">
        <v>134</v>
      </c>
      <c r="C36" s="14"/>
      <c r="D36" s="15" t="s">
        <v>32</v>
      </c>
      <c r="E36" s="18">
        <f>VLOOKUP($B$6,'Rådata 201012'!$A$1:$BI$32,MATCH($D36,'Rådata 201012'!$A$1:$BO$1,0),FALSE)</f>
        <v>0</v>
      </c>
      <c r="F36" s="5"/>
    </row>
    <row r="37" spans="1:6" ht="12.75">
      <c r="A37" s="13" t="s">
        <v>94</v>
      </c>
      <c r="B37" s="13" t="s">
        <v>135</v>
      </c>
      <c r="C37" s="14"/>
      <c r="D37" s="15" t="s">
        <v>33</v>
      </c>
      <c r="E37" s="18">
        <f>VLOOKUP($B$6,'Rådata 201012'!$A$1:$BI$32,MATCH($D37,'Rådata 201012'!$A$1:$BO$1,0),FALSE)</f>
        <v>0</v>
      </c>
      <c r="F37" s="5"/>
    </row>
    <row r="38" spans="1:6" ht="12.75">
      <c r="A38" s="13" t="s">
        <v>96</v>
      </c>
      <c r="B38" s="13" t="s">
        <v>136</v>
      </c>
      <c r="C38" s="14"/>
      <c r="D38" s="15" t="s">
        <v>34</v>
      </c>
      <c r="E38" s="18">
        <f>VLOOKUP($B$6,'Rådata 201012'!$A$1:$BI$32,MATCH($D38,'Rådata 201012'!$A$1:$BO$1,0),FALSE)</f>
        <v>1002523978</v>
      </c>
      <c r="F38" s="5"/>
    </row>
    <row r="39" spans="1:6" ht="12.75">
      <c r="A39" s="13" t="s">
        <v>98</v>
      </c>
      <c r="B39" s="13" t="s">
        <v>137</v>
      </c>
      <c r="C39" s="14"/>
      <c r="D39" s="15" t="s">
        <v>35</v>
      </c>
      <c r="E39" s="18">
        <f>VLOOKUP($B$6,'Rådata 201012'!$A$1:$BI$32,MATCH($D39,'Rådata 201012'!$A$1:$BO$1,0),FALSE)</f>
        <v>194924</v>
      </c>
      <c r="F39" s="5"/>
    </row>
    <row r="40" spans="1:6" ht="12.75">
      <c r="A40" s="13" t="s">
        <v>100</v>
      </c>
      <c r="B40" s="13" t="s">
        <v>138</v>
      </c>
      <c r="C40" s="14"/>
      <c r="D40" s="15" t="s">
        <v>36</v>
      </c>
      <c r="E40" s="18">
        <f>VLOOKUP($B$6,'Rådata 201012'!$A$1:$BI$32,MATCH($D40,'Rådata 201012'!$A$1:$BO$1,0),FALSE)</f>
        <v>4394052</v>
      </c>
      <c r="F40" s="5"/>
    </row>
    <row r="41" spans="1:6" ht="12.75">
      <c r="A41" s="13" t="s">
        <v>102</v>
      </c>
      <c r="B41" s="13" t="s">
        <v>139</v>
      </c>
      <c r="C41" s="14"/>
      <c r="D41" s="15" t="s">
        <v>37</v>
      </c>
      <c r="E41" s="18">
        <f>VLOOKUP($B$6,'Rådata 201012'!$A$1:$BI$32,MATCH($D41,'Rådata 201012'!$A$1:$BO$1,0),FALSE)</f>
        <v>128546</v>
      </c>
      <c r="F41" s="5"/>
    </row>
    <row r="42" spans="1:6" ht="12.75">
      <c r="A42" s="13" t="s">
        <v>104</v>
      </c>
      <c r="B42" s="13" t="s">
        <v>140</v>
      </c>
      <c r="C42" s="14"/>
      <c r="D42" s="15" t="s">
        <v>38</v>
      </c>
      <c r="E42" s="18">
        <f>VLOOKUP($B$6,'Rådata 201012'!$A$1:$BI$32,MATCH($D42,'Rådata 201012'!$A$1:$BO$1,0),FALSE)</f>
        <v>0</v>
      </c>
      <c r="F42" s="5"/>
    </row>
    <row r="43" spans="1:6" ht="12.75">
      <c r="A43" s="13" t="s">
        <v>106</v>
      </c>
      <c r="B43" s="13" t="s">
        <v>141</v>
      </c>
      <c r="C43" s="14"/>
      <c r="D43" s="15" t="s">
        <v>39</v>
      </c>
      <c r="E43" s="18">
        <f>VLOOKUP($B$6,'Rådata 201012'!$A$1:$BI$32,MATCH($D43,'Rådata 201012'!$A$1:$BO$1,0),FALSE)</f>
        <v>26531850</v>
      </c>
      <c r="F43" s="5"/>
    </row>
    <row r="44" spans="1:6" ht="12.75">
      <c r="A44" s="13" t="s">
        <v>108</v>
      </c>
      <c r="B44" s="13" t="s">
        <v>131</v>
      </c>
      <c r="C44" s="14"/>
      <c r="D44" s="15" t="s">
        <v>40</v>
      </c>
      <c r="E44" s="18">
        <f>VLOOKUP($B$6,'Rådata 201012'!$A$1:$BI$32,MATCH($D44,'Rådata 201012'!$A$1:$BO$1,0),FALSE)</f>
        <v>0</v>
      </c>
      <c r="F44" s="5"/>
    </row>
    <row r="45" spans="1:6" ht="12.75">
      <c r="A45" s="13"/>
      <c r="B45" s="16" t="s">
        <v>41</v>
      </c>
      <c r="C45" s="14"/>
      <c r="D45" s="15" t="s">
        <v>42</v>
      </c>
      <c r="E45" s="38">
        <f>VLOOKUP($B$6,'Rådata 201012'!$A$1:$BI$32,MATCH($D45,'Rådata 201012'!$A$1:$BO$1,0),FALSE)</f>
        <v>1113229662</v>
      </c>
      <c r="F45" s="5"/>
    </row>
    <row r="46" spans="1:6" ht="12.75">
      <c r="A46" s="13"/>
      <c r="B46" s="16" t="s">
        <v>43</v>
      </c>
      <c r="C46" s="14"/>
      <c r="D46" s="15"/>
      <c r="E46" s="18"/>
      <c r="F46" s="5"/>
    </row>
    <row r="47" spans="1:6" ht="12.75">
      <c r="A47" s="13" t="s">
        <v>110</v>
      </c>
      <c r="B47" s="13" t="s">
        <v>142</v>
      </c>
      <c r="C47" s="14"/>
      <c r="D47" s="15" t="s">
        <v>44</v>
      </c>
      <c r="E47" s="18">
        <f>VLOOKUP($B$6,'Rådata 201012'!$A$1:$BI$32,MATCH($D47,'Rådata 201012'!$A$1:$BO$1,0),FALSE)</f>
        <v>321540</v>
      </c>
      <c r="F47" s="5"/>
    </row>
    <row r="48" spans="1:6" ht="12.75">
      <c r="A48" s="13" t="s">
        <v>112</v>
      </c>
      <c r="B48" s="13" t="s">
        <v>143</v>
      </c>
      <c r="C48" s="14"/>
      <c r="D48" s="15" t="s">
        <v>45</v>
      </c>
      <c r="E48" s="18">
        <f>VLOOKUP($B$6,'Rådata 201012'!$A$1:$BI$32,MATCH($D48,'Rådata 201012'!$A$1:$BO$1,0),FALSE)</f>
        <v>580130</v>
      </c>
      <c r="F48" s="5"/>
    </row>
    <row r="49" spans="1:6" ht="12.75">
      <c r="A49" s="13" t="s">
        <v>114</v>
      </c>
      <c r="B49" s="13" t="s">
        <v>144</v>
      </c>
      <c r="C49" s="14"/>
      <c r="D49" s="15" t="s">
        <v>46</v>
      </c>
      <c r="E49" s="18">
        <f>VLOOKUP($B$6,'Rådata 201012'!$A$1:$BI$32,MATCH($D49,'Rådata 201012'!$A$1:$BO$1,0),FALSE)</f>
        <v>100480</v>
      </c>
      <c r="F49" s="5"/>
    </row>
    <row r="50" spans="1:6" ht="12.75">
      <c r="A50" s="13" t="s">
        <v>120</v>
      </c>
      <c r="B50" s="13" t="s">
        <v>145</v>
      </c>
      <c r="C50" s="14"/>
      <c r="D50" s="15" t="s">
        <v>47</v>
      </c>
      <c r="E50" s="18">
        <f>VLOOKUP($B$6,'Rådata 201012'!$A$1:$BI$32,MATCH($D50,'Rådata 201012'!$A$1:$BO$1,0),FALSE)</f>
        <v>0</v>
      </c>
      <c r="F50" s="5"/>
    </row>
    <row r="51" spans="1:6" ht="12.75">
      <c r="A51" s="13" t="s">
        <v>122</v>
      </c>
      <c r="B51" s="13" t="s">
        <v>146</v>
      </c>
      <c r="C51" s="14"/>
      <c r="D51" s="15" t="s">
        <v>48</v>
      </c>
      <c r="E51" s="18">
        <f>VLOOKUP($B$6,'Rådata 201012'!$A$1:$BI$32,MATCH($D51,'Rådata 201012'!$A$1:$BO$1,0),FALSE)</f>
        <v>26606</v>
      </c>
      <c r="F51" s="5"/>
    </row>
    <row r="52" spans="1:6" ht="12.75">
      <c r="A52" s="13"/>
      <c r="B52" s="16" t="s">
        <v>49</v>
      </c>
      <c r="C52" s="14"/>
      <c r="D52" s="15" t="s">
        <v>50</v>
      </c>
      <c r="E52" s="38">
        <f>VLOOKUP($B$6,'Rådata 201012'!$A$1:$BI$32,MATCH($D52,'Rådata 201012'!$A$1:$BO$1,0),FALSE)</f>
        <v>1028756</v>
      </c>
      <c r="F52" s="5"/>
    </row>
    <row r="53" spans="1:6" ht="12.75">
      <c r="A53" s="13"/>
      <c r="B53" s="16" t="s">
        <v>51</v>
      </c>
      <c r="C53" s="14"/>
      <c r="D53" s="15"/>
      <c r="E53" s="18"/>
      <c r="F53" s="5"/>
    </row>
    <row r="54" spans="1:6" ht="12.75">
      <c r="A54" s="13" t="s">
        <v>124</v>
      </c>
      <c r="B54" s="16" t="s">
        <v>51</v>
      </c>
      <c r="C54" s="14"/>
      <c r="D54" s="15" t="s">
        <v>52</v>
      </c>
      <c r="E54" s="38">
        <f>VLOOKUP($B$6,'Rådata 201012'!$A$1:$BI$32,MATCH($D54,'Rådata 201012'!$A$1:$BO$1,0),FALSE)</f>
        <v>10805011</v>
      </c>
      <c r="F54" s="5"/>
    </row>
    <row r="55" spans="1:6" ht="12.75">
      <c r="A55" s="13"/>
      <c r="B55" s="16" t="s">
        <v>53</v>
      </c>
      <c r="C55" s="14"/>
      <c r="D55" s="15"/>
      <c r="E55" s="18"/>
      <c r="F55" s="5"/>
    </row>
    <row r="56" spans="1:6" ht="12.75">
      <c r="A56" s="13" t="s">
        <v>126</v>
      </c>
      <c r="B56" s="13" t="s">
        <v>147</v>
      </c>
      <c r="C56" s="14"/>
      <c r="D56" s="15" t="s">
        <v>54</v>
      </c>
      <c r="E56" s="18">
        <f>VLOOKUP($B$6,'Rådata 201012'!$A$1:$BI$32,MATCH($D56,'Rådata 201012'!$A$1:$BO$1,0),FALSE)</f>
        <v>1182216</v>
      </c>
      <c r="F56" s="5"/>
    </row>
    <row r="57" spans="1:6" ht="12.75">
      <c r="A57" s="13" t="s">
        <v>128</v>
      </c>
      <c r="B57" s="13" t="s">
        <v>148</v>
      </c>
      <c r="C57" s="14"/>
      <c r="D57" s="15" t="s">
        <v>55</v>
      </c>
      <c r="E57" s="18">
        <f>VLOOKUP($B$6,'Rådata 201012'!$A$1:$BI$32,MATCH($D57,'Rådata 201012'!$A$1:$BO$1,0),FALSE)</f>
        <v>0</v>
      </c>
      <c r="F57" s="5"/>
    </row>
    <row r="58" spans="1:6" ht="12.75">
      <c r="A58" s="13" t="s">
        <v>130</v>
      </c>
      <c r="B58" s="13" t="s">
        <v>149</v>
      </c>
      <c r="C58" s="14"/>
      <c r="D58" s="15" t="s">
        <v>56</v>
      </c>
      <c r="E58" s="18">
        <f>VLOOKUP($B$6,'Rådata 201012'!$A$1:$BI$32,MATCH($D58,'Rådata 201012'!$A$1:$BO$1,0),FALSE)</f>
        <v>3608</v>
      </c>
      <c r="F58" s="5"/>
    </row>
    <row r="59" spans="1:6" ht="12.75">
      <c r="A59" s="13" t="s">
        <v>150</v>
      </c>
      <c r="B59" s="13" t="s">
        <v>151</v>
      </c>
      <c r="C59" s="14"/>
      <c r="D59" s="15" t="s">
        <v>57</v>
      </c>
      <c r="E59" s="18">
        <f>VLOOKUP($B$6,'Rådata 201012'!$A$1:$BI$32,MATCH($D59,'Rådata 201012'!$A$1:$BO$1,0),FALSE)</f>
        <v>3608</v>
      </c>
      <c r="F59" s="5"/>
    </row>
    <row r="60" spans="1:6" ht="12.75">
      <c r="A60" s="13" t="s">
        <v>152</v>
      </c>
      <c r="B60" s="13" t="s">
        <v>153</v>
      </c>
      <c r="C60" s="14"/>
      <c r="D60" s="15" t="s">
        <v>58</v>
      </c>
      <c r="E60" s="18">
        <f>VLOOKUP($B$6,'Rådata 201012'!$A$1:$BI$32,MATCH($D60,'Rådata 201012'!$A$1:$BO$1,0),FALSE)</f>
        <v>0</v>
      </c>
      <c r="F60" s="5"/>
    </row>
    <row r="61" spans="1:6" ht="25.5">
      <c r="A61" s="12" t="s">
        <v>154</v>
      </c>
      <c r="B61" s="17" t="s">
        <v>155</v>
      </c>
      <c r="C61" s="14"/>
      <c r="D61" s="15" t="s">
        <v>59</v>
      </c>
      <c r="E61" s="18">
        <f>VLOOKUP($B$6,'Rådata 201012'!$A$1:$BI$32,MATCH($D61,'Rådata 201012'!$A$1:$BO$1,0),FALSE)</f>
        <v>0</v>
      </c>
      <c r="F61" s="5"/>
    </row>
    <row r="62" spans="1:6" ht="25.5">
      <c r="A62" s="12" t="s">
        <v>156</v>
      </c>
      <c r="B62" s="17" t="s">
        <v>157</v>
      </c>
      <c r="C62" s="14"/>
      <c r="D62" s="15" t="s">
        <v>60</v>
      </c>
      <c r="E62" s="18">
        <f>VLOOKUP($B$6,'Rådata 201012'!$A$1:$BI$32,MATCH($D62,'Rådata 201012'!$A$1:$BO$1,0),FALSE)</f>
        <v>0</v>
      </c>
      <c r="F62" s="5"/>
    </row>
    <row r="63" spans="1:6" ht="12.75">
      <c r="A63" s="13" t="s">
        <v>158</v>
      </c>
      <c r="B63" s="13" t="s">
        <v>159</v>
      </c>
      <c r="C63" s="14"/>
      <c r="D63" s="15" t="s">
        <v>61</v>
      </c>
      <c r="E63" s="18">
        <f>VLOOKUP($B$6,'Rådata 201012'!$A$1:$BI$32,MATCH($D63,'Rådata 201012'!$A$1:$BO$1,0),FALSE)</f>
        <v>0</v>
      </c>
      <c r="F63" s="5"/>
    </row>
    <row r="64" spans="1:6" ht="12.75">
      <c r="A64" s="13" t="s">
        <v>160</v>
      </c>
      <c r="B64" s="13" t="s">
        <v>161</v>
      </c>
      <c r="C64" s="14"/>
      <c r="D64" s="15" t="s">
        <v>62</v>
      </c>
      <c r="E64" s="18">
        <f>VLOOKUP($B$6,'Rådata 201012'!$A$1:$BI$32,MATCH($D64,'Rådata 201012'!$A$1:$BO$1,0),FALSE)</f>
        <v>36847173</v>
      </c>
      <c r="F64" s="5"/>
    </row>
    <row r="65" spans="1:6" ht="12.75">
      <c r="A65" s="13" t="s">
        <v>162</v>
      </c>
      <c r="B65" s="13" t="s">
        <v>163</v>
      </c>
      <c r="C65" s="14"/>
      <c r="D65" s="15" t="s">
        <v>63</v>
      </c>
      <c r="E65" s="18">
        <f>VLOOKUP($B$6,'Rådata 201012'!$A$1:$BI$32,MATCH($D65,'Rådata 201012'!$A$1:$BO$1,0),FALSE)</f>
        <v>1356928</v>
      </c>
      <c r="F65" s="5"/>
    </row>
    <row r="66" spans="1:6" ht="12.75">
      <c r="A66" s="13" t="s">
        <v>164</v>
      </c>
      <c r="B66" s="13" t="s">
        <v>165</v>
      </c>
      <c r="C66" s="14"/>
      <c r="D66" s="15" t="s">
        <v>64</v>
      </c>
      <c r="E66" s="18">
        <f>VLOOKUP($B$6,'Rådata 201012'!$A$1:$BI$32,MATCH($D66,'Rådata 201012'!$A$1:$BO$1,0),FALSE)</f>
        <v>0</v>
      </c>
      <c r="F66" s="5"/>
    </row>
    <row r="67" spans="1:6" ht="12.75">
      <c r="A67" s="13" t="s">
        <v>166</v>
      </c>
      <c r="B67" s="13" t="s">
        <v>167</v>
      </c>
      <c r="C67" s="14"/>
      <c r="D67" s="15" t="s">
        <v>65</v>
      </c>
      <c r="E67" s="18">
        <f>VLOOKUP($B$6,'Rådata 201012'!$A$1:$BI$32,MATCH($D67,'Rådata 201012'!$A$1:$BO$1,0),FALSE)</f>
        <v>35490245</v>
      </c>
      <c r="F67" s="5"/>
    </row>
    <row r="68" spans="1:6" ht="12.75">
      <c r="A68" s="13" t="s">
        <v>168</v>
      </c>
      <c r="B68" s="13" t="s">
        <v>169</v>
      </c>
      <c r="C68" s="14"/>
      <c r="D68" s="15" t="s">
        <v>66</v>
      </c>
      <c r="E68" s="18">
        <f>VLOOKUP($B$6,'Rådata 201012'!$A$1:$BI$32,MATCH($D68,'Rådata 201012'!$A$1:$BO$1,0),FALSE)</f>
        <v>0</v>
      </c>
      <c r="F68" s="5"/>
    </row>
    <row r="69" spans="1:6" ht="12.75">
      <c r="A69" s="13" t="s">
        <v>170</v>
      </c>
      <c r="B69" s="13" t="s">
        <v>171</v>
      </c>
      <c r="C69" s="14"/>
      <c r="D69" s="15" t="s">
        <v>67</v>
      </c>
      <c r="E69" s="18">
        <f>VLOOKUP($B$6,'Rådata 201012'!$A$1:$BI$32,MATCH($D69,'Rådata 201012'!$A$1:$BO$1,0),FALSE)</f>
        <v>17287369</v>
      </c>
      <c r="F69" s="5"/>
    </row>
    <row r="70" spans="1:6" ht="12.75">
      <c r="A70" s="13"/>
      <c r="B70" s="16" t="s">
        <v>68</v>
      </c>
      <c r="C70" s="14"/>
      <c r="D70" s="15" t="s">
        <v>69</v>
      </c>
      <c r="E70" s="38">
        <f>VLOOKUP($B$6,'Rådata 201012'!$A$1:$BI$32,MATCH($D70,'Rådata 201012'!$A$1:$BO$1,0),FALSE)</f>
        <v>55320366</v>
      </c>
      <c r="F70" s="5"/>
    </row>
    <row r="71" spans="1:6" ht="12.75">
      <c r="A71" s="13"/>
      <c r="B71" s="16" t="s">
        <v>70</v>
      </c>
      <c r="C71" s="36"/>
      <c r="D71" s="37" t="s">
        <v>71</v>
      </c>
      <c r="E71" s="38">
        <f>VLOOKUP($B$6,'Rådata 201012'!$A$1:$BI$32,MATCH($D71,'Rådata 201012'!$A$1:$BO$1,0),FALSE)</f>
        <v>1180383795</v>
      </c>
      <c r="F71" s="5"/>
    </row>
    <row r="72" spans="1:6" ht="12.75">
      <c r="A72" s="5"/>
      <c r="B72" s="5"/>
      <c r="C72" s="5"/>
      <c r="D72" s="5"/>
      <c r="E72" s="5"/>
      <c r="F72" s="5"/>
    </row>
    <row r="73" spans="1:6" ht="12.75" hidden="1">
      <c r="A73" s="5"/>
      <c r="B73" s="5"/>
      <c r="C73" s="5"/>
      <c r="D73" s="5"/>
      <c r="E73" s="5"/>
      <c r="F73" s="5"/>
    </row>
    <row r="74" spans="1:6" ht="12.75" hidden="1">
      <c r="A74" s="5"/>
      <c r="B74" s="5"/>
      <c r="C74" s="5"/>
      <c r="D74" s="5"/>
      <c r="E74" s="5"/>
      <c r="F74" s="5"/>
    </row>
    <row r="75" spans="1:6" ht="12.75" hidden="1">
      <c r="A75" s="5"/>
      <c r="B75" s="5"/>
      <c r="C75" s="5"/>
      <c r="D75" s="5"/>
      <c r="E75" s="5"/>
      <c r="F75" s="5"/>
    </row>
    <row r="76" spans="1:6" ht="12.75" hidden="1">
      <c r="A76" s="5"/>
      <c r="B76" s="5"/>
      <c r="C76" s="5"/>
      <c r="D76" s="5"/>
      <c r="E76" s="5"/>
      <c r="F76" s="5"/>
    </row>
    <row r="77" spans="1:6" ht="12.75" hidden="1">
      <c r="A77" s="5"/>
      <c r="B77" s="5"/>
      <c r="C77" s="5"/>
      <c r="D77" s="5"/>
      <c r="E77" s="5"/>
      <c r="F77" s="5"/>
    </row>
    <row r="78" spans="1:6" ht="12.75" hidden="1">
      <c r="A78" s="5"/>
      <c r="B78" s="5"/>
      <c r="C78" s="5"/>
      <c r="D78" s="5"/>
      <c r="E78" s="5"/>
      <c r="F78" s="5"/>
    </row>
    <row r="79" spans="1:6" ht="12.75" hidden="1">
      <c r="A79" s="5"/>
      <c r="B79" s="5"/>
      <c r="C79" s="5"/>
      <c r="D79" s="5"/>
      <c r="E79" s="5"/>
      <c r="F79" s="5"/>
    </row>
    <row r="80" ht="12.75" hidden="1">
      <c r="F80" s="5"/>
    </row>
    <row r="81" ht="12.75" hidden="1">
      <c r="F81" s="5"/>
    </row>
  </sheetData>
  <sheetProtection/>
  <dataValidations count="2">
    <dataValidation errorStyle="information" type="textLength" allowBlank="1" showInputMessage="1" showErrorMessage="1" sqref="C6:C7 B7">
      <formula1>0</formula1>
      <formula2>0</formula2>
    </dataValidation>
    <dataValidation errorStyle="information" type="list" allowBlank="1" showInputMessage="1" showErrorMessage="1" sqref="B6">
      <formula1>Real3_2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3" unlockedFormula="1"/>
    <ignoredError sqref="E5:E7 E10:E11 E12:E14 E15:E31 E35:E45 E47:E52 E54 E56:E60 E61:E65 E66:E68 E69:E71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3.28125" style="0" bestFit="1" customWidth="1"/>
    <col min="2" max="2" width="7.421875" style="0" bestFit="1" customWidth="1"/>
    <col min="3" max="3" width="9.8515625" style="0" bestFit="1" customWidth="1"/>
    <col min="4" max="4" width="9.421875" style="0" bestFit="1" customWidth="1"/>
    <col min="5" max="5" width="8.00390625" style="0" bestFit="1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9.00390625" style="0" bestFit="1" customWidth="1"/>
    <col min="11" max="13" width="7.57421875" style="0" bestFit="1" customWidth="1"/>
    <col min="14" max="14" width="9.00390625" style="0" bestFit="1" customWidth="1"/>
    <col min="15" max="15" width="7.57421875" style="0" bestFit="1" customWidth="1"/>
    <col min="16" max="16" width="8.00390625" style="0" bestFit="1" customWidth="1"/>
    <col min="17" max="23" width="7.57421875" style="0" bestFit="1" customWidth="1"/>
    <col min="24" max="24" width="8.00390625" style="0" bestFit="1" customWidth="1"/>
    <col min="25" max="25" width="7.57421875" style="0" bestFit="1" customWidth="1"/>
    <col min="26" max="27" width="10.00390625" style="0" bestFit="1" customWidth="1"/>
    <col min="28" max="29" width="7.57421875" style="0" bestFit="1" customWidth="1"/>
    <col min="30" max="30" width="10.00390625" style="0" bestFit="1" customWidth="1"/>
    <col min="31" max="34" width="7.57421875" style="0" bestFit="1" customWidth="1"/>
    <col min="35" max="35" width="9.00390625" style="0" bestFit="1" customWidth="1"/>
    <col min="36" max="36" width="7.57421875" style="0" bestFit="1" customWidth="1"/>
    <col min="37" max="37" width="10.00390625" style="0" bestFit="1" customWidth="1"/>
    <col min="38" max="43" width="7.57421875" style="0" bestFit="1" customWidth="1"/>
    <col min="44" max="45" width="8.00390625" style="0" bestFit="1" customWidth="1"/>
    <col min="46" max="52" width="7.57421875" style="0" bestFit="1" customWidth="1"/>
    <col min="53" max="54" width="9.00390625" style="0" bestFit="1" customWidth="1"/>
    <col min="55" max="55" width="7.57421875" style="0" bestFit="1" customWidth="1"/>
    <col min="56" max="56" width="8.00390625" style="0" bestFit="1" customWidth="1"/>
    <col min="57" max="59" width="9.00390625" style="0" bestFit="1" customWidth="1"/>
    <col min="60" max="60" width="10.00390625" style="0" bestFit="1" customWidth="1"/>
  </cols>
  <sheetData>
    <row r="1" spans="1:60" ht="12.75">
      <c r="A1" s="3" t="s">
        <v>88</v>
      </c>
      <c r="B1" s="3" t="s">
        <v>72</v>
      </c>
      <c r="C1" s="3" t="s">
        <v>73</v>
      </c>
      <c r="D1" s="3" t="s">
        <v>74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29</v>
      </c>
      <c r="AA1" s="3" t="s">
        <v>31</v>
      </c>
      <c r="AB1" s="3" t="s">
        <v>32</v>
      </c>
      <c r="AC1" s="3" t="s">
        <v>33</v>
      </c>
      <c r="AD1" s="3" t="s">
        <v>34</v>
      </c>
      <c r="AE1" s="3" t="s">
        <v>35</v>
      </c>
      <c r="AF1" s="3" t="s">
        <v>36</v>
      </c>
      <c r="AG1" s="3" t="s">
        <v>37</v>
      </c>
      <c r="AH1" s="3" t="s">
        <v>38</v>
      </c>
      <c r="AI1" s="3" t="s">
        <v>39</v>
      </c>
      <c r="AJ1" s="3" t="s">
        <v>40</v>
      </c>
      <c r="AK1" s="3" t="s">
        <v>42</v>
      </c>
      <c r="AL1" s="3" t="s">
        <v>44</v>
      </c>
      <c r="AM1" s="3" t="s">
        <v>45</v>
      </c>
      <c r="AN1" s="3" t="s">
        <v>46</v>
      </c>
      <c r="AO1" s="3" t="s">
        <v>47</v>
      </c>
      <c r="AP1" s="3" t="s">
        <v>48</v>
      </c>
      <c r="AQ1" s="3" t="s">
        <v>50</v>
      </c>
      <c r="AR1" s="3" t="s">
        <v>52</v>
      </c>
      <c r="AS1" s="3" t="s">
        <v>54</v>
      </c>
      <c r="AT1" s="3" t="s">
        <v>55</v>
      </c>
      <c r="AU1" s="3" t="s">
        <v>56</v>
      </c>
      <c r="AV1" s="3" t="s">
        <v>57</v>
      </c>
      <c r="AW1" s="3" t="s">
        <v>58</v>
      </c>
      <c r="AX1" s="3" t="s">
        <v>59</v>
      </c>
      <c r="AY1" s="3" t="s">
        <v>60</v>
      </c>
      <c r="AZ1" s="3" t="s">
        <v>61</v>
      </c>
      <c r="BA1" s="3" t="s">
        <v>62</v>
      </c>
      <c r="BB1" s="3" t="s">
        <v>63</v>
      </c>
      <c r="BC1" s="3" t="s">
        <v>64</v>
      </c>
      <c r="BD1" s="3" t="s">
        <v>65</v>
      </c>
      <c r="BE1" s="3" t="s">
        <v>66</v>
      </c>
      <c r="BF1" s="3" t="s">
        <v>67</v>
      </c>
      <c r="BG1" s="3" t="s">
        <v>69</v>
      </c>
      <c r="BH1" s="3" t="s">
        <v>71</v>
      </c>
    </row>
    <row r="2" spans="1:60" ht="15">
      <c r="A2" s="4" t="s">
        <v>80</v>
      </c>
      <c r="B2" s="34">
        <v>20001</v>
      </c>
      <c r="C2" s="34">
        <v>201012</v>
      </c>
      <c r="D2" s="35" t="s">
        <v>75</v>
      </c>
      <c r="E2" s="34">
        <v>394152</v>
      </c>
      <c r="F2" s="34">
        <v>0</v>
      </c>
      <c r="G2" s="34">
        <v>489065659</v>
      </c>
      <c r="H2" s="34">
        <v>575476731</v>
      </c>
      <c r="I2" s="34">
        <v>944056</v>
      </c>
      <c r="J2" s="34">
        <v>58696520</v>
      </c>
      <c r="K2" s="34">
        <v>0</v>
      </c>
      <c r="L2" s="34">
        <v>4672568</v>
      </c>
      <c r="M2" s="34">
        <v>149052</v>
      </c>
      <c r="N2" s="34">
        <v>27929524</v>
      </c>
      <c r="O2" s="34">
        <v>0</v>
      </c>
      <c r="P2" s="34">
        <v>4499005</v>
      </c>
      <c r="Q2" s="34">
        <v>22918</v>
      </c>
      <c r="R2" s="34">
        <v>0</v>
      </c>
      <c r="S2" s="34">
        <v>22918</v>
      </c>
      <c r="T2" s="34">
        <v>305634</v>
      </c>
      <c r="U2" s="34">
        <v>0</v>
      </c>
      <c r="V2" s="34">
        <v>702795</v>
      </c>
      <c r="W2" s="34">
        <v>273780</v>
      </c>
      <c r="X2" s="34">
        <v>17052117</v>
      </c>
      <c r="Y2" s="34">
        <v>199284</v>
      </c>
      <c r="Z2" s="34">
        <v>1180383795</v>
      </c>
      <c r="AA2" s="34">
        <v>79456312</v>
      </c>
      <c r="AB2" s="34">
        <v>0</v>
      </c>
      <c r="AC2" s="34">
        <v>0</v>
      </c>
      <c r="AD2" s="34">
        <v>1002523978</v>
      </c>
      <c r="AE2" s="34">
        <v>194924</v>
      </c>
      <c r="AF2" s="34">
        <v>4394052</v>
      </c>
      <c r="AG2" s="34">
        <v>128546</v>
      </c>
      <c r="AH2" s="34">
        <v>0</v>
      </c>
      <c r="AI2" s="34">
        <v>26531850</v>
      </c>
      <c r="AJ2" s="34">
        <v>0</v>
      </c>
      <c r="AK2" s="34">
        <v>1113229662</v>
      </c>
      <c r="AL2" s="34">
        <v>321540</v>
      </c>
      <c r="AM2" s="34">
        <v>580130</v>
      </c>
      <c r="AN2" s="34">
        <v>100480</v>
      </c>
      <c r="AO2" s="34">
        <v>0</v>
      </c>
      <c r="AP2" s="34">
        <v>26606</v>
      </c>
      <c r="AQ2" s="34">
        <v>1028756</v>
      </c>
      <c r="AR2" s="34">
        <v>10805011</v>
      </c>
      <c r="AS2" s="34">
        <v>1182216</v>
      </c>
      <c r="AT2" s="34">
        <v>0</v>
      </c>
      <c r="AU2" s="34">
        <v>3608</v>
      </c>
      <c r="AV2" s="34">
        <v>3608</v>
      </c>
      <c r="AW2" s="34">
        <v>0</v>
      </c>
      <c r="AX2" s="34">
        <v>0</v>
      </c>
      <c r="AY2" s="34">
        <v>0</v>
      </c>
      <c r="AZ2" s="34">
        <v>0</v>
      </c>
      <c r="BA2" s="34">
        <v>36847173</v>
      </c>
      <c r="BB2" s="34">
        <v>1356928</v>
      </c>
      <c r="BC2" s="34">
        <v>0</v>
      </c>
      <c r="BD2" s="34">
        <v>35490245</v>
      </c>
      <c r="BE2" s="34">
        <v>0</v>
      </c>
      <c r="BF2" s="34">
        <v>17287369</v>
      </c>
      <c r="BG2" s="34">
        <v>55320366</v>
      </c>
      <c r="BH2" s="34">
        <v>1180383795</v>
      </c>
    </row>
    <row r="3" spans="1:60" ht="15">
      <c r="A3" s="4" t="s">
        <v>81</v>
      </c>
      <c r="B3" s="34">
        <v>20002</v>
      </c>
      <c r="C3" s="34">
        <v>201012</v>
      </c>
      <c r="D3" s="35" t="s">
        <v>75</v>
      </c>
      <c r="E3" s="34">
        <v>4405</v>
      </c>
      <c r="F3" s="34">
        <v>0</v>
      </c>
      <c r="G3" s="34">
        <v>28786883</v>
      </c>
      <c r="H3" s="34">
        <v>704448705</v>
      </c>
      <c r="I3" s="34">
        <v>838847</v>
      </c>
      <c r="J3" s="34">
        <v>21678874</v>
      </c>
      <c r="K3" s="34">
        <v>0</v>
      </c>
      <c r="L3" s="34">
        <v>0</v>
      </c>
      <c r="M3" s="34">
        <v>8546</v>
      </c>
      <c r="N3" s="34">
        <v>200042</v>
      </c>
      <c r="O3" s="34">
        <v>0</v>
      </c>
      <c r="P3" s="34">
        <v>0</v>
      </c>
      <c r="Q3" s="34">
        <v>154426</v>
      </c>
      <c r="R3" s="34">
        <v>0</v>
      </c>
      <c r="S3" s="34">
        <v>154426</v>
      </c>
      <c r="T3" s="34">
        <v>7416</v>
      </c>
      <c r="U3" s="34">
        <v>28922</v>
      </c>
      <c r="V3" s="34">
        <v>0</v>
      </c>
      <c r="W3" s="34">
        <v>281701</v>
      </c>
      <c r="X3" s="34">
        <v>969395</v>
      </c>
      <c r="Y3" s="34">
        <v>30260</v>
      </c>
      <c r="Z3" s="34">
        <v>757438422</v>
      </c>
      <c r="AA3" s="34">
        <v>27408050</v>
      </c>
      <c r="AB3" s="34">
        <v>0</v>
      </c>
      <c r="AC3" s="34">
        <v>0</v>
      </c>
      <c r="AD3" s="34">
        <v>671643954</v>
      </c>
      <c r="AE3" s="34">
        <v>0</v>
      </c>
      <c r="AF3" s="34">
        <v>0</v>
      </c>
      <c r="AG3" s="34">
        <v>121</v>
      </c>
      <c r="AH3" s="34">
        <v>0</v>
      </c>
      <c r="AI3" s="34">
        <v>13358411</v>
      </c>
      <c r="AJ3" s="34">
        <v>1552</v>
      </c>
      <c r="AK3" s="34">
        <v>712412088</v>
      </c>
      <c r="AL3" s="34">
        <v>0</v>
      </c>
      <c r="AM3" s="34">
        <v>11294</v>
      </c>
      <c r="AN3" s="34">
        <v>206000</v>
      </c>
      <c r="AO3" s="34">
        <v>0</v>
      </c>
      <c r="AP3" s="34">
        <v>0</v>
      </c>
      <c r="AQ3" s="34">
        <v>217294</v>
      </c>
      <c r="AR3" s="34">
        <v>2061166</v>
      </c>
      <c r="AS3" s="34">
        <v>630000</v>
      </c>
      <c r="AT3" s="34">
        <v>0</v>
      </c>
      <c r="AU3" s="34">
        <v>48477</v>
      </c>
      <c r="AV3" s="34">
        <v>48477</v>
      </c>
      <c r="AW3" s="34">
        <v>0</v>
      </c>
      <c r="AX3" s="34">
        <v>0</v>
      </c>
      <c r="AY3" s="34">
        <v>0</v>
      </c>
      <c r="AZ3" s="34">
        <v>0</v>
      </c>
      <c r="BA3" s="34">
        <v>42069397</v>
      </c>
      <c r="BB3" s="34">
        <v>0</v>
      </c>
      <c r="BC3" s="34">
        <v>0</v>
      </c>
      <c r="BD3" s="34">
        <v>31181940</v>
      </c>
      <c r="BE3" s="34">
        <v>10887457</v>
      </c>
      <c r="BF3" s="34">
        <v>0</v>
      </c>
      <c r="BG3" s="34">
        <v>42747874</v>
      </c>
      <c r="BH3" s="34">
        <v>757438422</v>
      </c>
    </row>
    <row r="4" spans="1:60" ht="15">
      <c r="A4" s="4" t="s">
        <v>82</v>
      </c>
      <c r="B4" s="34">
        <v>20003</v>
      </c>
      <c r="C4" s="34">
        <v>201012</v>
      </c>
      <c r="D4" s="35" t="s">
        <v>75</v>
      </c>
      <c r="E4" s="34">
        <v>11330</v>
      </c>
      <c r="F4" s="34">
        <v>0</v>
      </c>
      <c r="G4" s="34">
        <v>5984077</v>
      </c>
      <c r="H4" s="34">
        <v>208425231</v>
      </c>
      <c r="I4" s="34">
        <v>300000</v>
      </c>
      <c r="J4" s="34">
        <v>8227841</v>
      </c>
      <c r="K4" s="34">
        <v>0</v>
      </c>
      <c r="L4" s="34">
        <v>232713</v>
      </c>
      <c r="M4" s="34">
        <v>60232</v>
      </c>
      <c r="N4" s="34">
        <v>1170206</v>
      </c>
      <c r="O4" s="34">
        <v>0</v>
      </c>
      <c r="P4" s="34">
        <v>4159</v>
      </c>
      <c r="Q4" s="34">
        <v>386128</v>
      </c>
      <c r="R4" s="34">
        <v>5028</v>
      </c>
      <c r="S4" s="34">
        <v>381100</v>
      </c>
      <c r="T4" s="34">
        <v>17478</v>
      </c>
      <c r="U4" s="34">
        <v>1209</v>
      </c>
      <c r="V4" s="34">
        <v>67192</v>
      </c>
      <c r="W4" s="34">
        <v>852038</v>
      </c>
      <c r="X4" s="34">
        <v>487989</v>
      </c>
      <c r="Y4" s="34">
        <v>28255</v>
      </c>
      <c r="Z4" s="34">
        <v>226256078</v>
      </c>
      <c r="AA4" s="34">
        <v>11345946</v>
      </c>
      <c r="AB4" s="34">
        <v>0</v>
      </c>
      <c r="AC4" s="34">
        <v>0</v>
      </c>
      <c r="AD4" s="34">
        <v>194438524</v>
      </c>
      <c r="AE4" s="34">
        <v>4496769</v>
      </c>
      <c r="AF4" s="34">
        <v>0</v>
      </c>
      <c r="AG4" s="34">
        <v>45466</v>
      </c>
      <c r="AH4" s="34">
        <v>0</v>
      </c>
      <c r="AI4" s="34">
        <v>3821561</v>
      </c>
      <c r="AJ4" s="34">
        <v>3080</v>
      </c>
      <c r="AK4" s="34">
        <v>214151346</v>
      </c>
      <c r="AL4" s="34">
        <v>0</v>
      </c>
      <c r="AM4" s="34">
        <v>0</v>
      </c>
      <c r="AN4" s="34">
        <v>0</v>
      </c>
      <c r="AO4" s="34">
        <v>0</v>
      </c>
      <c r="AP4" s="34">
        <v>142437</v>
      </c>
      <c r="AQ4" s="34">
        <v>142437</v>
      </c>
      <c r="AR4" s="34">
        <v>2220602</v>
      </c>
      <c r="AS4" s="34">
        <v>306480</v>
      </c>
      <c r="AT4" s="34">
        <v>101841</v>
      </c>
      <c r="AU4" s="34">
        <v>5515</v>
      </c>
      <c r="AV4" s="34">
        <v>5515</v>
      </c>
      <c r="AW4" s="34">
        <v>0</v>
      </c>
      <c r="AX4" s="34">
        <v>0</v>
      </c>
      <c r="AY4" s="34">
        <v>0</v>
      </c>
      <c r="AZ4" s="34">
        <v>0</v>
      </c>
      <c r="BA4" s="34">
        <v>9316986</v>
      </c>
      <c r="BB4" s="34">
        <v>273</v>
      </c>
      <c r="BC4" s="34">
        <v>0</v>
      </c>
      <c r="BD4" s="34">
        <v>4418576</v>
      </c>
      <c r="BE4" s="34">
        <v>4898137</v>
      </c>
      <c r="BF4" s="34">
        <v>10871</v>
      </c>
      <c r="BG4" s="34">
        <v>9741693</v>
      </c>
      <c r="BH4" s="34">
        <v>226256078</v>
      </c>
    </row>
    <row r="5" spans="1:60" ht="15">
      <c r="A5" s="4" t="s">
        <v>83</v>
      </c>
      <c r="B5" s="34">
        <v>20004</v>
      </c>
      <c r="C5" s="34">
        <v>201012</v>
      </c>
      <c r="D5" s="35" t="s">
        <v>75</v>
      </c>
      <c r="E5" s="34">
        <v>18</v>
      </c>
      <c r="F5" s="34">
        <v>0</v>
      </c>
      <c r="G5" s="34">
        <v>18111067</v>
      </c>
      <c r="H5" s="34">
        <v>455956746</v>
      </c>
      <c r="I5" s="34">
        <v>54426</v>
      </c>
      <c r="J5" s="34">
        <v>81539748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696</v>
      </c>
      <c r="U5" s="34">
        <v>0</v>
      </c>
      <c r="V5" s="34">
        <v>1580</v>
      </c>
      <c r="W5" s="34">
        <v>38551</v>
      </c>
      <c r="X5" s="34">
        <v>4682486</v>
      </c>
      <c r="Y5" s="34">
        <v>6023</v>
      </c>
      <c r="Z5" s="34">
        <v>560391341</v>
      </c>
      <c r="AA5" s="34">
        <v>443629730</v>
      </c>
      <c r="AB5" s="34">
        <v>0</v>
      </c>
      <c r="AC5" s="34">
        <v>0</v>
      </c>
      <c r="AD5" s="34">
        <v>90192953</v>
      </c>
      <c r="AE5" s="34">
        <v>0</v>
      </c>
      <c r="AF5" s="34">
        <v>0</v>
      </c>
      <c r="AG5" s="34">
        <v>9581</v>
      </c>
      <c r="AH5" s="34">
        <v>0</v>
      </c>
      <c r="AI5" s="34">
        <v>10698753</v>
      </c>
      <c r="AJ5" s="34">
        <v>0</v>
      </c>
      <c r="AK5" s="34">
        <v>544531017</v>
      </c>
      <c r="AL5" s="34">
        <v>4107</v>
      </c>
      <c r="AM5" s="34">
        <v>0</v>
      </c>
      <c r="AN5" s="34">
        <v>0</v>
      </c>
      <c r="AO5" s="34">
        <v>0</v>
      </c>
      <c r="AP5" s="34">
        <v>0</v>
      </c>
      <c r="AQ5" s="34">
        <v>4107</v>
      </c>
      <c r="AR5" s="34">
        <v>2600000</v>
      </c>
      <c r="AS5" s="34">
        <v>798739</v>
      </c>
      <c r="AT5" s="34">
        <v>0</v>
      </c>
      <c r="AU5" s="34">
        <v>0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34">
        <v>12457478</v>
      </c>
      <c r="BB5" s="34">
        <v>0</v>
      </c>
      <c r="BC5" s="34">
        <v>0</v>
      </c>
      <c r="BD5" s="34">
        <v>1633755</v>
      </c>
      <c r="BE5" s="34">
        <v>10823723</v>
      </c>
      <c r="BF5" s="34">
        <v>0</v>
      </c>
      <c r="BG5" s="34">
        <v>13256217</v>
      </c>
      <c r="BH5" s="34">
        <v>560391341</v>
      </c>
    </row>
    <row r="6" spans="1:60" ht="15">
      <c r="A6" s="4" t="s">
        <v>84</v>
      </c>
      <c r="B6" s="34">
        <v>20007</v>
      </c>
      <c r="C6" s="34">
        <v>201012</v>
      </c>
      <c r="D6" s="35" t="s">
        <v>75</v>
      </c>
      <c r="E6" s="34">
        <v>19</v>
      </c>
      <c r="F6" s="34">
        <v>0</v>
      </c>
      <c r="G6" s="34">
        <v>5896144</v>
      </c>
      <c r="H6" s="34">
        <v>132563372</v>
      </c>
      <c r="I6" s="34">
        <v>3879</v>
      </c>
      <c r="J6" s="34">
        <v>5437030</v>
      </c>
      <c r="K6" s="34">
        <v>0</v>
      </c>
      <c r="L6" s="34">
        <v>41405</v>
      </c>
      <c r="M6" s="34">
        <v>0</v>
      </c>
      <c r="N6" s="34">
        <v>0</v>
      </c>
      <c r="O6" s="34">
        <v>0</v>
      </c>
      <c r="P6" s="34">
        <v>0</v>
      </c>
      <c r="Q6" s="34">
        <v>82784</v>
      </c>
      <c r="R6" s="34">
        <v>0</v>
      </c>
      <c r="S6" s="34">
        <v>82784</v>
      </c>
      <c r="T6" s="34">
        <v>6725</v>
      </c>
      <c r="U6" s="34">
        <v>5953</v>
      </c>
      <c r="V6" s="34">
        <v>2133</v>
      </c>
      <c r="W6" s="34">
        <v>69171</v>
      </c>
      <c r="X6" s="34">
        <v>412504</v>
      </c>
      <c r="Y6" s="34">
        <v>11661</v>
      </c>
      <c r="Z6" s="34">
        <v>144532780</v>
      </c>
      <c r="AA6" s="34">
        <v>1000000</v>
      </c>
      <c r="AB6" s="34">
        <v>2375714</v>
      </c>
      <c r="AC6" s="34">
        <v>0</v>
      </c>
      <c r="AD6" s="34">
        <v>122842206</v>
      </c>
      <c r="AE6" s="34">
        <v>7101</v>
      </c>
      <c r="AF6" s="34">
        <v>0</v>
      </c>
      <c r="AG6" s="34">
        <v>0</v>
      </c>
      <c r="AH6" s="34">
        <v>0</v>
      </c>
      <c r="AI6" s="34">
        <v>5584808</v>
      </c>
      <c r="AJ6" s="34">
        <v>2586</v>
      </c>
      <c r="AK6" s="34">
        <v>131812415</v>
      </c>
      <c r="AL6" s="34">
        <v>0</v>
      </c>
      <c r="AM6" s="34">
        <v>1295</v>
      </c>
      <c r="AN6" s="34">
        <v>0</v>
      </c>
      <c r="AO6" s="34">
        <v>0</v>
      </c>
      <c r="AP6" s="34">
        <v>0</v>
      </c>
      <c r="AQ6" s="34">
        <v>1295</v>
      </c>
      <c r="AR6" s="34">
        <v>5607090</v>
      </c>
      <c r="AS6" s="34">
        <v>455535</v>
      </c>
      <c r="AT6" s="34">
        <v>0</v>
      </c>
      <c r="AU6" s="34">
        <v>24263</v>
      </c>
      <c r="AV6" s="34">
        <v>24263</v>
      </c>
      <c r="AW6" s="34">
        <v>0</v>
      </c>
      <c r="AX6" s="34">
        <v>0</v>
      </c>
      <c r="AY6" s="34">
        <v>0</v>
      </c>
      <c r="AZ6" s="34">
        <v>0</v>
      </c>
      <c r="BA6" s="34">
        <v>2320509</v>
      </c>
      <c r="BB6" s="34">
        <v>2320509</v>
      </c>
      <c r="BC6" s="34">
        <v>0</v>
      </c>
      <c r="BD6" s="34">
        <v>0</v>
      </c>
      <c r="BE6" s="34">
        <v>0</v>
      </c>
      <c r="BF6" s="34">
        <v>4311672</v>
      </c>
      <c r="BG6" s="34">
        <v>7111979</v>
      </c>
      <c r="BH6" s="34">
        <v>144532780</v>
      </c>
    </row>
    <row r="7" spans="1:60" ht="15">
      <c r="A7" s="4" t="s">
        <v>85</v>
      </c>
      <c r="B7" s="34">
        <v>20008</v>
      </c>
      <c r="C7" s="34">
        <v>201012</v>
      </c>
      <c r="D7" s="35" t="s">
        <v>75</v>
      </c>
      <c r="E7" s="34">
        <v>0</v>
      </c>
      <c r="F7" s="34">
        <v>0</v>
      </c>
      <c r="G7" s="34">
        <v>693574</v>
      </c>
      <c r="H7" s="34">
        <v>12058730</v>
      </c>
      <c r="I7" s="34">
        <v>1290</v>
      </c>
      <c r="J7" s="34">
        <v>95364</v>
      </c>
      <c r="K7" s="34">
        <v>0</v>
      </c>
      <c r="L7" s="34">
        <v>757663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295</v>
      </c>
      <c r="U7" s="34">
        <v>6405</v>
      </c>
      <c r="V7" s="34">
        <v>1941</v>
      </c>
      <c r="W7" s="34">
        <v>0</v>
      </c>
      <c r="X7" s="34">
        <v>19531</v>
      </c>
      <c r="Y7" s="34">
        <v>327</v>
      </c>
      <c r="Z7" s="34">
        <v>13635120</v>
      </c>
      <c r="AA7" s="34">
        <v>0</v>
      </c>
      <c r="AB7" s="34">
        <v>0</v>
      </c>
      <c r="AC7" s="34">
        <v>0</v>
      </c>
      <c r="AD7" s="34">
        <v>9645202</v>
      </c>
      <c r="AE7" s="34">
        <v>0</v>
      </c>
      <c r="AF7" s="34">
        <v>0</v>
      </c>
      <c r="AG7" s="34">
        <v>0</v>
      </c>
      <c r="AH7" s="34">
        <v>0</v>
      </c>
      <c r="AI7" s="34">
        <v>566150</v>
      </c>
      <c r="AJ7" s="34">
        <v>100</v>
      </c>
      <c r="AK7" s="34">
        <v>10211452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70000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3199452</v>
      </c>
      <c r="BB7" s="34">
        <v>3199452</v>
      </c>
      <c r="BC7" s="34">
        <v>0</v>
      </c>
      <c r="BD7" s="34">
        <v>0</v>
      </c>
      <c r="BE7" s="34">
        <v>0</v>
      </c>
      <c r="BF7" s="34">
        <v>154216</v>
      </c>
      <c r="BG7" s="34">
        <v>3423668</v>
      </c>
      <c r="BH7" s="34">
        <v>13635120</v>
      </c>
    </row>
    <row r="8" spans="1:60" ht="15">
      <c r="A8" s="4" t="s">
        <v>78</v>
      </c>
      <c r="B8" s="34">
        <v>20009</v>
      </c>
      <c r="C8" s="34">
        <v>201012</v>
      </c>
      <c r="D8" s="35" t="s">
        <v>75</v>
      </c>
      <c r="E8" s="34">
        <v>52</v>
      </c>
      <c r="F8" s="34">
        <v>0</v>
      </c>
      <c r="G8" s="34">
        <v>36527065</v>
      </c>
      <c r="H8" s="34">
        <v>318199404</v>
      </c>
      <c r="I8" s="34">
        <v>3207</v>
      </c>
      <c r="J8" s="34">
        <v>0</v>
      </c>
      <c r="K8" s="34">
        <v>0</v>
      </c>
      <c r="L8" s="34">
        <v>0</v>
      </c>
      <c r="M8" s="34">
        <v>11887</v>
      </c>
      <c r="N8" s="34">
        <v>0</v>
      </c>
      <c r="O8" s="34">
        <v>0</v>
      </c>
      <c r="P8" s="34">
        <v>18017</v>
      </c>
      <c r="Q8" s="34">
        <v>0</v>
      </c>
      <c r="R8" s="34">
        <v>0</v>
      </c>
      <c r="S8" s="34">
        <v>0</v>
      </c>
      <c r="T8" s="34">
        <v>1937</v>
      </c>
      <c r="U8" s="34">
        <v>0</v>
      </c>
      <c r="V8" s="34">
        <v>0</v>
      </c>
      <c r="W8" s="34">
        <v>124562</v>
      </c>
      <c r="X8" s="34">
        <v>1283435</v>
      </c>
      <c r="Y8" s="34">
        <v>11711</v>
      </c>
      <c r="Z8" s="34">
        <v>356181277</v>
      </c>
      <c r="AA8" s="34">
        <v>70141530</v>
      </c>
      <c r="AB8" s="34">
        <v>0</v>
      </c>
      <c r="AC8" s="34">
        <v>0</v>
      </c>
      <c r="AD8" s="34">
        <v>265964187</v>
      </c>
      <c r="AE8" s="34">
        <v>0</v>
      </c>
      <c r="AF8" s="34">
        <v>0</v>
      </c>
      <c r="AG8" s="34">
        <v>236169</v>
      </c>
      <c r="AH8" s="34">
        <v>0</v>
      </c>
      <c r="AI8" s="34">
        <v>4819068</v>
      </c>
      <c r="AJ8" s="34">
        <v>14751</v>
      </c>
      <c r="AK8" s="34">
        <v>341175705</v>
      </c>
      <c r="AL8" s="34">
        <v>0</v>
      </c>
      <c r="AM8" s="34">
        <v>4037</v>
      </c>
      <c r="AN8" s="34">
        <v>0</v>
      </c>
      <c r="AO8" s="34">
        <v>0</v>
      </c>
      <c r="AP8" s="34">
        <v>0</v>
      </c>
      <c r="AQ8" s="34">
        <v>4037</v>
      </c>
      <c r="AR8" s="34">
        <v>0</v>
      </c>
      <c r="AS8" s="34">
        <v>1717250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11098</v>
      </c>
      <c r="BB8" s="34">
        <v>10431</v>
      </c>
      <c r="BC8" s="34">
        <v>0</v>
      </c>
      <c r="BD8" s="34">
        <v>0</v>
      </c>
      <c r="BE8" s="34">
        <v>667</v>
      </c>
      <c r="BF8" s="34">
        <v>13273187</v>
      </c>
      <c r="BG8" s="34">
        <v>15001535</v>
      </c>
      <c r="BH8" s="34">
        <v>356181277</v>
      </c>
    </row>
    <row r="9" spans="1:60" ht="15">
      <c r="A9" s="4" t="s">
        <v>86</v>
      </c>
      <c r="B9" s="34">
        <v>20010</v>
      </c>
      <c r="C9" s="34">
        <v>201012</v>
      </c>
      <c r="D9" s="35" t="s">
        <v>75</v>
      </c>
      <c r="E9" s="34">
        <v>0</v>
      </c>
      <c r="F9" s="34">
        <v>0</v>
      </c>
      <c r="G9" s="34">
        <v>104963</v>
      </c>
      <c r="H9" s="34">
        <v>333181</v>
      </c>
      <c r="I9" s="34">
        <v>0</v>
      </c>
      <c r="J9" s="34">
        <v>95366</v>
      </c>
      <c r="K9" s="34">
        <v>0</v>
      </c>
      <c r="L9" s="34">
        <v>210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234</v>
      </c>
      <c r="W9" s="34">
        <v>0</v>
      </c>
      <c r="X9" s="34">
        <v>1900</v>
      </c>
      <c r="Y9" s="34">
        <v>338</v>
      </c>
      <c r="Z9" s="34">
        <v>536192</v>
      </c>
      <c r="AA9" s="34">
        <v>36850</v>
      </c>
      <c r="AB9" s="34">
        <v>0</v>
      </c>
      <c r="AC9" s="34">
        <v>0</v>
      </c>
      <c r="AD9" s="34">
        <v>302051</v>
      </c>
      <c r="AE9" s="34">
        <v>0</v>
      </c>
      <c r="AF9" s="34">
        <v>0</v>
      </c>
      <c r="AG9" s="34">
        <v>1435</v>
      </c>
      <c r="AH9" s="34">
        <v>0</v>
      </c>
      <c r="AI9" s="34">
        <v>79712</v>
      </c>
      <c r="AJ9" s="34">
        <v>0</v>
      </c>
      <c r="AK9" s="34">
        <v>420048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100000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16144</v>
      </c>
      <c r="BG9" s="34">
        <v>116144</v>
      </c>
      <c r="BH9" s="34">
        <v>536192</v>
      </c>
    </row>
    <row r="10" spans="1:60" ht="15">
      <c r="A10" s="4" t="s">
        <v>87</v>
      </c>
      <c r="B10" s="34">
        <v>93003</v>
      </c>
      <c r="C10" s="34">
        <v>201012</v>
      </c>
      <c r="D10" s="35" t="s">
        <v>76</v>
      </c>
      <c r="E10" s="34">
        <v>0</v>
      </c>
      <c r="F10" s="34">
        <v>0</v>
      </c>
      <c r="G10" s="34">
        <v>21186</v>
      </c>
      <c r="H10" s="34">
        <v>0</v>
      </c>
      <c r="I10" s="34">
        <v>0</v>
      </c>
      <c r="J10" s="34">
        <v>204897</v>
      </c>
      <c r="K10" s="34">
        <v>0</v>
      </c>
      <c r="L10" s="34">
        <v>0</v>
      </c>
      <c r="M10" s="34">
        <v>0</v>
      </c>
      <c r="N10" s="34">
        <v>48868169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1109</v>
      </c>
      <c r="V10" s="34">
        <v>0</v>
      </c>
      <c r="W10" s="34">
        <v>0</v>
      </c>
      <c r="X10" s="34">
        <v>2185</v>
      </c>
      <c r="Y10" s="34">
        <v>630</v>
      </c>
      <c r="Z10" s="34">
        <v>49098176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366</v>
      </c>
      <c r="AJ10" s="34">
        <v>0</v>
      </c>
      <c r="AK10" s="34">
        <v>366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49097810</v>
      </c>
      <c r="BB10" s="34">
        <v>33718433</v>
      </c>
      <c r="BC10" s="34">
        <v>0</v>
      </c>
      <c r="BD10" s="34">
        <v>0</v>
      </c>
      <c r="BE10" s="34">
        <v>15379377</v>
      </c>
      <c r="BF10" s="34">
        <v>0</v>
      </c>
      <c r="BG10" s="34">
        <v>49097810</v>
      </c>
      <c r="BH10" s="34">
        <v>49098176</v>
      </c>
    </row>
    <row r="11" spans="1:60" ht="15">
      <c r="A11" s="4" t="s">
        <v>79</v>
      </c>
      <c r="B11" s="34">
        <v>93005</v>
      </c>
      <c r="C11" s="34">
        <v>201012</v>
      </c>
      <c r="D11" s="35" t="s">
        <v>76</v>
      </c>
      <c r="E11" s="34">
        <v>0</v>
      </c>
      <c r="F11" s="34">
        <v>0</v>
      </c>
      <c r="G11" s="34">
        <v>1830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9790963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477</v>
      </c>
      <c r="W11" s="34">
        <v>0</v>
      </c>
      <c r="X11" s="34">
        <v>0</v>
      </c>
      <c r="Y11" s="34">
        <v>0</v>
      </c>
      <c r="Z11" s="34">
        <v>9793270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86</v>
      </c>
      <c r="AJ11" s="34">
        <v>0</v>
      </c>
      <c r="AK11" s="34">
        <v>86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750000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9032781</v>
      </c>
      <c r="BB11" s="34">
        <v>3809877</v>
      </c>
      <c r="BC11" s="34">
        <v>0</v>
      </c>
      <c r="BD11" s="34">
        <v>0</v>
      </c>
      <c r="BE11" s="34">
        <v>5222904</v>
      </c>
      <c r="BF11" s="34">
        <v>10403</v>
      </c>
      <c r="BG11" s="34">
        <v>9793184</v>
      </c>
      <c r="BH11" s="34">
        <v>9793270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Balanceoplysninger for realkreditinstitutter</dc:title>
  <dc:subject/>
  <dc:creator>Finanstilsynet</dc:creator>
  <cp:keywords/>
  <dc:description/>
  <cp:lastModifiedBy>Stephanie Gantzel Christiansen</cp:lastModifiedBy>
  <cp:lastPrinted>2010-06-24T10:30:49Z</cp:lastPrinted>
  <dcterms:created xsi:type="dcterms:W3CDTF">2011-05-31T07:47:49Z</dcterms:created>
  <dcterms:modified xsi:type="dcterms:W3CDTF">2011-05-31T11:22:04Z</dcterms:modified>
  <cp:category/>
  <cp:version/>
  <cp:contentType/>
  <cp:contentStatus/>
</cp:coreProperties>
</file>