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40" windowHeight="11445" activeTab="0"/>
  </bookViews>
  <sheets>
    <sheet name="Resultatoplysninger" sheetId="1" r:id="rId1"/>
    <sheet name="Rådata 201012" sheetId="2" r:id="rId2"/>
  </sheets>
  <definedNames>
    <definedName name="Real_3_1">'Rådata 201012'!$A$2:$A$11</definedName>
  </definedNames>
  <calcPr fullCalcOnLoad="1"/>
</workbook>
</file>

<file path=xl/sharedStrings.xml><?xml version="1.0" encoding="utf-8"?>
<sst xmlns="http://schemas.openxmlformats.org/spreadsheetml/2006/main" count="107" uniqueCount="80">
  <si>
    <t>REGNR</t>
  </si>
  <si>
    <t>REGNPER</t>
  </si>
  <si>
    <t>INSTITUT</t>
  </si>
  <si>
    <t>AS0101</t>
  </si>
  <si>
    <t>AS0102</t>
  </si>
  <si>
    <t>AS0103</t>
  </si>
  <si>
    <t>AS0104</t>
  </si>
  <si>
    <t>AS0105</t>
  </si>
  <si>
    <t>AS0106</t>
  </si>
  <si>
    <t>AS0107</t>
  </si>
  <si>
    <t>AS0108</t>
  </si>
  <si>
    <t>AS0109</t>
  </si>
  <si>
    <t>AS0110</t>
  </si>
  <si>
    <t>AS0111</t>
  </si>
  <si>
    <t>AS0112</t>
  </si>
  <si>
    <t>AS0113</t>
  </si>
  <si>
    <t>AS0114</t>
  </si>
  <si>
    <t>AS0115</t>
  </si>
  <si>
    <t>AS0116</t>
  </si>
  <si>
    <t>AS0117</t>
  </si>
  <si>
    <t>AS0118</t>
  </si>
  <si>
    <t>REA</t>
  </si>
  <si>
    <t>MOR</t>
  </si>
  <si>
    <t>Vælg selskab:</t>
  </si>
  <si>
    <t>Information:</t>
  </si>
  <si>
    <t>Regnr</t>
  </si>
  <si>
    <t>1.000 kr.</t>
  </si>
  <si>
    <t>Institut</t>
  </si>
  <si>
    <t>Nordea Kredit Realkreditaktieselskab</t>
  </si>
  <si>
    <t>BRFfonden</t>
  </si>
  <si>
    <t>Nykredit Realkredit</t>
  </si>
  <si>
    <t>Realkredit Danmark</t>
  </si>
  <si>
    <t>BRFkredit</t>
  </si>
  <si>
    <t>Totalkredit</t>
  </si>
  <si>
    <t>DLR Kredit</t>
  </si>
  <si>
    <t>LR Realkredit</t>
  </si>
  <si>
    <t>FIH Realkredit</t>
  </si>
  <si>
    <t>Nykredit, Foreningen</t>
  </si>
  <si>
    <t>Navn</t>
  </si>
  <si>
    <t>Post:</t>
  </si>
  <si>
    <t>Kode:</t>
  </si>
  <si>
    <t>1.</t>
  </si>
  <si>
    <t>Renteindtægter</t>
  </si>
  <si>
    <t>2.</t>
  </si>
  <si>
    <t>Renteudgifter</t>
  </si>
  <si>
    <t>A.</t>
  </si>
  <si>
    <t>Netto renteindtægter</t>
  </si>
  <si>
    <t>3.</t>
  </si>
  <si>
    <t>Udbytte af aktier mv.</t>
  </si>
  <si>
    <t>4.</t>
  </si>
  <si>
    <t>Gebyrer og provisionsindtægter</t>
  </si>
  <si>
    <t>5.</t>
  </si>
  <si>
    <t>Afgivne gebyrer og provisionsudgifter</t>
  </si>
  <si>
    <t>B.</t>
  </si>
  <si>
    <t>Netto rente- og gebyrindtægter</t>
  </si>
  <si>
    <t>6.</t>
  </si>
  <si>
    <t>Kursreguleringer</t>
  </si>
  <si>
    <t>7.</t>
  </si>
  <si>
    <t>Andre driftsindtægter</t>
  </si>
  <si>
    <t>8.</t>
  </si>
  <si>
    <t>Udgifter til personale og administration</t>
  </si>
  <si>
    <t>9.</t>
  </si>
  <si>
    <t>Af- og nedskrivninger på immaterielle og materielle aktiver</t>
  </si>
  <si>
    <t>10.</t>
  </si>
  <si>
    <t>Andre driftsudgifter</t>
  </si>
  <si>
    <t>11.</t>
  </si>
  <si>
    <t>Nedskrivninger på udlån og tilgodehavender mv.</t>
  </si>
  <si>
    <t>12.</t>
  </si>
  <si>
    <t>Resultat af kapitalandele i associerede og tilknyttede virksomheder</t>
  </si>
  <si>
    <t>13.</t>
  </si>
  <si>
    <t>Resultat af aktiviteter under afvikling</t>
  </si>
  <si>
    <t>C.</t>
  </si>
  <si>
    <t>Resultat før skat</t>
  </si>
  <si>
    <t>14.</t>
  </si>
  <si>
    <t>Skat</t>
  </si>
  <si>
    <t>D.</t>
  </si>
  <si>
    <t>Årets resultat</t>
  </si>
  <si>
    <t>Tabel 3.1</t>
  </si>
  <si>
    <t>Resultatoplysninger for realkreditinstitutter</t>
  </si>
  <si>
    <t>Regnper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</si>
</sst>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8">
    <font>
      <sz val="10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2" fillId="22" borderId="0" applyNumberFormat="0" applyBorder="0">
      <alignment/>
      <protection/>
    </xf>
    <xf numFmtId="3" fontId="3" fillId="23" borderId="3">
      <alignment wrapText="1"/>
      <protection locked="0"/>
    </xf>
    <xf numFmtId="0" fontId="4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5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0" fillId="0" borderId="0">
      <alignment/>
      <protection/>
    </xf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38" borderId="0" xfId="44" applyFont="1" applyFill="1" applyBorder="1" applyAlignment="1">
      <alignment vertical="top"/>
      <protection/>
    </xf>
    <xf numFmtId="0" fontId="9" fillId="38" borderId="0" xfId="0" applyFont="1" applyFill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10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10" fillId="39" borderId="0" xfId="0" applyFont="1" applyFill="1" applyBorder="1" applyAlignment="1">
      <alignment horizontal="left"/>
    </xf>
    <xf numFmtId="3" fontId="0" fillId="39" borderId="13" xfId="0" applyNumberFormat="1" applyFont="1" applyFill="1" applyBorder="1" applyAlignment="1">
      <alignment horizontal="left" vertical="top"/>
    </xf>
    <xf numFmtId="3" fontId="0" fillId="39" borderId="13" xfId="0" applyNumberFormat="1" applyFont="1" applyFill="1" applyBorder="1" applyAlignment="1">
      <alignment horizontal="left" vertical="center"/>
    </xf>
    <xf numFmtId="3" fontId="0" fillId="39" borderId="13" xfId="0" applyNumberFormat="1" applyFill="1" applyBorder="1" applyAlignment="1">
      <alignment horizontal="right" vertical="center"/>
    </xf>
    <xf numFmtId="3" fontId="0" fillId="39" borderId="13" xfId="0" applyNumberFormat="1" applyFont="1" applyFill="1" applyBorder="1" applyAlignment="1">
      <alignment horizontal="left"/>
    </xf>
    <xf numFmtId="3" fontId="9" fillId="39" borderId="13" xfId="0" applyNumberFormat="1" applyFont="1" applyFill="1" applyBorder="1" applyAlignment="1">
      <alignment horizontal="left" vertical="top"/>
    </xf>
    <xf numFmtId="3" fontId="9" fillId="39" borderId="13" xfId="0" applyNumberFormat="1" applyFont="1" applyFill="1" applyBorder="1" applyAlignment="1">
      <alignment horizontal="left" vertical="center"/>
    </xf>
    <xf numFmtId="3" fontId="0" fillId="39" borderId="13" xfId="0" applyNumberFormat="1" applyFont="1" applyFill="1" applyBorder="1" applyAlignment="1">
      <alignment horizontal="left" vertical="center" wrapText="1"/>
    </xf>
    <xf numFmtId="0" fontId="47" fillId="39" borderId="0" xfId="39" applyFont="1" applyFill="1" applyBorder="1" applyAlignment="1">
      <alignment vertical="center"/>
      <protection/>
    </xf>
    <xf numFmtId="0" fontId="10" fillId="39" borderId="14" xfId="44" applyFont="1" applyFill="1" applyBorder="1" applyAlignment="1">
      <alignment vertical="top"/>
      <protection/>
    </xf>
    <xf numFmtId="0" fontId="0" fillId="39" borderId="14" xfId="0" applyFont="1" applyFill="1" applyBorder="1" applyAlignment="1">
      <alignment/>
    </xf>
    <xf numFmtId="0" fontId="10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3" xfId="0" applyNumberFormat="1" applyFill="1" applyBorder="1" applyAlignment="1">
      <alignment horizontal="left" vertical="center"/>
    </xf>
    <xf numFmtId="1" fontId="0" fillId="39" borderId="13" xfId="0" applyNumberFormat="1" applyFill="1" applyBorder="1" applyAlignment="1">
      <alignment horizontal="right" vertical="center"/>
    </xf>
    <xf numFmtId="0" fontId="9" fillId="39" borderId="0" xfId="0" applyFont="1" applyFill="1" applyBorder="1" applyAlignment="1">
      <alignment horizontal="center"/>
    </xf>
    <xf numFmtId="0" fontId="0" fillId="38" borderId="14" xfId="0" applyFont="1" applyFill="1" applyBorder="1" applyAlignment="1">
      <alignment/>
    </xf>
    <xf numFmtId="0" fontId="10" fillId="39" borderId="0" xfId="0" applyFont="1" applyFill="1" applyBorder="1" applyAlignment="1">
      <alignment horizontal="right"/>
    </xf>
    <xf numFmtId="3" fontId="0" fillId="40" borderId="13" xfId="0" applyNumberFormat="1" applyFill="1" applyBorder="1" applyAlignment="1">
      <alignment horizontal="right"/>
    </xf>
    <xf numFmtId="0" fontId="0" fillId="39" borderId="0" xfId="0" applyFill="1" applyBorder="1" applyAlignment="1">
      <alignment/>
    </xf>
    <xf numFmtId="0" fontId="6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2" fillId="39" borderId="0" xfId="39" applyFill="1" applyAlignment="1">
      <alignment/>
      <protection/>
    </xf>
    <xf numFmtId="0" fontId="3" fillId="39" borderId="0" xfId="44" applyFill="1" applyAlignment="1">
      <alignment vertical="top"/>
      <protection/>
    </xf>
    <xf numFmtId="0" fontId="0" fillId="39" borderId="0" xfId="0" applyFill="1" applyAlignment="1">
      <alignment/>
    </xf>
    <xf numFmtId="3" fontId="9" fillId="40" borderId="13" xfId="0" applyNumberFormat="1" applyFont="1" applyFill="1" applyBorder="1" applyAlignment="1">
      <alignment horizontal="right"/>
    </xf>
    <xf numFmtId="0" fontId="30" fillId="0" borderId="0" xfId="55">
      <alignment/>
      <protection/>
    </xf>
    <xf numFmtId="0" fontId="30" fillId="0" borderId="0" xfId="55" quotePrefix="1">
      <alignment/>
      <protection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3.8515625" style="0" customWidth="1"/>
    <col min="2" max="2" width="48.7109375" style="0" customWidth="1"/>
    <col min="3" max="3" width="2.421875" style="0" customWidth="1"/>
    <col min="4" max="4" width="10.57421875" style="0" customWidth="1"/>
    <col min="5" max="5" width="13.421875" style="0" customWidth="1"/>
    <col min="6" max="6" width="2.57421875" style="0" customWidth="1"/>
    <col min="7" max="16384" width="0" style="0" hidden="1" customWidth="1"/>
  </cols>
  <sheetData>
    <row r="1" spans="1:6" ht="22.5" customHeight="1">
      <c r="A1" s="16" t="s">
        <v>77</v>
      </c>
      <c r="B1" s="28"/>
      <c r="C1" s="28"/>
      <c r="D1" s="28"/>
      <c r="E1" s="28"/>
      <c r="F1" s="31"/>
    </row>
    <row r="2" spans="1:23" ht="22.5" customHeight="1">
      <c r="A2" s="16" t="s">
        <v>78</v>
      </c>
      <c r="B2" s="29"/>
      <c r="C2" s="30"/>
      <c r="D2" s="30"/>
      <c r="E2" s="30"/>
      <c r="F2" s="3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1.25" customHeight="1">
      <c r="A3" s="16"/>
      <c r="B3" s="29"/>
      <c r="C3" s="30"/>
      <c r="D3" s="30"/>
      <c r="E3" s="30"/>
      <c r="F3" s="3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7" t="s">
        <v>23</v>
      </c>
      <c r="B4" s="17"/>
      <c r="C4" s="18"/>
      <c r="D4" s="19" t="s">
        <v>24</v>
      </c>
      <c r="E4" s="20"/>
      <c r="F4" s="3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21"/>
      <c r="B5" s="21"/>
      <c r="C5" s="2"/>
      <c r="D5" s="22" t="s">
        <v>25</v>
      </c>
      <c r="E5" s="23">
        <f>VLOOKUP($B$6,'Rådata 201012'!$A$1:$U$100,MATCH($D5,'Rådata 201012'!$A$1:$Y$1,0),FALSE)</f>
        <v>20001</v>
      </c>
      <c r="F5" s="3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24"/>
      <c r="B6" s="24" t="s">
        <v>30</v>
      </c>
      <c r="C6" s="3"/>
      <c r="D6" s="22" t="s">
        <v>27</v>
      </c>
      <c r="E6" s="11" t="str">
        <f>VLOOKUP($B$6,'Rådata 201012'!$A$1:$W$31,MATCH($D6,'Rådata 201012'!$A$1:$Z$1,0),FALSE)</f>
        <v>REA</v>
      </c>
      <c r="F6" s="3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18"/>
      <c r="B7" s="18"/>
      <c r="C7" s="25"/>
      <c r="D7" s="10" t="s">
        <v>79</v>
      </c>
      <c r="E7" s="23">
        <f>VLOOKUP($B$6,'Rådata 201012'!$A$1:$BI$45,MATCH($D7,'Rådata 201012'!$A$1:$BO$1,0),FALSE)</f>
        <v>201012</v>
      </c>
      <c r="F7" s="3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2.5" customHeight="1">
      <c r="A8" s="6" t="s">
        <v>39</v>
      </c>
      <c r="B8" s="6"/>
      <c r="C8" s="7"/>
      <c r="D8" s="8" t="s">
        <v>40</v>
      </c>
      <c r="E8" s="26" t="s">
        <v>26</v>
      </c>
      <c r="F8" s="3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9" t="s">
        <v>41</v>
      </c>
      <c r="B9" s="10" t="s">
        <v>42</v>
      </c>
      <c r="C9" s="11"/>
      <c r="D9" s="12" t="s">
        <v>3</v>
      </c>
      <c r="E9" s="27">
        <f>VLOOKUP($B$6,'Rådata 201012'!$A$1:$W$31,MATCH($D9,'Rådata 201012'!$A$1:$Z$1,0),FALSE)</f>
        <v>36082126</v>
      </c>
      <c r="F9" s="3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customHeight="1">
      <c r="A10" s="9" t="s">
        <v>43</v>
      </c>
      <c r="B10" s="10" t="s">
        <v>44</v>
      </c>
      <c r="C10" s="11"/>
      <c r="D10" s="12" t="s">
        <v>4</v>
      </c>
      <c r="E10" s="27">
        <f>VLOOKUP($B$6,'Rådata 201012'!$A$1:$W$31,MATCH($D10,'Rådata 201012'!$A$1:$Z$1,0),FALSE)</f>
        <v>30750432</v>
      </c>
      <c r="F10" s="3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customHeight="1">
      <c r="A11" s="13" t="s">
        <v>45</v>
      </c>
      <c r="B11" s="14" t="s">
        <v>46</v>
      </c>
      <c r="C11" s="11"/>
      <c r="D11" s="12" t="s">
        <v>5</v>
      </c>
      <c r="E11" s="35">
        <f>VLOOKUP($B$6,'Rådata 201012'!$A$1:$W$31,MATCH($D11,'Rådata 201012'!$A$1:$Z$1,0),FALSE)</f>
        <v>5331694</v>
      </c>
      <c r="F11" s="3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customHeight="1">
      <c r="A12" s="9" t="s">
        <v>47</v>
      </c>
      <c r="B12" s="10" t="s">
        <v>48</v>
      </c>
      <c r="C12" s="11"/>
      <c r="D12" s="12" t="s">
        <v>6</v>
      </c>
      <c r="E12" s="27">
        <f>VLOOKUP($B$6,'Rådata 201012'!$A$1:$W$31,MATCH($D12,'Rådata 201012'!$A$1:$Z$1,0),FALSE)</f>
        <v>49118</v>
      </c>
      <c r="F12" s="3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9" t="s">
        <v>49</v>
      </c>
      <c r="B13" s="10" t="s">
        <v>50</v>
      </c>
      <c r="C13" s="11"/>
      <c r="D13" s="12" t="s">
        <v>7</v>
      </c>
      <c r="E13" s="27">
        <f>VLOOKUP($B$6,'Rådata 201012'!$A$1:$W$31,MATCH($D13,'Rådata 201012'!$A$1:$Z$1,0),FALSE)</f>
        <v>949307</v>
      </c>
      <c r="F13" s="3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customHeight="1">
      <c r="A14" s="9" t="s">
        <v>51</v>
      </c>
      <c r="B14" s="10" t="s">
        <v>52</v>
      </c>
      <c r="C14" s="11"/>
      <c r="D14" s="12" t="s">
        <v>8</v>
      </c>
      <c r="E14" s="27">
        <f>VLOOKUP($B$6,'Rådata 201012'!$A$1:$W$31,MATCH($D14,'Rådata 201012'!$A$1:$Z$1,0),FALSE)</f>
        <v>253261</v>
      </c>
      <c r="F14" s="3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customHeight="1">
      <c r="A15" s="13" t="s">
        <v>53</v>
      </c>
      <c r="B15" s="14" t="s">
        <v>54</v>
      </c>
      <c r="C15" s="11"/>
      <c r="D15" s="12" t="s">
        <v>9</v>
      </c>
      <c r="E15" s="35">
        <f>VLOOKUP($B$6,'Rådata 201012'!$A$1:$W$31,MATCH($D15,'Rådata 201012'!$A$1:$Z$1,0),FALSE)</f>
        <v>6076858</v>
      </c>
      <c r="F15" s="3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>
      <c r="A16" s="9" t="s">
        <v>55</v>
      </c>
      <c r="B16" s="10" t="s">
        <v>56</v>
      </c>
      <c r="C16" s="11"/>
      <c r="D16" s="12" t="s">
        <v>10</v>
      </c>
      <c r="E16" s="27">
        <f>VLOOKUP($B$6,'Rådata 201012'!$A$1:$W$31,MATCH($D16,'Rådata 201012'!$A$1:$Z$1,0),FALSE)</f>
        <v>-333459</v>
      </c>
      <c r="F16" s="3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customHeight="1">
      <c r="A17" s="9" t="s">
        <v>57</v>
      </c>
      <c r="B17" s="10" t="s">
        <v>58</v>
      </c>
      <c r="C17" s="11"/>
      <c r="D17" s="12" t="s">
        <v>11</v>
      </c>
      <c r="E17" s="27">
        <f>VLOOKUP($B$6,'Rådata 201012'!$A$1:$W$31,MATCH($D17,'Rådata 201012'!$A$1:$Z$1,0),FALSE)</f>
        <v>91649</v>
      </c>
      <c r="F17" s="3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customHeight="1">
      <c r="A18" s="9" t="s">
        <v>59</v>
      </c>
      <c r="B18" s="10" t="s">
        <v>60</v>
      </c>
      <c r="C18" s="11"/>
      <c r="D18" s="12" t="s">
        <v>12</v>
      </c>
      <c r="E18" s="27">
        <f>VLOOKUP($B$6,'Rådata 201012'!$A$1:$W$31,MATCH($D18,'Rådata 201012'!$A$1:$Z$1,0),FALSE)</f>
        <v>2642337</v>
      </c>
      <c r="F18" s="3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customHeight="1">
      <c r="A19" s="9" t="s">
        <v>61</v>
      </c>
      <c r="B19" s="10" t="s">
        <v>62</v>
      </c>
      <c r="C19" s="11"/>
      <c r="D19" s="12" t="s">
        <v>13</v>
      </c>
      <c r="E19" s="27">
        <f>VLOOKUP($B$6,'Rådata 201012'!$A$1:$W$31,MATCH($D19,'Rådata 201012'!$A$1:$Z$1,0),FALSE)</f>
        <v>648655</v>
      </c>
      <c r="F19" s="3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customHeight="1">
      <c r="A20" s="9" t="s">
        <v>63</v>
      </c>
      <c r="B20" s="10" t="s">
        <v>64</v>
      </c>
      <c r="C20" s="11"/>
      <c r="D20" s="12" t="s">
        <v>14</v>
      </c>
      <c r="E20" s="27">
        <f>VLOOKUP($B$6,'Rådata 201012'!$A$1:$W$31,MATCH($D20,'Rådata 201012'!$A$1:$Z$1,0),FALSE)</f>
        <v>2422</v>
      </c>
      <c r="F20" s="3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>
      <c r="A21" s="9" t="s">
        <v>65</v>
      </c>
      <c r="B21" s="10" t="s">
        <v>66</v>
      </c>
      <c r="C21" s="11"/>
      <c r="D21" s="12" t="s">
        <v>15</v>
      </c>
      <c r="E21" s="27">
        <f>VLOOKUP($B$6,'Rådata 201012'!$A$1:$W$31,MATCH($D21,'Rådata 201012'!$A$1:$Z$1,0),FALSE)</f>
        <v>711693</v>
      </c>
      <c r="F21" s="3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5.5">
      <c r="A22" s="9" t="s">
        <v>67</v>
      </c>
      <c r="B22" s="15" t="s">
        <v>68</v>
      </c>
      <c r="C22" s="11"/>
      <c r="D22" s="12" t="s">
        <v>16</v>
      </c>
      <c r="E22" s="27">
        <f>VLOOKUP($B$6,'Rådata 201012'!$A$1:$W$31,MATCH($D22,'Rådata 201012'!$A$1:$Z$1,0),FALSE)</f>
        <v>2707574</v>
      </c>
      <c r="F22" s="3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>
      <c r="A23" s="9" t="s">
        <v>69</v>
      </c>
      <c r="B23" s="10" t="s">
        <v>70</v>
      </c>
      <c r="C23" s="11"/>
      <c r="D23" s="12" t="s">
        <v>17</v>
      </c>
      <c r="E23" s="27">
        <f>VLOOKUP($B$6,'Rådata 201012'!$A$1:$W$31,MATCH($D23,'Rådata 201012'!$A$1:$Z$1,0),FALSE)</f>
        <v>0</v>
      </c>
      <c r="F23" s="3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customHeight="1">
      <c r="A24" s="13" t="s">
        <v>71</v>
      </c>
      <c r="B24" s="14" t="s">
        <v>72</v>
      </c>
      <c r="C24" s="11"/>
      <c r="D24" s="12" t="s">
        <v>18</v>
      </c>
      <c r="E24" s="35">
        <f>VLOOKUP($B$6,'Rådata 201012'!$A$1:$W$31,MATCH($D24,'Rådata 201012'!$A$1:$Z$1,0),FALSE)</f>
        <v>4537515</v>
      </c>
      <c r="F24" s="3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.5" customHeight="1">
      <c r="A25" s="9" t="s">
        <v>73</v>
      </c>
      <c r="B25" s="10" t="s">
        <v>74</v>
      </c>
      <c r="C25" s="11"/>
      <c r="D25" s="12" t="s">
        <v>19</v>
      </c>
      <c r="E25" s="27">
        <f>VLOOKUP($B$6,'Rådata 201012'!$A$1:$W$31,MATCH($D25,'Rådata 201012'!$A$1:$Z$1,0),FALSE)</f>
        <v>461205</v>
      </c>
      <c r="F25" s="3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3.5" customHeight="1">
      <c r="A26" s="13" t="s">
        <v>75</v>
      </c>
      <c r="B26" s="14" t="s">
        <v>76</v>
      </c>
      <c r="C26" s="11"/>
      <c r="D26" s="12" t="s">
        <v>20</v>
      </c>
      <c r="E26" s="35">
        <f>VLOOKUP($B$6,'Rådata 201012'!$A$1:$W$31,MATCH($D26,'Rådata 201012'!$A$1:$Z$1,0),FALSE)</f>
        <v>4076310</v>
      </c>
      <c r="F26" s="3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2" ht="13.5" customHeight="1">
      <c r="A27" s="31"/>
      <c r="B27" s="31"/>
      <c r="C27" s="31"/>
      <c r="D27" s="31"/>
      <c r="E27" s="31"/>
      <c r="F27" s="3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hidden="1">
      <c r="A28" s="31"/>
      <c r="B28" s="31"/>
      <c r="C28" s="31"/>
      <c r="D28" s="31"/>
      <c r="E28" s="31"/>
      <c r="F28" s="3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hidden="1">
      <c r="A29" s="31"/>
      <c r="B29" s="31"/>
      <c r="C29" s="31"/>
      <c r="D29" s="31"/>
      <c r="E29" s="31"/>
      <c r="F29" s="3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hidden="1">
      <c r="A30" s="31"/>
      <c r="B30" s="31"/>
      <c r="C30" s="31"/>
      <c r="D30" s="31"/>
      <c r="E30" s="3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 hidden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 hidden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 hidden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 hidden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 hidden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 hidden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 hidden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 hidden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 hidden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 hidden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 hidden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 hidden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 hidden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</sheetData>
  <sheetProtection/>
  <dataValidations count="1">
    <dataValidation type="list" allowBlank="1" showInputMessage="1" showErrorMessage="1" sqref="B6">
      <formula1>Real_3_1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3.140625" style="0" bestFit="1" customWidth="1"/>
    <col min="2" max="2" width="7.421875" style="0" bestFit="1" customWidth="1"/>
    <col min="3" max="3" width="9.8515625" style="0" bestFit="1" customWidth="1"/>
    <col min="4" max="4" width="9.421875" style="0" bestFit="1" customWidth="1"/>
    <col min="5" max="6" width="9.00390625" style="0" bestFit="1" customWidth="1"/>
    <col min="7" max="7" width="8.00390625" style="0" bestFit="1" customWidth="1"/>
    <col min="8" max="9" width="7.57421875" style="0" bestFit="1" customWidth="1"/>
    <col min="10" max="11" width="8.00390625" style="0" bestFit="1" customWidth="1"/>
    <col min="12" max="12" width="7.57421875" style="0" customWidth="1"/>
    <col min="13" max="13" width="7.57421875" style="0" bestFit="1" customWidth="1"/>
    <col min="14" max="14" width="8.00390625" style="0" bestFit="1" customWidth="1"/>
    <col min="15" max="17" width="7.57421875" style="0" bestFit="1" customWidth="1"/>
    <col min="18" max="18" width="8.00390625" style="0" bestFit="1" customWidth="1"/>
    <col min="19" max="19" width="7.57421875" style="0" bestFit="1" customWidth="1"/>
    <col min="20" max="20" width="8.00390625" style="0" bestFit="1" customWidth="1"/>
    <col min="21" max="21" width="7.57421875" style="0" bestFit="1" customWidth="1"/>
    <col min="22" max="22" width="8.00390625" style="0" bestFit="1" customWidth="1"/>
  </cols>
  <sheetData>
    <row r="1" spans="1:22" ht="12.75">
      <c r="A1" s="4" t="s">
        <v>38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</row>
    <row r="2" spans="1:22" ht="15">
      <c r="A2" s="5" t="s">
        <v>30</v>
      </c>
      <c r="B2" s="36">
        <v>20001</v>
      </c>
      <c r="C2" s="36">
        <v>201012</v>
      </c>
      <c r="D2" s="37" t="s">
        <v>21</v>
      </c>
      <c r="E2" s="36">
        <v>36082126</v>
      </c>
      <c r="F2" s="36">
        <v>30750432</v>
      </c>
      <c r="G2" s="36">
        <v>5331694</v>
      </c>
      <c r="H2" s="36">
        <v>49118</v>
      </c>
      <c r="I2" s="36">
        <v>949307</v>
      </c>
      <c r="J2" s="36">
        <v>253261</v>
      </c>
      <c r="K2" s="36">
        <v>6076858</v>
      </c>
      <c r="L2" s="36">
        <v>-333459</v>
      </c>
      <c r="M2" s="36">
        <v>91649</v>
      </c>
      <c r="N2" s="36">
        <v>2642337</v>
      </c>
      <c r="O2" s="36">
        <v>648655</v>
      </c>
      <c r="P2" s="36">
        <v>2422</v>
      </c>
      <c r="Q2" s="36">
        <v>711693</v>
      </c>
      <c r="R2" s="36">
        <v>2707574</v>
      </c>
      <c r="S2" s="36">
        <v>0</v>
      </c>
      <c r="T2" s="36">
        <v>4537515</v>
      </c>
      <c r="U2" s="36">
        <v>461205</v>
      </c>
      <c r="V2" s="36">
        <v>4076310</v>
      </c>
    </row>
    <row r="3" spans="1:22" ht="15">
      <c r="A3" s="5" t="s">
        <v>31</v>
      </c>
      <c r="B3" s="36">
        <v>20002</v>
      </c>
      <c r="C3" s="36">
        <v>201012</v>
      </c>
      <c r="D3" s="37" t="s">
        <v>21</v>
      </c>
      <c r="E3" s="36">
        <v>28250601</v>
      </c>
      <c r="F3" s="36">
        <v>23321026</v>
      </c>
      <c r="G3" s="36">
        <v>4929575</v>
      </c>
      <c r="H3" s="36">
        <v>8154</v>
      </c>
      <c r="I3" s="36">
        <v>548181</v>
      </c>
      <c r="J3" s="36">
        <v>1048840</v>
      </c>
      <c r="K3" s="36">
        <v>4437070</v>
      </c>
      <c r="L3" s="36">
        <v>-446217</v>
      </c>
      <c r="M3" s="36">
        <v>45731</v>
      </c>
      <c r="N3" s="36">
        <v>778234</v>
      </c>
      <c r="O3" s="36">
        <v>2726</v>
      </c>
      <c r="P3" s="36">
        <v>0</v>
      </c>
      <c r="Q3" s="36">
        <v>973920</v>
      </c>
      <c r="R3" s="36">
        <v>15569</v>
      </c>
      <c r="S3" s="36">
        <v>0</v>
      </c>
      <c r="T3" s="36">
        <v>2297273</v>
      </c>
      <c r="U3" s="36">
        <v>570343</v>
      </c>
      <c r="V3" s="36">
        <v>1726930</v>
      </c>
    </row>
    <row r="4" spans="1:22" ht="15">
      <c r="A4" s="5" t="s">
        <v>32</v>
      </c>
      <c r="B4" s="36">
        <v>20003</v>
      </c>
      <c r="C4" s="36">
        <v>201012</v>
      </c>
      <c r="D4" s="37" t="s">
        <v>21</v>
      </c>
      <c r="E4" s="36">
        <v>8480376</v>
      </c>
      <c r="F4" s="36">
        <v>6970838</v>
      </c>
      <c r="G4" s="36">
        <v>1509538</v>
      </c>
      <c r="H4" s="36">
        <v>5275</v>
      </c>
      <c r="I4" s="36">
        <v>149266</v>
      </c>
      <c r="J4" s="36">
        <v>204853</v>
      </c>
      <c r="K4" s="36">
        <v>1459226</v>
      </c>
      <c r="L4" s="36">
        <v>-247825</v>
      </c>
      <c r="M4" s="36">
        <v>21508</v>
      </c>
      <c r="N4" s="36">
        <v>748644</v>
      </c>
      <c r="O4" s="36">
        <v>19967</v>
      </c>
      <c r="P4" s="36">
        <v>164</v>
      </c>
      <c r="Q4" s="36">
        <v>363180</v>
      </c>
      <c r="R4" s="36">
        <v>-82820</v>
      </c>
      <c r="S4" s="36">
        <v>0</v>
      </c>
      <c r="T4" s="36">
        <v>18134</v>
      </c>
      <c r="U4" s="36">
        <v>7263</v>
      </c>
      <c r="V4" s="36">
        <v>10871</v>
      </c>
    </row>
    <row r="5" spans="1:22" ht="15">
      <c r="A5" s="5" t="s">
        <v>33</v>
      </c>
      <c r="B5" s="36">
        <v>20004</v>
      </c>
      <c r="C5" s="36">
        <v>201012</v>
      </c>
      <c r="D5" s="37" t="s">
        <v>21</v>
      </c>
      <c r="E5" s="36">
        <v>19675790</v>
      </c>
      <c r="F5" s="36">
        <v>16699927</v>
      </c>
      <c r="G5" s="36">
        <v>2975863</v>
      </c>
      <c r="H5" s="36">
        <v>0</v>
      </c>
      <c r="I5" s="36">
        <v>477680</v>
      </c>
      <c r="J5" s="36">
        <v>1431499</v>
      </c>
      <c r="K5" s="36">
        <v>2022044</v>
      </c>
      <c r="L5" s="36">
        <v>-261274</v>
      </c>
      <c r="M5" s="36">
        <v>1978</v>
      </c>
      <c r="N5" s="36">
        <v>419580</v>
      </c>
      <c r="O5" s="36">
        <v>838</v>
      </c>
      <c r="P5" s="36">
        <v>0</v>
      </c>
      <c r="Q5" s="36">
        <v>157590</v>
      </c>
      <c r="R5" s="36">
        <v>0</v>
      </c>
      <c r="S5" s="36">
        <v>0</v>
      </c>
      <c r="T5" s="36">
        <v>1184740</v>
      </c>
      <c r="U5" s="36">
        <v>297535</v>
      </c>
      <c r="V5" s="36">
        <v>887205</v>
      </c>
    </row>
    <row r="6" spans="1:22" ht="15">
      <c r="A6" s="5" t="s">
        <v>34</v>
      </c>
      <c r="B6" s="36">
        <v>20007</v>
      </c>
      <c r="C6" s="36">
        <v>201012</v>
      </c>
      <c r="D6" s="37" t="s">
        <v>21</v>
      </c>
      <c r="E6" s="36">
        <v>4505069</v>
      </c>
      <c r="F6" s="36">
        <v>3648430</v>
      </c>
      <c r="G6" s="36">
        <v>856639</v>
      </c>
      <c r="H6" s="36">
        <v>756</v>
      </c>
      <c r="I6" s="36">
        <v>78858</v>
      </c>
      <c r="J6" s="36">
        <v>356566</v>
      </c>
      <c r="K6" s="36">
        <v>579687</v>
      </c>
      <c r="L6" s="36">
        <v>32573</v>
      </c>
      <c r="M6" s="36">
        <v>22479</v>
      </c>
      <c r="N6" s="36">
        <v>185588</v>
      </c>
      <c r="O6" s="36">
        <v>6681</v>
      </c>
      <c r="P6" s="36">
        <v>0</v>
      </c>
      <c r="Q6" s="36">
        <v>106350</v>
      </c>
      <c r="R6" s="36">
        <v>0</v>
      </c>
      <c r="S6" s="36">
        <v>0</v>
      </c>
      <c r="T6" s="36">
        <v>336119</v>
      </c>
      <c r="U6" s="36">
        <v>85053</v>
      </c>
      <c r="V6" s="36">
        <v>251065</v>
      </c>
    </row>
    <row r="7" spans="1:22" ht="15">
      <c r="A7" s="5" t="s">
        <v>35</v>
      </c>
      <c r="B7" s="36">
        <v>20008</v>
      </c>
      <c r="C7" s="36">
        <v>201012</v>
      </c>
      <c r="D7" s="37" t="s">
        <v>21</v>
      </c>
      <c r="E7" s="36">
        <v>551502</v>
      </c>
      <c r="F7" s="36">
        <v>381675</v>
      </c>
      <c r="G7" s="36">
        <v>169827</v>
      </c>
      <c r="H7" s="36">
        <v>4638</v>
      </c>
      <c r="I7" s="36">
        <v>2779</v>
      </c>
      <c r="J7" s="36">
        <v>14516</v>
      </c>
      <c r="K7" s="36">
        <v>162728</v>
      </c>
      <c r="L7" s="36">
        <v>96804</v>
      </c>
      <c r="M7" s="36">
        <v>0</v>
      </c>
      <c r="N7" s="36">
        <v>30773</v>
      </c>
      <c r="O7" s="36">
        <v>130</v>
      </c>
      <c r="P7" s="36">
        <v>0</v>
      </c>
      <c r="Q7" s="36">
        <v>100</v>
      </c>
      <c r="R7" s="36">
        <v>0</v>
      </c>
      <c r="S7" s="36">
        <v>0</v>
      </c>
      <c r="T7" s="36">
        <v>228529</v>
      </c>
      <c r="U7" s="36">
        <v>57178</v>
      </c>
      <c r="V7" s="36">
        <v>171351</v>
      </c>
    </row>
    <row r="8" spans="1:22" ht="15">
      <c r="A8" s="5" t="s">
        <v>28</v>
      </c>
      <c r="B8" s="36">
        <v>20009</v>
      </c>
      <c r="C8" s="36">
        <v>201012</v>
      </c>
      <c r="D8" s="37" t="s">
        <v>21</v>
      </c>
      <c r="E8" s="36">
        <v>11944784</v>
      </c>
      <c r="F8" s="36">
        <v>10136384</v>
      </c>
      <c r="G8" s="36">
        <v>1808400</v>
      </c>
      <c r="H8" s="36">
        <v>1234</v>
      </c>
      <c r="I8" s="36">
        <v>269453</v>
      </c>
      <c r="J8" s="36">
        <v>691381</v>
      </c>
      <c r="K8" s="36">
        <v>1387706</v>
      </c>
      <c r="L8" s="36">
        <v>-65402</v>
      </c>
      <c r="M8" s="36">
        <v>-7959</v>
      </c>
      <c r="N8" s="36">
        <v>249605</v>
      </c>
      <c r="O8" s="36">
        <v>11711</v>
      </c>
      <c r="P8" s="36">
        <v>0</v>
      </c>
      <c r="Q8" s="36">
        <v>118392</v>
      </c>
      <c r="R8" s="36">
        <v>-243</v>
      </c>
      <c r="S8" s="36">
        <v>0</v>
      </c>
      <c r="T8" s="36">
        <v>934394</v>
      </c>
      <c r="U8" s="36">
        <v>234365</v>
      </c>
      <c r="V8" s="36">
        <v>700029</v>
      </c>
    </row>
    <row r="9" spans="1:22" ht="15">
      <c r="A9" s="5" t="s">
        <v>36</v>
      </c>
      <c r="B9" s="36">
        <v>20010</v>
      </c>
      <c r="C9" s="36">
        <v>201012</v>
      </c>
      <c r="D9" s="37" t="s">
        <v>21</v>
      </c>
      <c r="E9" s="36">
        <v>28416</v>
      </c>
      <c r="F9" s="36">
        <v>20832</v>
      </c>
      <c r="G9" s="36">
        <v>7584</v>
      </c>
      <c r="H9" s="36">
        <v>40</v>
      </c>
      <c r="I9" s="36">
        <v>33</v>
      </c>
      <c r="J9" s="36">
        <v>259</v>
      </c>
      <c r="K9" s="36">
        <v>7398</v>
      </c>
      <c r="L9" s="36">
        <v>3108</v>
      </c>
      <c r="M9" s="36">
        <v>4000</v>
      </c>
      <c r="N9" s="36">
        <v>9676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4830</v>
      </c>
      <c r="U9" s="36">
        <v>1211</v>
      </c>
      <c r="V9" s="36">
        <v>3619</v>
      </c>
    </row>
    <row r="10" spans="1:22" ht="15">
      <c r="A10" s="5" t="s">
        <v>37</v>
      </c>
      <c r="B10" s="36">
        <v>93003</v>
      </c>
      <c r="C10" s="36">
        <v>201012</v>
      </c>
      <c r="D10" s="37" t="s">
        <v>22</v>
      </c>
      <c r="E10" s="36">
        <v>2943</v>
      </c>
      <c r="F10" s="36">
        <v>21</v>
      </c>
      <c r="G10" s="36">
        <v>2922</v>
      </c>
      <c r="H10" s="36">
        <v>0</v>
      </c>
      <c r="I10" s="36">
        <v>0</v>
      </c>
      <c r="J10" s="36">
        <v>0</v>
      </c>
      <c r="K10" s="36">
        <v>2922</v>
      </c>
      <c r="L10" s="36">
        <v>-2064</v>
      </c>
      <c r="M10" s="36">
        <v>0</v>
      </c>
      <c r="N10" s="36">
        <v>3998</v>
      </c>
      <c r="O10" s="36">
        <v>0</v>
      </c>
      <c r="P10" s="36">
        <v>0</v>
      </c>
      <c r="Q10" s="36">
        <v>0</v>
      </c>
      <c r="R10" s="36">
        <v>3592179</v>
      </c>
      <c r="S10" s="36">
        <v>0</v>
      </c>
      <c r="T10" s="36">
        <v>3589039</v>
      </c>
      <c r="U10" s="36">
        <v>-758</v>
      </c>
      <c r="V10" s="36">
        <v>3589797</v>
      </c>
    </row>
    <row r="11" spans="1:22" ht="15">
      <c r="A11" s="5" t="s">
        <v>29</v>
      </c>
      <c r="B11" s="36">
        <v>93005</v>
      </c>
      <c r="C11" s="36">
        <v>201012</v>
      </c>
      <c r="D11" s="37" t="s">
        <v>22</v>
      </c>
      <c r="E11" s="36">
        <v>29</v>
      </c>
      <c r="F11" s="36">
        <v>0</v>
      </c>
      <c r="G11" s="36">
        <v>29</v>
      </c>
      <c r="H11" s="36">
        <v>0</v>
      </c>
      <c r="I11" s="36">
        <v>0</v>
      </c>
      <c r="J11" s="36">
        <v>0</v>
      </c>
      <c r="K11" s="36">
        <v>29</v>
      </c>
      <c r="L11" s="36">
        <v>0</v>
      </c>
      <c r="M11" s="36">
        <v>0</v>
      </c>
      <c r="N11" s="36">
        <v>745</v>
      </c>
      <c r="O11" s="36">
        <v>0</v>
      </c>
      <c r="P11" s="36">
        <v>0</v>
      </c>
      <c r="Q11" s="36">
        <v>0</v>
      </c>
      <c r="R11" s="36">
        <v>18226</v>
      </c>
      <c r="S11" s="36">
        <v>0</v>
      </c>
      <c r="T11" s="36">
        <v>17510</v>
      </c>
      <c r="U11" s="36">
        <v>7107</v>
      </c>
      <c r="V11" s="36">
        <v>10403</v>
      </c>
    </row>
    <row r="13" spans="1:22" ht="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3.1: Resultatoplysninger for realkreditinstitutter</dc:title>
  <dc:subject/>
  <dc:creator>Finanstilsynet</dc:creator>
  <cp:keywords/>
  <dc:description/>
  <cp:lastModifiedBy>Stephanie Gantzel Christiansen</cp:lastModifiedBy>
  <cp:lastPrinted>2010-06-24T09:46:30Z</cp:lastPrinted>
  <dcterms:created xsi:type="dcterms:W3CDTF">2008-07-09T08:42:49Z</dcterms:created>
  <dcterms:modified xsi:type="dcterms:W3CDTF">2011-05-31T09:50:30Z</dcterms:modified>
  <cp:category/>
  <cp:version/>
  <cp:contentType/>
  <cp:contentStatus/>
</cp:coreProperties>
</file>