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8300" windowHeight="10545" activeTab="0"/>
  </bookViews>
  <sheets>
    <sheet name="Balance" sheetId="1" r:id="rId1"/>
    <sheet name="Rådata 201012" sheetId="2" r:id="rId2"/>
  </sheets>
  <definedNames>
    <definedName name="IFS">'Rådata 201012'!$A$2:$A$13</definedName>
    <definedName name="_xlnm.Print_Area" localSheetId="0">'Balance'!$A$1:$E$57</definedName>
  </definedNames>
  <calcPr fullCalcOnLoad="1"/>
</workbook>
</file>

<file path=xl/sharedStrings.xml><?xml version="1.0" encoding="utf-8"?>
<sst xmlns="http://schemas.openxmlformats.org/spreadsheetml/2006/main" count="194" uniqueCount="148">
  <si>
    <t>Vælg selskab:</t>
  </si>
  <si>
    <t>Information:</t>
  </si>
  <si>
    <t>Regnr</t>
  </si>
  <si>
    <t>Regnper</t>
  </si>
  <si>
    <t>Kode</t>
  </si>
  <si>
    <t>1.000 kr.</t>
  </si>
  <si>
    <t>Navn</t>
  </si>
  <si>
    <t>REGNR</t>
  </si>
  <si>
    <t>REGNPER</t>
  </si>
  <si>
    <t>IS0201</t>
  </si>
  <si>
    <t>IS0202</t>
  </si>
  <si>
    <t>IS0203</t>
  </si>
  <si>
    <t>IS0204</t>
  </si>
  <si>
    <t>IS0205</t>
  </si>
  <si>
    <t>IS0206</t>
  </si>
  <si>
    <t>IS0207</t>
  </si>
  <si>
    <t>IS0208</t>
  </si>
  <si>
    <t>IS0209</t>
  </si>
  <si>
    <t>IS0210</t>
  </si>
  <si>
    <t>IS0211</t>
  </si>
  <si>
    <t>IS0212</t>
  </si>
  <si>
    <t>IS0213</t>
  </si>
  <si>
    <t>IS0214</t>
  </si>
  <si>
    <t>IS0215</t>
  </si>
  <si>
    <t>IS0216</t>
  </si>
  <si>
    <t>IS0217</t>
  </si>
  <si>
    <t>IS0218</t>
  </si>
  <si>
    <t>IS0219</t>
  </si>
  <si>
    <t>IS0220</t>
  </si>
  <si>
    <t>IS0221</t>
  </si>
  <si>
    <t>IS0222</t>
  </si>
  <si>
    <t>IS0223</t>
  </si>
  <si>
    <t>IS0224</t>
  </si>
  <si>
    <t>IS0225</t>
  </si>
  <si>
    <t>IS0226</t>
  </si>
  <si>
    <t>IS0227</t>
  </si>
  <si>
    <t>IS0228</t>
  </si>
  <si>
    <t>IS0229</t>
  </si>
  <si>
    <t>IS0230</t>
  </si>
  <si>
    <t>IS0231</t>
  </si>
  <si>
    <t>IS0232</t>
  </si>
  <si>
    <t>IS0233</t>
  </si>
  <si>
    <t>IS0234</t>
  </si>
  <si>
    <t>IS0235</t>
  </si>
  <si>
    <t>IS0236</t>
  </si>
  <si>
    <t>IS0237</t>
  </si>
  <si>
    <t>IS0238</t>
  </si>
  <si>
    <t>IS0239</t>
  </si>
  <si>
    <t>IS0240</t>
  </si>
  <si>
    <t>IS0241</t>
  </si>
  <si>
    <t>IS0242</t>
  </si>
  <si>
    <t>Carnegie Asset Administration A/S</t>
  </si>
  <si>
    <t>Egns-Invest Investeringsforvaltningsselskab A/S</t>
  </si>
  <si>
    <t>ID-Sparinvest A/S</t>
  </si>
  <si>
    <t>Nordea Invest Fund Management A/S</t>
  </si>
  <si>
    <t>Sydinvest Administration A/S</t>
  </si>
  <si>
    <t>Aktiver i alt</t>
  </si>
  <si>
    <t>Heraf foreslået udbytte</t>
  </si>
  <si>
    <t>Egenkapital i alt</t>
  </si>
  <si>
    <t>Efterstillede kapitalindskud</t>
  </si>
  <si>
    <t>Hensatte forpligtelser</t>
  </si>
  <si>
    <t>Hensatte forpligtelser i alt</t>
  </si>
  <si>
    <t>Gæld</t>
  </si>
  <si>
    <t>Gæld i alt</t>
  </si>
  <si>
    <t>Passiver i alt</t>
  </si>
  <si>
    <t>Tabel 4.2</t>
  </si>
  <si>
    <r>
      <rPr>
        <i/>
        <sz val="10"/>
        <rFont val="Arial"/>
        <family val="2"/>
      </rPr>
      <t xml:space="preserve">Post  </t>
    </r>
    <r>
      <rPr>
        <b/>
        <sz val="10"/>
        <rFont val="Arial"/>
        <family val="2"/>
      </rPr>
      <t>Aktiver</t>
    </r>
  </si>
  <si>
    <r>
      <rPr>
        <i/>
        <sz val="10"/>
        <rFont val="Arial"/>
        <family val="2"/>
      </rPr>
      <t xml:space="preserve">Post  </t>
    </r>
    <r>
      <rPr>
        <b/>
        <sz val="10"/>
        <rFont val="Arial"/>
        <family val="2"/>
      </rPr>
      <t>Passiver</t>
    </r>
  </si>
  <si>
    <t>Egenkapital</t>
  </si>
  <si>
    <t>Handelsinvest  Investeringsforvaltning A/S</t>
  </si>
  <si>
    <t>Alfred Berg Administration A/S</t>
  </si>
  <si>
    <t>Jyske Invest Fund Management A/S</t>
  </si>
  <si>
    <t>Invest Administration A/S, Investeringsforvaltningsselskab</t>
  </si>
  <si>
    <t>Danske Invest Management A/S</t>
  </si>
  <si>
    <t>Balanceoplysninger for investeringsforvaltningsselskaber (små)</t>
  </si>
  <si>
    <t>A.</t>
  </si>
  <si>
    <t>B.</t>
  </si>
  <si>
    <t>1.</t>
  </si>
  <si>
    <t>1.1</t>
  </si>
  <si>
    <t>1.2</t>
  </si>
  <si>
    <t>2.</t>
  </si>
  <si>
    <t>C.</t>
  </si>
  <si>
    <t>4.</t>
  </si>
  <si>
    <t>5.</t>
  </si>
  <si>
    <t>6.</t>
  </si>
  <si>
    <t>7.</t>
  </si>
  <si>
    <t>8.</t>
  </si>
  <si>
    <t>D.</t>
  </si>
  <si>
    <t>9.</t>
  </si>
  <si>
    <t>10.</t>
  </si>
  <si>
    <t>11.</t>
  </si>
  <si>
    <t>12.</t>
  </si>
  <si>
    <t>E.</t>
  </si>
  <si>
    <t>13.</t>
  </si>
  <si>
    <t>14.</t>
  </si>
  <si>
    <t>15.</t>
  </si>
  <si>
    <t>16.</t>
  </si>
  <si>
    <t>16.1</t>
  </si>
  <si>
    <t>16.2.</t>
  </si>
  <si>
    <t>16.3.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</si>
  <si>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</si>
  <si>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</si>
  <si>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</si>
  <si>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</si>
  <si>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</si>
  <si>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</si>
  <si>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</si>
  <si>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</si>
  <si>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</si>
  <si>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</si>
  <si>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</si>
  <si>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Immaterielle anlægsaktiver</t>
  </si>
  <si>
    <t>Materielle anlægsaktiver</t>
  </si>
  <si>
    <t>Grunde og bygninger, i alt</t>
  </si>
  <si>
    <t>Investeringsejendomme</t>
  </si>
  <si>
    <t>Ejendomme, der anvendes i egen drift</t>
  </si>
  <si>
    <t>Driftsmidler og inventar</t>
  </si>
  <si>
    <t>Tilgodehavender</t>
  </si>
  <si>
    <t>Tilgodehavender hos afdelinger i administrerede foreninger</t>
  </si>
  <si>
    <t>Aktuelle skatteaktiver</t>
  </si>
  <si>
    <t>Udskudte skatteaktiver</t>
  </si>
  <si>
    <t>Andre tilgodehavender</t>
  </si>
  <si>
    <t>Periodeafgrænsningsposter</t>
  </si>
  <si>
    <t>Værdipapirer og kapitalandele</t>
  </si>
  <si>
    <t>Obligationer</t>
  </si>
  <si>
    <t>Aktier m.v.</t>
  </si>
  <si>
    <t>Kapitalandele i associerede virksomheder</t>
  </si>
  <si>
    <t>Kapitalandele i tilknyttede virksomheder</t>
  </si>
  <si>
    <t>Likvide beholdninger</t>
  </si>
  <si>
    <t>Aktiekapital</t>
  </si>
  <si>
    <t>Overkurs ved emission</t>
  </si>
  <si>
    <t>Opskrivningshenlæggelser</t>
  </si>
  <si>
    <t>Andre reserver</t>
  </si>
  <si>
    <t>Lovpligtige reserver</t>
  </si>
  <si>
    <t>Vedtægtsmæssige reserver</t>
  </si>
  <si>
    <t>Øvrige reserver</t>
  </si>
  <si>
    <t>Overført overskud eller underskud</t>
  </si>
  <si>
    <t>Hensættelser til pensioner og lignende forpligtelser</t>
  </si>
  <si>
    <t>Hensættelser til udskudt skat</t>
  </si>
  <si>
    <t>Hensættelser til tab på garantier</t>
  </si>
  <si>
    <t>Andre hensatte forpligtelser</t>
  </si>
  <si>
    <t>Gæld til afdelinger i administrerede foreninger</t>
  </si>
  <si>
    <t>Gæld til kreditinstitutter</t>
  </si>
  <si>
    <t>Aktuelle skatteforpligtelser</t>
  </si>
  <si>
    <t>Anden gæld</t>
  </si>
  <si>
    <t>Periodeafgænsningsposter</t>
  </si>
  <si>
    <t>SEBinvest A/S, Investeringsforvaltningsselskab</t>
  </si>
  <si>
    <t>PFA Portefølje Administration A/S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</si>
</sst>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7">
    <font>
      <sz val="10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E1CD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1" fillId="22" borderId="0" applyNumberFormat="0" applyBorder="0">
      <alignment/>
      <protection/>
    </xf>
    <xf numFmtId="3" fontId="2" fillId="23" borderId="3">
      <alignment wrapText="1"/>
      <protection locked="0"/>
    </xf>
    <xf numFmtId="0" fontId="6" fillId="24" borderId="4">
      <alignment horizontal="center" vertical="center"/>
      <protection/>
    </xf>
    <xf numFmtId="0" fontId="33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2" fillId="26" borderId="0" applyNumberFormat="0" applyBorder="0">
      <alignment vertical="top"/>
      <protection/>
    </xf>
    <xf numFmtId="0" fontId="35" fillId="27" borderId="2" applyNumberFormat="0" applyAlignment="0" applyProtection="0"/>
    <xf numFmtId="0" fontId="5" fillId="0" borderId="0" applyNumberFormat="0" applyBorder="0">
      <alignment vertical="top" wrapText="1"/>
      <protection/>
    </xf>
    <xf numFmtId="0" fontId="36" fillId="28" borderId="5" applyNumberFormat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7" fillId="35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8" fillId="21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38" borderId="0" xfId="0" applyFill="1" applyBorder="1" applyAlignment="1">
      <alignment/>
    </xf>
    <xf numFmtId="0" fontId="8" fillId="38" borderId="12" xfId="44" applyFont="1" applyFill="1" applyBorder="1" applyAlignment="1">
      <alignment vertical="top"/>
      <protection/>
    </xf>
    <xf numFmtId="0" fontId="0" fillId="38" borderId="12" xfId="0" applyFont="1" applyFill="1" applyBorder="1" applyAlignment="1">
      <alignment/>
    </xf>
    <xf numFmtId="0" fontId="8" fillId="38" borderId="0" xfId="44" applyFont="1" applyFill="1" applyBorder="1" applyAlignment="1">
      <alignment vertical="top"/>
      <protection/>
    </xf>
    <xf numFmtId="0" fontId="8" fillId="38" borderId="12" xfId="44" applyFont="1" applyFill="1" applyBorder="1" applyAlignment="1">
      <alignment/>
      <protection/>
    </xf>
    <xf numFmtId="0" fontId="46" fillId="38" borderId="0" xfId="39" applyFont="1" applyFill="1" applyBorder="1" applyAlignment="1">
      <alignment/>
      <protection/>
    </xf>
    <xf numFmtId="0" fontId="0" fillId="38" borderId="0" xfId="0" applyFont="1" applyFill="1" applyBorder="1" applyAlignment="1">
      <alignment/>
    </xf>
    <xf numFmtId="0" fontId="9" fillId="39" borderId="0" xfId="44" applyFont="1" applyFill="1" applyBorder="1" applyAlignment="1">
      <alignment vertical="top"/>
      <protection/>
    </xf>
    <xf numFmtId="3" fontId="0" fillId="38" borderId="13" xfId="0" applyNumberFormat="1" applyFill="1" applyBorder="1" applyAlignment="1">
      <alignment horizontal="left" vertical="center"/>
    </xf>
    <xf numFmtId="1" fontId="0" fillId="38" borderId="13" xfId="0" applyNumberFormat="1" applyFill="1" applyBorder="1" applyAlignment="1">
      <alignment horizontal="right" vertical="center"/>
    </xf>
    <xf numFmtId="0" fontId="4" fillId="38" borderId="0" xfId="0" applyFont="1" applyFill="1" applyBorder="1" applyAlignment="1">
      <alignment horizontal="center"/>
    </xf>
    <xf numFmtId="0" fontId="4" fillId="39" borderId="0" xfId="0" applyFont="1" applyFill="1" applyBorder="1" applyAlignment="1">
      <alignment/>
    </xf>
    <xf numFmtId="3" fontId="0" fillId="38" borderId="13" xfId="0" applyNumberFormat="1" applyFill="1" applyBorder="1" applyAlignment="1">
      <alignment horizontal="right" vertical="center"/>
    </xf>
    <xf numFmtId="0" fontId="0" fillId="39" borderId="12" xfId="0" applyFont="1" applyFill="1" applyBorder="1" applyAlignment="1">
      <alignment/>
    </xf>
    <xf numFmtId="3" fontId="0" fillId="38" borderId="13" xfId="0" applyNumberFormat="1" applyFont="1" applyFill="1" applyBorder="1" applyAlignment="1">
      <alignment horizontal="left" vertical="center"/>
    </xf>
    <xf numFmtId="3" fontId="0" fillId="38" borderId="0" xfId="0" applyNumberFormat="1" applyFont="1" applyFill="1" applyBorder="1" applyAlignment="1">
      <alignment horizontal="left" vertical="center"/>
    </xf>
    <xf numFmtId="1" fontId="0" fillId="38" borderId="0" xfId="0" applyNumberFormat="1" applyFill="1" applyBorder="1" applyAlignment="1">
      <alignment horizontal="right" vertical="center"/>
    </xf>
    <xf numFmtId="0" fontId="4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8" fillId="38" borderId="0" xfId="0" applyFont="1" applyFill="1" applyBorder="1" applyAlignment="1">
      <alignment horizontal="left"/>
    </xf>
    <xf numFmtId="0" fontId="8" fillId="38" borderId="0" xfId="0" applyFont="1" applyFill="1" applyBorder="1" applyAlignment="1">
      <alignment horizontal="right"/>
    </xf>
    <xf numFmtId="3" fontId="0" fillId="38" borderId="13" xfId="0" applyNumberFormat="1" applyFont="1" applyFill="1" applyBorder="1" applyAlignment="1">
      <alignment horizontal="left"/>
    </xf>
    <xf numFmtId="3" fontId="0" fillId="40" borderId="13" xfId="0" applyNumberFormat="1" applyFill="1" applyBorder="1" applyAlignment="1">
      <alignment horizontal="right"/>
    </xf>
    <xf numFmtId="0" fontId="8" fillId="38" borderId="0" xfId="0" applyFont="1" applyFill="1" applyBorder="1" applyAlignment="1">
      <alignment/>
    </xf>
    <xf numFmtId="3" fontId="4" fillId="38" borderId="13" xfId="0" applyNumberFormat="1" applyFont="1" applyFill="1" applyBorder="1" applyAlignment="1">
      <alignment horizontal="left" vertical="center"/>
    </xf>
    <xf numFmtId="0" fontId="0" fillId="38" borderId="0" xfId="0" applyFill="1" applyAlignment="1">
      <alignment/>
    </xf>
    <xf numFmtId="0" fontId="29" fillId="0" borderId="0" xfId="55">
      <alignment/>
      <protection/>
    </xf>
    <xf numFmtId="0" fontId="29" fillId="0" borderId="0" xfId="56">
      <alignment/>
      <protection/>
    </xf>
    <xf numFmtId="0" fontId="46" fillId="38" borderId="0" xfId="39" applyFont="1" applyFill="1" applyBorder="1" applyAlignment="1">
      <alignment horizontal="left" wrapText="1"/>
      <protection/>
    </xf>
    <xf numFmtId="0" fontId="29" fillId="0" borderId="0" xfId="57">
      <alignment/>
      <protection/>
    </xf>
    <xf numFmtId="0" fontId="4" fillId="0" borderId="0" xfId="0" applyFont="1" applyAlignment="1">
      <alignment/>
    </xf>
    <xf numFmtId="3" fontId="4" fillId="40" borderId="13" xfId="0" applyNumberFormat="1" applyFont="1" applyFill="1" applyBorder="1" applyAlignment="1">
      <alignment horizontal="right"/>
    </xf>
  </cellXfs>
  <cellStyles count="5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Normal" xfId="40"/>
    <cellStyle name="FeltID" xfId="41"/>
    <cellStyle name="Forklarende tekst" xfId="42"/>
    <cellStyle name="God" xfId="43"/>
    <cellStyle name="GruppeOverskrift" xfId="44"/>
    <cellStyle name="Input" xfId="45"/>
    <cellStyle name="KolonneOverskrift" xfId="46"/>
    <cellStyle name="Kontroller celle" xfId="47"/>
    <cellStyle name="Markeringsfarve1" xfId="48"/>
    <cellStyle name="Markeringsfarve2" xfId="49"/>
    <cellStyle name="Markeringsfarve3" xfId="50"/>
    <cellStyle name="Markeringsfarve4" xfId="51"/>
    <cellStyle name="Markeringsfarve5" xfId="52"/>
    <cellStyle name="Markeringsfarve6" xfId="53"/>
    <cellStyle name="Neutral" xfId="54"/>
    <cellStyle name="Normal 2" xfId="55"/>
    <cellStyle name="Normal 3" xfId="56"/>
    <cellStyle name="Normal 4" xfId="57"/>
    <cellStyle name="Output" xfId="58"/>
    <cellStyle name="Overskrift 1" xfId="59"/>
    <cellStyle name="Overskrift 2" xfId="60"/>
    <cellStyle name="Overskrift 3" xfId="61"/>
    <cellStyle name="Overskrift 4" xfId="62"/>
    <cellStyle name="Percent" xfId="63"/>
    <cellStyle name="RaekkeNiv1" xfId="64"/>
    <cellStyle name="RaekkeNiv2" xfId="65"/>
    <cellStyle name="Sammenkædet celle" xfId="66"/>
    <cellStyle name="Titel" xfId="67"/>
    <cellStyle name="Total" xfId="68"/>
    <cellStyle name="Ugyldig" xfId="69"/>
    <cellStyle name="Currenc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B5" sqref="B5"/>
    </sheetView>
  </sheetViews>
  <sheetFormatPr defaultColWidth="0" defaultRowHeight="12.75" zeroHeight="1"/>
  <cols>
    <col min="1" max="1" width="4.8515625" style="0" customWidth="1"/>
    <col min="2" max="2" width="55.421875" style="0" customWidth="1"/>
    <col min="3" max="3" width="2.8515625" style="0" customWidth="1"/>
    <col min="4" max="5" width="10.7109375" style="0" customWidth="1"/>
    <col min="6" max="6" width="2.7109375" style="27" customWidth="1"/>
    <col min="7" max="16384" width="0" style="0" hidden="1" customWidth="1"/>
  </cols>
  <sheetData>
    <row r="1" spans="1:5" ht="22.5" customHeight="1">
      <c r="A1" s="7" t="s">
        <v>65</v>
      </c>
      <c r="B1" s="7"/>
      <c r="C1" s="2"/>
      <c r="D1" s="2"/>
      <c r="E1" s="2"/>
    </row>
    <row r="2" spans="1:5" ht="45" customHeight="1">
      <c r="A2" s="30" t="s">
        <v>74</v>
      </c>
      <c r="B2" s="30"/>
      <c r="C2" s="30"/>
      <c r="D2" s="30"/>
      <c r="E2" s="30"/>
    </row>
    <row r="3" spans="1:5" ht="19.5" customHeight="1">
      <c r="A3" s="6" t="s">
        <v>0</v>
      </c>
      <c r="B3" s="6"/>
      <c r="C3" s="3"/>
      <c r="D3" s="4" t="s">
        <v>1</v>
      </c>
      <c r="E3" s="5"/>
    </row>
    <row r="4" spans="1:5" ht="12.75">
      <c r="A4" s="27"/>
      <c r="B4" s="8"/>
      <c r="C4" s="9"/>
      <c r="D4" s="10" t="s">
        <v>2</v>
      </c>
      <c r="E4" s="11">
        <f>VLOOKUP($B$5,'Rådata 201012'!$A$1:$BG$13,MATCH(D4,'Rådata 201012'!$A$1:$BG$1,0),FALSE)</f>
        <v>17115</v>
      </c>
    </row>
    <row r="5" spans="1:5" ht="12.75">
      <c r="A5" s="27"/>
      <c r="B5" s="12" t="s">
        <v>147</v>
      </c>
      <c r="C5" s="13"/>
      <c r="D5" s="10" t="s">
        <v>3</v>
      </c>
      <c r="E5" s="11">
        <f>VLOOKUP($B$5,'Rådata 201012'!$A$1:$BG$13,MATCH($D$5,'Rådata 201012'!$A$1:$BG$1,0),FALSE)</f>
        <v>201012</v>
      </c>
    </row>
    <row r="6" spans="1:5" ht="12.75">
      <c r="A6" s="4"/>
      <c r="B6" s="4"/>
      <c r="C6" s="15"/>
      <c r="D6" s="16"/>
      <c r="E6" s="11"/>
    </row>
    <row r="7" spans="2:5" ht="12.75">
      <c r="B7" s="8"/>
      <c r="C7" s="8"/>
      <c r="D7" s="17"/>
      <c r="E7" s="18"/>
    </row>
    <row r="8" spans="1:5" ht="12.75">
      <c r="A8" s="8" t="s">
        <v>66</v>
      </c>
      <c r="B8" s="8"/>
      <c r="C8" s="20"/>
      <c r="D8" s="21" t="s">
        <v>4</v>
      </c>
      <c r="E8" s="22" t="s">
        <v>5</v>
      </c>
    </row>
    <row r="9" spans="1:5" ht="12.75">
      <c r="A9" s="16" t="s">
        <v>75</v>
      </c>
      <c r="B9" s="16" t="s">
        <v>111</v>
      </c>
      <c r="C9" s="14"/>
      <c r="D9" s="23" t="s">
        <v>9</v>
      </c>
      <c r="E9" s="24">
        <f>VLOOKUP($B$5,'Rådata 201012'!$A$1:$BG$679,MATCH($D9,'Rådata 201012'!$A$1:$BG$1,0),FALSE)</f>
        <v>0</v>
      </c>
    </row>
    <row r="10" spans="1:5" ht="12.75">
      <c r="A10" s="16" t="s">
        <v>76</v>
      </c>
      <c r="B10" s="16" t="s">
        <v>112</v>
      </c>
      <c r="C10" s="14"/>
      <c r="D10" s="23" t="s">
        <v>10</v>
      </c>
      <c r="E10" s="24">
        <f>VLOOKUP($B$5,'Rådata 201012'!$A$1:$BG$679,MATCH($D10,'Rådata 201012'!$A$1:$BG$1,0),FALSE)</f>
        <v>0</v>
      </c>
    </row>
    <row r="11" spans="1:5" ht="12.75">
      <c r="A11" s="16" t="s">
        <v>77</v>
      </c>
      <c r="B11" s="16" t="s">
        <v>113</v>
      </c>
      <c r="C11" s="14"/>
      <c r="D11" s="23" t="s">
        <v>11</v>
      </c>
      <c r="E11" s="24">
        <f>VLOOKUP($B$5,'Rådata 201012'!$A$1:$BG$679,MATCH($D11,'Rådata 201012'!$A$1:$BG$1,0),FALSE)</f>
        <v>0</v>
      </c>
    </row>
    <row r="12" spans="1:5" ht="12.75">
      <c r="A12" s="16" t="s">
        <v>78</v>
      </c>
      <c r="B12" s="16" t="s">
        <v>114</v>
      </c>
      <c r="C12" s="14"/>
      <c r="D12" s="23" t="s">
        <v>12</v>
      </c>
      <c r="E12" s="24">
        <f>VLOOKUP($B$5,'Rådata 201012'!$A$1:$BG$679,MATCH($D12,'Rådata 201012'!$A$1:$BG$1,0),FALSE)</f>
        <v>0</v>
      </c>
    </row>
    <row r="13" spans="1:5" ht="12.75">
      <c r="A13" s="16" t="s">
        <v>79</v>
      </c>
      <c r="B13" s="16" t="s">
        <v>115</v>
      </c>
      <c r="C13" s="14"/>
      <c r="D13" s="23" t="s">
        <v>13</v>
      </c>
      <c r="E13" s="24">
        <f>VLOOKUP($B$5,'Rådata 201012'!$A$1:$BG$679,MATCH($D13,'Rådata 201012'!$A$1:$BG$1,0),FALSE)</f>
        <v>0</v>
      </c>
    </row>
    <row r="14" spans="1:5" ht="12.75">
      <c r="A14" s="16" t="s">
        <v>80</v>
      </c>
      <c r="B14" s="16" t="s">
        <v>116</v>
      </c>
      <c r="C14" s="14"/>
      <c r="D14" s="23" t="s">
        <v>14</v>
      </c>
      <c r="E14" s="24">
        <f>VLOOKUP($B$5,'Rådata 201012'!$A$1:$BG$679,MATCH($D14,'Rådata 201012'!$A$1:$BG$1,0),FALSE)</f>
        <v>0</v>
      </c>
    </row>
    <row r="15" spans="1:5" ht="12.75">
      <c r="A15" s="16" t="s">
        <v>81</v>
      </c>
      <c r="B15" s="16" t="s">
        <v>117</v>
      </c>
      <c r="C15" s="14"/>
      <c r="D15" s="23" t="s">
        <v>15</v>
      </c>
      <c r="E15" s="24">
        <f>VLOOKUP($B$5,'Rådata 201012'!$A$1:$BG$679,MATCH($D15,'Rådata 201012'!$A$1:$BG$1,0),FALSE)</f>
        <v>8890</v>
      </c>
    </row>
    <row r="16" spans="1:5" ht="12.75">
      <c r="A16" s="16" t="s">
        <v>82</v>
      </c>
      <c r="B16" s="16" t="s">
        <v>118</v>
      </c>
      <c r="C16" s="14"/>
      <c r="D16" s="23" t="s">
        <v>16</v>
      </c>
      <c r="E16" s="24">
        <f>VLOOKUP($B$5,'Rådata 201012'!$A$1:$BG$679,MATCH($D16,'Rådata 201012'!$A$1:$BG$1,0),FALSE)</f>
        <v>8498</v>
      </c>
    </row>
    <row r="17" spans="1:5" ht="12.75">
      <c r="A17" s="16" t="s">
        <v>83</v>
      </c>
      <c r="B17" s="16" t="s">
        <v>119</v>
      </c>
      <c r="C17" s="14"/>
      <c r="D17" s="23" t="s">
        <v>17</v>
      </c>
      <c r="E17" s="24">
        <f>VLOOKUP($B$5,'Rådata 201012'!$A$1:$BG$679,MATCH($D17,'Rådata 201012'!$A$1:$BG$1,0),FALSE)</f>
        <v>0</v>
      </c>
    </row>
    <row r="18" spans="1:5" ht="12.75">
      <c r="A18" s="16" t="s">
        <v>84</v>
      </c>
      <c r="B18" s="16" t="s">
        <v>120</v>
      </c>
      <c r="C18" s="14"/>
      <c r="D18" s="23" t="s">
        <v>18</v>
      </c>
      <c r="E18" s="24">
        <f>VLOOKUP($B$5,'Rådata 201012'!$A$1:$BG$679,MATCH($D18,'Rådata 201012'!$A$1:$BG$1,0),FALSE)</f>
        <v>0</v>
      </c>
    </row>
    <row r="19" spans="1:5" ht="12.75">
      <c r="A19" s="16" t="s">
        <v>85</v>
      </c>
      <c r="B19" s="16" t="s">
        <v>121</v>
      </c>
      <c r="C19" s="14"/>
      <c r="D19" s="23" t="s">
        <v>19</v>
      </c>
      <c r="E19" s="24">
        <f>VLOOKUP($B$5,'Rådata 201012'!$A$1:$BG$679,MATCH($D19,'Rådata 201012'!$A$1:$BG$1,0),FALSE)</f>
        <v>392</v>
      </c>
    </row>
    <row r="20" spans="1:5" ht="12.75">
      <c r="A20" s="16" t="s">
        <v>86</v>
      </c>
      <c r="B20" s="16" t="s">
        <v>122</v>
      </c>
      <c r="C20" s="14"/>
      <c r="D20" s="23" t="s">
        <v>20</v>
      </c>
      <c r="E20" s="24">
        <f>VLOOKUP($B$5,'Rådata 201012'!$A$1:$BG$679,MATCH($D20,'Rådata 201012'!$A$1:$BG$1,0),FALSE)</f>
        <v>0</v>
      </c>
    </row>
    <row r="21" spans="1:5" ht="12.75">
      <c r="A21" s="16" t="s">
        <v>87</v>
      </c>
      <c r="B21" s="16" t="s">
        <v>123</v>
      </c>
      <c r="C21" s="14"/>
      <c r="D21" s="23" t="s">
        <v>21</v>
      </c>
      <c r="E21" s="24">
        <f>VLOOKUP($B$5,'Rådata 201012'!$A$1:$BG$679,MATCH($D21,'Rådata 201012'!$A$1:$BG$1,0),FALSE)</f>
        <v>47021</v>
      </c>
    </row>
    <row r="22" spans="1:5" ht="12.75">
      <c r="A22" s="16" t="s">
        <v>88</v>
      </c>
      <c r="B22" s="16" t="s">
        <v>124</v>
      </c>
      <c r="C22" s="14"/>
      <c r="D22" s="23" t="s">
        <v>22</v>
      </c>
      <c r="E22" s="24">
        <f>VLOOKUP($B$5,'Rådata 201012'!$A$1:$BG$679,MATCH($D22,'Rådata 201012'!$A$1:$BG$1,0),FALSE)</f>
        <v>47021</v>
      </c>
    </row>
    <row r="23" spans="1:5" ht="12.75">
      <c r="A23" s="16" t="s">
        <v>89</v>
      </c>
      <c r="B23" s="16" t="s">
        <v>125</v>
      </c>
      <c r="C23" s="14"/>
      <c r="D23" s="23" t="s">
        <v>23</v>
      </c>
      <c r="E23" s="24">
        <f>VLOOKUP($B$5,'Rådata 201012'!$A$1:$BG$679,MATCH($D23,'Rådata 201012'!$A$1:$BG$1,0),FALSE)</f>
        <v>0</v>
      </c>
    </row>
    <row r="24" spans="1:5" ht="12.75">
      <c r="A24" s="16" t="s">
        <v>90</v>
      </c>
      <c r="B24" s="16" t="s">
        <v>126</v>
      </c>
      <c r="C24" s="14"/>
      <c r="D24" s="23" t="s">
        <v>24</v>
      </c>
      <c r="E24" s="24">
        <f>VLOOKUP($B$5,'Rådata 201012'!$A$1:$BG$679,MATCH($D24,'Rådata 201012'!$A$1:$BG$1,0),FALSE)</f>
        <v>0</v>
      </c>
    </row>
    <row r="25" spans="1:5" ht="12.75">
      <c r="A25" s="16" t="s">
        <v>91</v>
      </c>
      <c r="B25" s="16" t="s">
        <v>127</v>
      </c>
      <c r="C25" s="14"/>
      <c r="D25" s="23" t="s">
        <v>25</v>
      </c>
      <c r="E25" s="24">
        <f>VLOOKUP($B$5,'Rådata 201012'!$A$1:$BG$679,MATCH($D25,'Rådata 201012'!$A$1:$BG$1,0),FALSE)</f>
        <v>0</v>
      </c>
    </row>
    <row r="26" spans="1:5" ht="12.75">
      <c r="A26" s="16" t="s">
        <v>92</v>
      </c>
      <c r="B26" s="16" t="s">
        <v>128</v>
      </c>
      <c r="C26" s="14"/>
      <c r="D26" s="23" t="s">
        <v>26</v>
      </c>
      <c r="E26" s="24">
        <f>VLOOKUP($B$5,'Rådata 201012'!$A$1:$BG$679,MATCH($D26,'Rådata 201012'!$A$1:$BG$1,0),FALSE)</f>
        <v>9920</v>
      </c>
    </row>
    <row r="27" spans="1:5" ht="12.75">
      <c r="A27" s="16"/>
      <c r="B27" s="26" t="s">
        <v>56</v>
      </c>
      <c r="C27" s="14"/>
      <c r="D27" s="23" t="s">
        <v>27</v>
      </c>
      <c r="E27" s="33">
        <f>VLOOKUP($B$5,'Rådata 201012'!$A$1:$BG$679,MATCH($D27,'Rådata 201012'!$A$1:$BG$1,0),FALSE)</f>
        <v>65831</v>
      </c>
    </row>
    <row r="28" spans="1:5" ht="12.75">
      <c r="A28" s="25"/>
      <c r="B28" s="25"/>
      <c r="C28" s="20"/>
      <c r="D28" s="21"/>
      <c r="E28" s="22"/>
    </row>
    <row r="29" spans="1:5" ht="12.75">
      <c r="A29" s="19" t="s">
        <v>67</v>
      </c>
      <c r="B29" s="19"/>
      <c r="C29" s="20"/>
      <c r="D29" s="21" t="s">
        <v>4</v>
      </c>
      <c r="E29" s="22" t="s">
        <v>5</v>
      </c>
    </row>
    <row r="30" spans="1:5" ht="12.75">
      <c r="A30" s="26"/>
      <c r="B30" s="26" t="s">
        <v>68</v>
      </c>
      <c r="C30" s="14"/>
      <c r="D30" s="23"/>
      <c r="E30" s="24"/>
    </row>
    <row r="31" spans="1:5" ht="12.75">
      <c r="A31" s="16" t="s">
        <v>93</v>
      </c>
      <c r="B31" s="16" t="s">
        <v>129</v>
      </c>
      <c r="C31" s="14"/>
      <c r="D31" s="23" t="s">
        <v>28</v>
      </c>
      <c r="E31" s="24">
        <f>VLOOKUP($B$5,'Rådata 201012'!$A$1:$BG$679,MATCH($D31,'Rådata 201012'!$A$1:$BG$1,0),FALSE)</f>
        <v>10000</v>
      </c>
    </row>
    <row r="32" spans="1:5" ht="12.75">
      <c r="A32" s="16" t="s">
        <v>94</v>
      </c>
      <c r="B32" s="16" t="s">
        <v>130</v>
      </c>
      <c r="C32" s="14"/>
      <c r="D32" s="23" t="s">
        <v>29</v>
      </c>
      <c r="E32" s="24">
        <f>VLOOKUP($B$5,'Rådata 201012'!$A$1:$BG$679,MATCH($D32,'Rådata 201012'!$A$1:$BG$1,0),FALSE)</f>
        <v>45000</v>
      </c>
    </row>
    <row r="33" spans="1:5" ht="12.75">
      <c r="A33" s="16" t="s">
        <v>95</v>
      </c>
      <c r="B33" s="16" t="s">
        <v>131</v>
      </c>
      <c r="C33" s="14"/>
      <c r="D33" s="23" t="s">
        <v>30</v>
      </c>
      <c r="E33" s="24">
        <f>VLOOKUP($B$5,'Rådata 201012'!$A$1:$BG$679,MATCH($D33,'Rådata 201012'!$A$1:$BG$1,0),FALSE)</f>
        <v>0</v>
      </c>
    </row>
    <row r="34" spans="1:5" ht="12.75">
      <c r="A34" s="16" t="s">
        <v>96</v>
      </c>
      <c r="B34" s="16" t="s">
        <v>132</v>
      </c>
      <c r="C34" s="14"/>
      <c r="D34" s="23" t="s">
        <v>31</v>
      </c>
      <c r="E34" s="24">
        <f>VLOOKUP($B$5,'Rådata 201012'!$A$1:$BG$679,MATCH($D34,'Rådata 201012'!$A$1:$BG$1,0),FALSE)</f>
        <v>0</v>
      </c>
    </row>
    <row r="35" spans="1:5" ht="12.75">
      <c r="A35" s="16" t="s">
        <v>97</v>
      </c>
      <c r="B35" s="16" t="s">
        <v>133</v>
      </c>
      <c r="C35" s="14"/>
      <c r="D35" s="23" t="s">
        <v>32</v>
      </c>
      <c r="E35" s="24">
        <f>VLOOKUP($B$5,'Rådata 201012'!$A$1:$BG$679,MATCH($D35,'Rådata 201012'!$A$1:$BG$1,0),FALSE)</f>
        <v>0</v>
      </c>
    </row>
    <row r="36" spans="1:5" ht="12.75">
      <c r="A36" s="16" t="s">
        <v>98</v>
      </c>
      <c r="B36" s="16" t="s">
        <v>134</v>
      </c>
      <c r="C36" s="14"/>
      <c r="D36" s="23" t="s">
        <v>33</v>
      </c>
      <c r="E36" s="24">
        <f>VLOOKUP($B$5,'Rådata 201012'!$A$1:$BG$679,MATCH($D36,'Rådata 201012'!$A$1:$BG$1,0),FALSE)</f>
        <v>0</v>
      </c>
    </row>
    <row r="37" spans="1:5" ht="12.75">
      <c r="A37" s="16" t="s">
        <v>99</v>
      </c>
      <c r="B37" s="16" t="s">
        <v>135</v>
      </c>
      <c r="C37" s="14"/>
      <c r="D37" s="23" t="s">
        <v>34</v>
      </c>
      <c r="E37" s="24">
        <f>VLOOKUP($B$5,'Rådata 201012'!$A$1:$BG$679,MATCH($D37,'Rådata 201012'!$A$1:$BG$1,0),FALSE)</f>
        <v>0</v>
      </c>
    </row>
    <row r="38" spans="1:5" ht="12.75">
      <c r="A38" s="16" t="s">
        <v>100</v>
      </c>
      <c r="B38" s="16" t="s">
        <v>136</v>
      </c>
      <c r="C38" s="14"/>
      <c r="D38" s="23" t="s">
        <v>35</v>
      </c>
      <c r="E38" s="24">
        <f>VLOOKUP($B$5,'Rådata 201012'!$A$1:$BG$679,MATCH($D38,'Rådata 201012'!$A$1:$BG$1,0),FALSE)</f>
        <v>1720</v>
      </c>
    </row>
    <row r="39" spans="1:5" ht="12.75">
      <c r="A39" s="16"/>
      <c r="B39" s="16" t="s">
        <v>57</v>
      </c>
      <c r="C39" s="14"/>
      <c r="D39" s="23" t="s">
        <v>36</v>
      </c>
      <c r="E39" s="24">
        <f>VLOOKUP($B$5,'Rådata 201012'!$A$1:$BG$679,MATCH($D39,'Rådata 201012'!$A$1:$BG$1,0),FALSE)</f>
        <v>0</v>
      </c>
    </row>
    <row r="40" spans="1:5" ht="12.75">
      <c r="A40" s="16"/>
      <c r="B40" s="26" t="s">
        <v>58</v>
      </c>
      <c r="C40" s="14"/>
      <c r="D40" s="23" t="s">
        <v>37</v>
      </c>
      <c r="E40" s="33">
        <f>VLOOKUP($B$5,'Rådata 201012'!$A$1:$BG$679,MATCH($D40,'Rådata 201012'!$A$1:$BG$1,0),FALSE)</f>
        <v>56720</v>
      </c>
    </row>
    <row r="41" spans="1:5" ht="12.75">
      <c r="A41" s="26"/>
      <c r="B41" s="26" t="s">
        <v>59</v>
      </c>
      <c r="C41" s="14"/>
      <c r="D41" s="23"/>
      <c r="E41" s="24"/>
    </row>
    <row r="42" spans="1:5" ht="12.75">
      <c r="A42" s="16" t="s">
        <v>101</v>
      </c>
      <c r="B42" s="26" t="s">
        <v>59</v>
      </c>
      <c r="C42" s="14"/>
      <c r="D42" s="23" t="s">
        <v>38</v>
      </c>
      <c r="E42" s="33">
        <f>VLOOKUP($B$5,'Rådata 201012'!$A$1:$BG$679,MATCH($D42,'Rådata 201012'!$A$1:$BG$1,0),FALSE)</f>
        <v>0</v>
      </c>
    </row>
    <row r="43" spans="1:5" ht="12.75">
      <c r="A43" s="26"/>
      <c r="B43" s="26" t="s">
        <v>60</v>
      </c>
      <c r="C43" s="14"/>
      <c r="D43" s="23"/>
      <c r="E43" s="24"/>
    </row>
    <row r="44" spans="1:5" ht="12.75">
      <c r="A44" s="16" t="s">
        <v>102</v>
      </c>
      <c r="B44" s="16" t="s">
        <v>137</v>
      </c>
      <c r="C44" s="14"/>
      <c r="D44" s="23" t="s">
        <v>39</v>
      </c>
      <c r="E44" s="24">
        <f>VLOOKUP($B$5,'Rådata 201012'!$A$1:$BG$679,MATCH($D44,'Rådata 201012'!$A$1:$BG$1,0),FALSE)</f>
        <v>0</v>
      </c>
    </row>
    <row r="45" spans="1:5" ht="12.75">
      <c r="A45" s="16" t="s">
        <v>103</v>
      </c>
      <c r="B45" s="16" t="s">
        <v>138</v>
      </c>
      <c r="C45" s="14"/>
      <c r="D45" s="23" t="s">
        <v>40</v>
      </c>
      <c r="E45" s="24">
        <f>VLOOKUP($B$5,'Rådata 201012'!$A$1:$BG$679,MATCH($D45,'Rådata 201012'!$A$1:$BG$1,0),FALSE)</f>
        <v>0</v>
      </c>
    </row>
    <row r="46" spans="1:5" ht="12.75">
      <c r="A46" s="16" t="s">
        <v>104</v>
      </c>
      <c r="B46" s="16" t="s">
        <v>139</v>
      </c>
      <c r="C46" s="14"/>
      <c r="D46" s="23" t="s">
        <v>41</v>
      </c>
      <c r="E46" s="24">
        <f>VLOOKUP($B$5,'Rådata 201012'!$A$1:$BG$679,MATCH($D46,'Rådata 201012'!$A$1:$BG$1,0),FALSE)</f>
        <v>0</v>
      </c>
    </row>
    <row r="47" spans="1:5" ht="12.75">
      <c r="A47" s="16" t="s">
        <v>105</v>
      </c>
      <c r="B47" s="16" t="s">
        <v>140</v>
      </c>
      <c r="C47" s="14"/>
      <c r="D47" s="23" t="s">
        <v>42</v>
      </c>
      <c r="E47" s="24">
        <f>VLOOKUP($B$5,'Rådata 201012'!$A$1:$BG$679,MATCH($D47,'Rådata 201012'!$A$1:$BG$1,0),FALSE)</f>
        <v>0</v>
      </c>
    </row>
    <row r="48" spans="1:5" ht="12.75">
      <c r="A48" s="16"/>
      <c r="B48" s="26" t="s">
        <v>61</v>
      </c>
      <c r="C48" s="14"/>
      <c r="D48" s="23" t="s">
        <v>43</v>
      </c>
      <c r="E48" s="33">
        <f>VLOOKUP($B$5,'Rådata 201012'!$A$1:$BG$679,MATCH($D48,'Rådata 201012'!$A$1:$BG$1,0),FALSE)</f>
        <v>0</v>
      </c>
    </row>
    <row r="49" spans="1:5" ht="12.75">
      <c r="A49" s="26"/>
      <c r="B49" s="26" t="s">
        <v>62</v>
      </c>
      <c r="C49" s="14"/>
      <c r="D49" s="23"/>
      <c r="E49" s="24"/>
    </row>
    <row r="50" spans="1:5" ht="12.75">
      <c r="A50" s="16" t="s">
        <v>106</v>
      </c>
      <c r="B50" s="16" t="s">
        <v>141</v>
      </c>
      <c r="C50" s="14"/>
      <c r="D50" s="23" t="s">
        <v>44</v>
      </c>
      <c r="E50" s="24">
        <f>VLOOKUP($B$5,'Rådata 201012'!$A$1:$BG$679,MATCH($D50,'Rådata 201012'!$A$1:$BG$1,0),FALSE)</f>
        <v>0</v>
      </c>
    </row>
    <row r="51" spans="1:5" ht="12.75">
      <c r="A51" s="16" t="s">
        <v>107</v>
      </c>
      <c r="B51" s="16" t="s">
        <v>142</v>
      </c>
      <c r="C51" s="14"/>
      <c r="D51" s="23" t="s">
        <v>45</v>
      </c>
      <c r="E51" s="24">
        <f>VLOOKUP($B$5,'Rådata 201012'!$A$1:$BG$679,MATCH($D51,'Rådata 201012'!$A$1:$BG$1,0),FALSE)</f>
        <v>0</v>
      </c>
    </row>
    <row r="52" spans="1:5" ht="12.75">
      <c r="A52" s="16" t="s">
        <v>108</v>
      </c>
      <c r="B52" s="16" t="s">
        <v>143</v>
      </c>
      <c r="C52" s="14"/>
      <c r="D52" s="23" t="s">
        <v>46</v>
      </c>
      <c r="E52" s="24">
        <f>VLOOKUP($B$5,'Rådata 201012'!$A$1:$BG$679,MATCH($D52,'Rådata 201012'!$A$1:$BG$1,0),FALSE)</f>
        <v>573</v>
      </c>
    </row>
    <row r="53" spans="1:5" ht="12.75">
      <c r="A53" s="16" t="s">
        <v>109</v>
      </c>
      <c r="B53" s="16" t="s">
        <v>144</v>
      </c>
      <c r="C53" s="14"/>
      <c r="D53" s="23" t="s">
        <v>47</v>
      </c>
      <c r="E53" s="24">
        <f>VLOOKUP($B$5,'Rådata 201012'!$A$1:$BG$679,MATCH($D53,'Rådata 201012'!$A$1:$BG$1,0),FALSE)</f>
        <v>8538</v>
      </c>
    </row>
    <row r="54" spans="1:5" ht="12.75">
      <c r="A54" s="16" t="s">
        <v>110</v>
      </c>
      <c r="B54" s="16" t="s">
        <v>145</v>
      </c>
      <c r="C54" s="14"/>
      <c r="D54" s="23" t="s">
        <v>48</v>
      </c>
      <c r="E54" s="24">
        <f>VLOOKUP($B$5,'Rådata 201012'!$A$1:$BG$679,MATCH($D54,'Rådata 201012'!$A$1:$BG$1,0),FALSE)</f>
        <v>0</v>
      </c>
    </row>
    <row r="55" spans="1:5" ht="12.75">
      <c r="A55" s="16"/>
      <c r="B55" s="26" t="s">
        <v>63</v>
      </c>
      <c r="C55" s="14"/>
      <c r="D55" s="23" t="s">
        <v>49</v>
      </c>
      <c r="E55" s="33">
        <f>VLOOKUP($B$5,'Rådata 201012'!$A$1:$BG$679,MATCH($D55,'Rådata 201012'!$A$1:$BG$1,0),FALSE)</f>
        <v>9111</v>
      </c>
    </row>
    <row r="56" spans="1:5" ht="12.75">
      <c r="A56" s="16"/>
      <c r="B56" s="26" t="s">
        <v>64</v>
      </c>
      <c r="C56" s="14"/>
      <c r="D56" s="23" t="s">
        <v>50</v>
      </c>
      <c r="E56" s="33">
        <f>VLOOKUP($B$5,'Rådata 201012'!$A$1:$BG$679,MATCH($D56,'Rådata 201012'!$A$1:$BG$1,0),FALSE)</f>
        <v>65831</v>
      </c>
    </row>
    <row r="57" s="27" customFormat="1" ht="12.75"/>
  </sheetData>
  <sheetProtection/>
  <mergeCells count="1">
    <mergeCell ref="A2:E2"/>
  </mergeCells>
  <dataValidations count="2">
    <dataValidation type="whole" allowBlank="1" showInputMessage="1" showErrorMessage="1" error="Feltet skal indeholde et heltal mellem -9999999999999 og 9999999999999" sqref="E4:E5 E9:E28 E30:E56">
      <formula1>-9999999999999</formula1>
      <formula2>9999999999999</formula2>
    </dataValidation>
    <dataValidation type="list" allowBlank="1" showInputMessage="1" showErrorMessage="1" sqref="B5:C5">
      <formula1>IFS</formula1>
    </dataValidation>
  </dataValidations>
  <printOptions/>
  <pageMargins left="0.7480314960629921" right="0.7480314960629921" top="1.3779527559055118" bottom="0.984251968503937" header="0.5905511811023623" footer="0"/>
  <pageSetup horizontalDpi="1200" verticalDpi="1200" orientation="portrait" paperSize="9" r:id="rId2"/>
  <headerFooter alignWithMargins="0">
    <oddHeader>&amp;C&amp;G</oddHeader>
  </headerFooter>
  <rowBreaks count="1" manualBreakCount="1">
    <brk id="27" max="4" man="1"/>
  </rowBreaks>
  <ignoredErrors>
    <ignoredError sqref="E31:E56 E8:E27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44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45.00390625" style="0" bestFit="1" customWidth="1"/>
    <col min="3" max="3" width="10.140625" style="0" bestFit="1" customWidth="1"/>
  </cols>
  <sheetData>
    <row r="1" spans="1:59" ht="15">
      <c r="A1" t="s">
        <v>6</v>
      </c>
      <c r="B1" s="28" t="s">
        <v>7</v>
      </c>
      <c r="C1" s="28" t="s">
        <v>8</v>
      </c>
      <c r="D1" s="29" t="s">
        <v>9</v>
      </c>
      <c r="E1" s="29" t="s">
        <v>10</v>
      </c>
      <c r="F1" s="29" t="s">
        <v>11</v>
      </c>
      <c r="G1" s="29" t="s">
        <v>12</v>
      </c>
      <c r="H1" s="29" t="s">
        <v>13</v>
      </c>
      <c r="I1" s="29" t="s">
        <v>14</v>
      </c>
      <c r="J1" s="29" t="s">
        <v>15</v>
      </c>
      <c r="K1" s="29" t="s">
        <v>16</v>
      </c>
      <c r="L1" s="29" t="s">
        <v>17</v>
      </c>
      <c r="M1" s="29" t="s">
        <v>18</v>
      </c>
      <c r="N1" s="29" t="s">
        <v>19</v>
      </c>
      <c r="O1" s="29" t="s">
        <v>20</v>
      </c>
      <c r="P1" s="29" t="s">
        <v>21</v>
      </c>
      <c r="Q1" s="29" t="s">
        <v>22</v>
      </c>
      <c r="R1" s="29" t="s">
        <v>23</v>
      </c>
      <c r="S1" s="29" t="s">
        <v>24</v>
      </c>
      <c r="T1" s="29" t="s">
        <v>25</v>
      </c>
      <c r="U1" s="29" t="s">
        <v>26</v>
      </c>
      <c r="V1" s="29" t="s">
        <v>27</v>
      </c>
      <c r="W1" s="29" t="s">
        <v>28</v>
      </c>
      <c r="X1" s="29" t="s">
        <v>29</v>
      </c>
      <c r="Y1" s="29" t="s">
        <v>30</v>
      </c>
      <c r="Z1" s="29" t="s">
        <v>31</v>
      </c>
      <c r="AA1" s="29" t="s">
        <v>32</v>
      </c>
      <c r="AB1" s="29" t="s">
        <v>33</v>
      </c>
      <c r="AC1" s="29" t="s">
        <v>34</v>
      </c>
      <c r="AD1" s="29" t="s">
        <v>35</v>
      </c>
      <c r="AE1" s="29" t="s">
        <v>36</v>
      </c>
      <c r="AF1" s="29" t="s">
        <v>37</v>
      </c>
      <c r="AG1" s="29" t="s">
        <v>38</v>
      </c>
      <c r="AH1" s="29" t="s">
        <v>39</v>
      </c>
      <c r="AI1" s="29" t="s">
        <v>40</v>
      </c>
      <c r="AJ1" s="29" t="s">
        <v>41</v>
      </c>
      <c r="AK1" s="29" t="s">
        <v>42</v>
      </c>
      <c r="AL1" s="29" t="s">
        <v>43</v>
      </c>
      <c r="AM1" s="29" t="s">
        <v>44</v>
      </c>
      <c r="AN1" s="29" t="s">
        <v>45</v>
      </c>
      <c r="AO1" s="29" t="s">
        <v>46</v>
      </c>
      <c r="AP1" s="29" t="s">
        <v>47</v>
      </c>
      <c r="AQ1" s="29" t="s">
        <v>48</v>
      </c>
      <c r="AR1" s="29" t="s">
        <v>49</v>
      </c>
      <c r="AS1" s="29" t="s">
        <v>50</v>
      </c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45" ht="15">
      <c r="A2" s="32" t="s">
        <v>54</v>
      </c>
      <c r="B2" s="31">
        <v>17100</v>
      </c>
      <c r="C2" s="31">
        <v>201012</v>
      </c>
      <c r="D2" s="31">
        <v>1400</v>
      </c>
      <c r="E2" s="31">
        <v>1375</v>
      </c>
      <c r="F2" s="31">
        <v>0</v>
      </c>
      <c r="G2" s="31">
        <v>0</v>
      </c>
      <c r="H2" s="31">
        <v>0</v>
      </c>
      <c r="I2" s="31">
        <v>1375</v>
      </c>
      <c r="J2" s="31">
        <v>14154</v>
      </c>
      <c r="K2" s="31">
        <v>0</v>
      </c>
      <c r="L2" s="31">
        <v>0</v>
      </c>
      <c r="M2" s="31">
        <v>2215</v>
      </c>
      <c r="N2" s="31">
        <v>7918</v>
      </c>
      <c r="O2" s="31">
        <v>4021</v>
      </c>
      <c r="P2" s="31">
        <v>2324</v>
      </c>
      <c r="Q2" s="31">
        <v>599</v>
      </c>
      <c r="R2" s="31">
        <v>1725</v>
      </c>
      <c r="S2" s="31">
        <v>0</v>
      </c>
      <c r="T2" s="31">
        <v>0</v>
      </c>
      <c r="U2" s="31">
        <v>42654</v>
      </c>
      <c r="V2" s="31">
        <v>61907</v>
      </c>
      <c r="W2" s="31">
        <v>25000</v>
      </c>
      <c r="X2" s="31">
        <v>0</v>
      </c>
      <c r="Y2" s="31">
        <v>0</v>
      </c>
      <c r="Z2" s="31">
        <v>0</v>
      </c>
      <c r="AA2" s="31">
        <v>0</v>
      </c>
      <c r="AB2" s="31">
        <v>0</v>
      </c>
      <c r="AC2" s="31">
        <v>0</v>
      </c>
      <c r="AD2" s="31">
        <v>19490</v>
      </c>
      <c r="AE2" s="31">
        <v>0</v>
      </c>
      <c r="AF2" s="31">
        <v>44490</v>
      </c>
      <c r="AG2" s="31">
        <v>0</v>
      </c>
      <c r="AH2" s="31">
        <v>0</v>
      </c>
      <c r="AI2" s="31">
        <v>0</v>
      </c>
      <c r="AJ2" s="31">
        <v>0</v>
      </c>
      <c r="AK2" s="31">
        <v>0</v>
      </c>
      <c r="AL2" s="31">
        <v>0</v>
      </c>
      <c r="AM2" s="31">
        <v>0</v>
      </c>
      <c r="AN2" s="31">
        <v>0</v>
      </c>
      <c r="AO2" s="31">
        <v>6</v>
      </c>
      <c r="AP2" s="31">
        <v>17411</v>
      </c>
      <c r="AQ2" s="31">
        <v>0</v>
      </c>
      <c r="AR2" s="31">
        <v>17417</v>
      </c>
      <c r="AS2" s="31">
        <v>61907</v>
      </c>
    </row>
    <row r="3" spans="1:45" ht="15">
      <c r="A3" s="32" t="s">
        <v>69</v>
      </c>
      <c r="B3" s="31">
        <v>17101</v>
      </c>
      <c r="C3" s="31">
        <v>201012</v>
      </c>
      <c r="D3" s="31">
        <v>0</v>
      </c>
      <c r="E3" s="31">
        <v>466</v>
      </c>
      <c r="F3" s="31">
        <v>0</v>
      </c>
      <c r="G3" s="31">
        <v>0</v>
      </c>
      <c r="H3" s="31">
        <v>0</v>
      </c>
      <c r="I3" s="31">
        <v>466</v>
      </c>
      <c r="J3" s="31">
        <v>624</v>
      </c>
      <c r="K3" s="31">
        <v>0</v>
      </c>
      <c r="L3" s="31">
        <v>0</v>
      </c>
      <c r="M3" s="31">
        <v>12</v>
      </c>
      <c r="N3" s="31">
        <v>161</v>
      </c>
      <c r="O3" s="31">
        <v>451</v>
      </c>
      <c r="P3" s="31">
        <v>4440</v>
      </c>
      <c r="Q3" s="31">
        <v>4336</v>
      </c>
      <c r="R3" s="31">
        <v>103</v>
      </c>
      <c r="S3" s="31">
        <v>0</v>
      </c>
      <c r="T3" s="31">
        <v>0</v>
      </c>
      <c r="U3" s="31">
        <v>1519</v>
      </c>
      <c r="V3" s="31">
        <v>7049</v>
      </c>
      <c r="W3" s="31">
        <v>5000</v>
      </c>
      <c r="X3" s="31">
        <v>0</v>
      </c>
      <c r="Y3" s="31">
        <v>0</v>
      </c>
      <c r="Z3" s="31">
        <v>0</v>
      </c>
      <c r="AA3" s="31">
        <v>0</v>
      </c>
      <c r="AB3" s="31">
        <v>0</v>
      </c>
      <c r="AC3" s="31">
        <v>0</v>
      </c>
      <c r="AD3" s="31">
        <v>888</v>
      </c>
      <c r="AE3" s="31">
        <v>0</v>
      </c>
      <c r="AF3" s="31">
        <v>5888</v>
      </c>
      <c r="AG3" s="31">
        <v>0</v>
      </c>
      <c r="AH3" s="31">
        <v>0</v>
      </c>
      <c r="AI3" s="31">
        <v>0</v>
      </c>
      <c r="AJ3" s="31">
        <v>0</v>
      </c>
      <c r="AK3" s="31">
        <v>0</v>
      </c>
      <c r="AL3" s="31">
        <v>0</v>
      </c>
      <c r="AM3" s="31">
        <v>0</v>
      </c>
      <c r="AN3" s="31">
        <v>0</v>
      </c>
      <c r="AO3" s="31">
        <v>0</v>
      </c>
      <c r="AP3" s="31">
        <v>1161</v>
      </c>
      <c r="AQ3" s="31">
        <v>0</v>
      </c>
      <c r="AR3" s="31">
        <v>1161</v>
      </c>
      <c r="AS3" s="31">
        <v>7049</v>
      </c>
    </row>
    <row r="4" spans="1:45" ht="15">
      <c r="A4" s="32" t="s">
        <v>55</v>
      </c>
      <c r="B4" s="31">
        <v>17103</v>
      </c>
      <c r="C4" s="31">
        <v>201012</v>
      </c>
      <c r="D4" s="31">
        <v>7139</v>
      </c>
      <c r="E4" s="31">
        <v>506</v>
      </c>
      <c r="F4" s="31">
        <v>0</v>
      </c>
      <c r="G4" s="31">
        <v>0</v>
      </c>
      <c r="H4" s="31">
        <v>0</v>
      </c>
      <c r="I4" s="31">
        <v>506</v>
      </c>
      <c r="J4" s="31">
        <v>926</v>
      </c>
      <c r="K4" s="31">
        <v>24</v>
      </c>
      <c r="L4" s="31">
        <v>0</v>
      </c>
      <c r="M4" s="31">
        <v>0</v>
      </c>
      <c r="N4" s="31">
        <v>13</v>
      </c>
      <c r="O4" s="31">
        <v>889</v>
      </c>
      <c r="P4" s="31">
        <v>28330</v>
      </c>
      <c r="Q4" s="31">
        <v>28005</v>
      </c>
      <c r="R4" s="31">
        <v>325</v>
      </c>
      <c r="S4" s="31">
        <v>0</v>
      </c>
      <c r="T4" s="31">
        <v>0</v>
      </c>
      <c r="U4" s="31">
        <v>26660</v>
      </c>
      <c r="V4" s="31">
        <v>63561</v>
      </c>
      <c r="W4" s="31">
        <v>40000</v>
      </c>
      <c r="X4" s="31">
        <v>0</v>
      </c>
      <c r="Y4" s="31">
        <v>0</v>
      </c>
      <c r="Z4" s="31">
        <v>0</v>
      </c>
      <c r="AA4" s="31">
        <v>0</v>
      </c>
      <c r="AB4" s="31">
        <v>0</v>
      </c>
      <c r="AC4" s="31">
        <v>0</v>
      </c>
      <c r="AD4" s="31">
        <v>30</v>
      </c>
      <c r="AE4" s="31">
        <v>0</v>
      </c>
      <c r="AF4" s="31">
        <v>40030</v>
      </c>
      <c r="AG4" s="31">
        <v>0</v>
      </c>
      <c r="AH4" s="31">
        <v>0</v>
      </c>
      <c r="AI4" s="31">
        <v>0</v>
      </c>
      <c r="AJ4" s="31">
        <v>0</v>
      </c>
      <c r="AK4" s="31">
        <v>0</v>
      </c>
      <c r="AL4" s="31">
        <v>0</v>
      </c>
      <c r="AM4" s="31">
        <v>0</v>
      </c>
      <c r="AN4" s="31">
        <v>0</v>
      </c>
      <c r="AO4" s="31">
        <v>0</v>
      </c>
      <c r="AP4" s="31">
        <v>23531</v>
      </c>
      <c r="AQ4" s="31">
        <v>0</v>
      </c>
      <c r="AR4" s="31">
        <v>23531</v>
      </c>
      <c r="AS4" s="31">
        <v>63561</v>
      </c>
    </row>
    <row r="5" spans="1:45" ht="15">
      <c r="A5" s="32" t="s">
        <v>70</v>
      </c>
      <c r="B5" s="31">
        <v>17104</v>
      </c>
      <c r="C5" s="31">
        <v>201012</v>
      </c>
      <c r="D5" s="31">
        <v>9</v>
      </c>
      <c r="E5" s="31">
        <v>171</v>
      </c>
      <c r="F5" s="31">
        <v>0</v>
      </c>
      <c r="G5" s="31">
        <v>0</v>
      </c>
      <c r="H5" s="31">
        <v>0</v>
      </c>
      <c r="I5" s="31">
        <v>171</v>
      </c>
      <c r="J5" s="31">
        <v>1585</v>
      </c>
      <c r="K5" s="31">
        <v>957</v>
      </c>
      <c r="L5" s="31">
        <v>0</v>
      </c>
      <c r="M5" s="31">
        <v>389</v>
      </c>
      <c r="N5" s="31">
        <v>24</v>
      </c>
      <c r="O5" s="31">
        <v>215</v>
      </c>
      <c r="P5" s="31">
        <v>3186</v>
      </c>
      <c r="Q5" s="31">
        <v>3135</v>
      </c>
      <c r="R5" s="31">
        <v>51</v>
      </c>
      <c r="S5" s="31">
        <v>0</v>
      </c>
      <c r="T5" s="31">
        <v>0</v>
      </c>
      <c r="U5" s="31">
        <v>2257</v>
      </c>
      <c r="V5" s="31">
        <v>7208</v>
      </c>
      <c r="W5" s="31">
        <v>2600</v>
      </c>
      <c r="X5" s="31">
        <v>0</v>
      </c>
      <c r="Y5" s="31">
        <v>0</v>
      </c>
      <c r="Z5" s="31">
        <v>0</v>
      </c>
      <c r="AA5" s="31">
        <v>0</v>
      </c>
      <c r="AB5" s="31">
        <v>0</v>
      </c>
      <c r="AC5" s="31">
        <v>0</v>
      </c>
      <c r="AD5" s="31">
        <v>2069</v>
      </c>
      <c r="AE5" s="31">
        <v>0</v>
      </c>
      <c r="AF5" s="31">
        <v>4669</v>
      </c>
      <c r="AG5" s="31">
        <v>0</v>
      </c>
      <c r="AH5" s="31">
        <v>0</v>
      </c>
      <c r="AI5" s="31">
        <v>0</v>
      </c>
      <c r="AJ5" s="31">
        <v>0</v>
      </c>
      <c r="AK5" s="31">
        <v>0</v>
      </c>
      <c r="AL5" s="31">
        <v>0</v>
      </c>
      <c r="AM5" s="31">
        <v>0</v>
      </c>
      <c r="AN5" s="31">
        <v>0</v>
      </c>
      <c r="AO5" s="31">
        <v>0</v>
      </c>
      <c r="AP5" s="31">
        <v>2539</v>
      </c>
      <c r="AQ5" s="31">
        <v>0</v>
      </c>
      <c r="AR5" s="31">
        <v>2539</v>
      </c>
      <c r="AS5" s="31">
        <v>7208</v>
      </c>
    </row>
    <row r="6" spans="1:45" ht="15">
      <c r="A6" s="32" t="s">
        <v>71</v>
      </c>
      <c r="B6" s="31">
        <v>17106</v>
      </c>
      <c r="C6" s="31">
        <v>201012</v>
      </c>
      <c r="D6" s="31">
        <v>39755</v>
      </c>
      <c r="E6" s="31">
        <v>311</v>
      </c>
      <c r="F6" s="31">
        <v>0</v>
      </c>
      <c r="G6" s="31">
        <v>0</v>
      </c>
      <c r="H6" s="31">
        <v>0</v>
      </c>
      <c r="I6" s="31">
        <v>311</v>
      </c>
      <c r="J6" s="31">
        <v>5197</v>
      </c>
      <c r="K6" s="31">
        <v>0</v>
      </c>
      <c r="L6" s="31">
        <v>0</v>
      </c>
      <c r="M6" s="31">
        <v>0</v>
      </c>
      <c r="N6" s="31">
        <v>0</v>
      </c>
      <c r="O6" s="31">
        <v>5197</v>
      </c>
      <c r="P6" s="31">
        <v>2337</v>
      </c>
      <c r="Q6" s="31">
        <v>325</v>
      </c>
      <c r="R6" s="31">
        <v>2012</v>
      </c>
      <c r="S6" s="31">
        <v>0</v>
      </c>
      <c r="T6" s="31">
        <v>0</v>
      </c>
      <c r="U6" s="31">
        <v>39869</v>
      </c>
      <c r="V6" s="31">
        <v>87469</v>
      </c>
      <c r="W6" s="31">
        <v>75000</v>
      </c>
      <c r="X6" s="31">
        <v>0</v>
      </c>
      <c r="Y6" s="31">
        <v>0</v>
      </c>
      <c r="Z6" s="31">
        <v>0</v>
      </c>
      <c r="AA6" s="31">
        <v>0</v>
      </c>
      <c r="AB6" s="31">
        <v>0</v>
      </c>
      <c r="AC6" s="31">
        <v>0</v>
      </c>
      <c r="AD6" s="31">
        <v>2514</v>
      </c>
      <c r="AE6" s="31">
        <v>0</v>
      </c>
      <c r="AF6" s="31">
        <v>77514</v>
      </c>
      <c r="AG6" s="31">
        <v>0</v>
      </c>
      <c r="AH6" s="31">
        <v>0</v>
      </c>
      <c r="AI6" s="31">
        <v>24</v>
      </c>
      <c r="AJ6" s="31">
        <v>0</v>
      </c>
      <c r="AK6" s="31">
        <v>0</v>
      </c>
      <c r="AL6" s="31">
        <v>24</v>
      </c>
      <c r="AM6" s="31">
        <v>0</v>
      </c>
      <c r="AN6" s="31">
        <v>0</v>
      </c>
      <c r="AO6" s="31">
        <v>0</v>
      </c>
      <c r="AP6" s="31">
        <v>9931</v>
      </c>
      <c r="AQ6" s="31">
        <v>0</v>
      </c>
      <c r="AR6" s="31">
        <v>9931</v>
      </c>
      <c r="AS6" s="31">
        <v>87469</v>
      </c>
    </row>
    <row r="7" spans="1:45" ht="15">
      <c r="A7" s="32" t="s">
        <v>146</v>
      </c>
      <c r="B7" s="31">
        <v>17107</v>
      </c>
      <c r="C7" s="31">
        <v>201012</v>
      </c>
      <c r="D7" s="31">
        <v>0</v>
      </c>
      <c r="E7" s="31">
        <v>443</v>
      </c>
      <c r="F7" s="31">
        <v>0</v>
      </c>
      <c r="G7" s="31">
        <v>0</v>
      </c>
      <c r="H7" s="31">
        <v>0</v>
      </c>
      <c r="I7" s="31">
        <v>443</v>
      </c>
      <c r="J7" s="31">
        <v>729</v>
      </c>
      <c r="K7" s="31">
        <v>0</v>
      </c>
      <c r="L7" s="31">
        <v>0</v>
      </c>
      <c r="M7" s="31">
        <v>0</v>
      </c>
      <c r="N7" s="31">
        <v>115</v>
      </c>
      <c r="O7" s="31">
        <v>614</v>
      </c>
      <c r="P7" s="31">
        <v>6008</v>
      </c>
      <c r="Q7" s="31">
        <v>6008</v>
      </c>
      <c r="R7" s="31">
        <v>0</v>
      </c>
      <c r="S7" s="31">
        <v>0</v>
      </c>
      <c r="T7" s="31">
        <v>0</v>
      </c>
      <c r="U7" s="31">
        <v>5851</v>
      </c>
      <c r="V7" s="31">
        <v>13031</v>
      </c>
      <c r="W7" s="31">
        <v>7000</v>
      </c>
      <c r="X7" s="31">
        <v>141</v>
      </c>
      <c r="Y7" s="31">
        <v>0</v>
      </c>
      <c r="Z7" s="31">
        <v>0</v>
      </c>
      <c r="AA7" s="31">
        <v>0</v>
      </c>
      <c r="AB7" s="31">
        <v>0</v>
      </c>
      <c r="AC7" s="31">
        <v>0</v>
      </c>
      <c r="AD7" s="31">
        <v>3517</v>
      </c>
      <c r="AE7" s="31">
        <v>0</v>
      </c>
      <c r="AF7" s="31">
        <v>10658</v>
      </c>
      <c r="AG7" s="31">
        <v>0</v>
      </c>
      <c r="AH7" s="31">
        <v>0</v>
      </c>
      <c r="AI7" s="31">
        <v>13</v>
      </c>
      <c r="AJ7" s="31">
        <v>0</v>
      </c>
      <c r="AK7" s="31">
        <v>0</v>
      </c>
      <c r="AL7" s="31">
        <v>13</v>
      </c>
      <c r="AM7" s="31">
        <v>0</v>
      </c>
      <c r="AN7" s="31">
        <v>0</v>
      </c>
      <c r="AO7" s="31">
        <v>203</v>
      </c>
      <c r="AP7" s="31">
        <v>2157</v>
      </c>
      <c r="AQ7" s="31">
        <v>0</v>
      </c>
      <c r="AR7" s="31">
        <v>2360</v>
      </c>
      <c r="AS7" s="31">
        <v>13031</v>
      </c>
    </row>
    <row r="8" spans="1:45" ht="15">
      <c r="A8" s="32" t="s">
        <v>72</v>
      </c>
      <c r="B8" s="31">
        <v>17108</v>
      </c>
      <c r="C8" s="31">
        <v>201012</v>
      </c>
      <c r="D8" s="31">
        <v>0</v>
      </c>
      <c r="E8" s="31">
        <v>404</v>
      </c>
      <c r="F8" s="31">
        <v>0</v>
      </c>
      <c r="G8" s="31">
        <v>0</v>
      </c>
      <c r="H8" s="31">
        <v>0</v>
      </c>
      <c r="I8" s="31">
        <v>404</v>
      </c>
      <c r="J8" s="31">
        <v>1942</v>
      </c>
      <c r="K8" s="31">
        <v>176</v>
      </c>
      <c r="L8" s="31">
        <v>0</v>
      </c>
      <c r="M8" s="31">
        <v>99</v>
      </c>
      <c r="N8" s="31">
        <v>983</v>
      </c>
      <c r="O8" s="31">
        <v>684</v>
      </c>
      <c r="P8" s="31">
        <v>7905</v>
      </c>
      <c r="Q8" s="31">
        <v>7905</v>
      </c>
      <c r="R8" s="31">
        <v>0</v>
      </c>
      <c r="S8" s="31">
        <v>0</v>
      </c>
      <c r="T8" s="31">
        <v>0</v>
      </c>
      <c r="U8" s="31">
        <v>1752</v>
      </c>
      <c r="V8" s="31">
        <v>12003</v>
      </c>
      <c r="W8" s="31">
        <v>2020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1">
        <v>6650</v>
      </c>
      <c r="AE8" s="31">
        <v>0</v>
      </c>
      <c r="AF8" s="31">
        <v>8670</v>
      </c>
      <c r="AG8" s="31">
        <v>0</v>
      </c>
      <c r="AH8" s="31">
        <v>0</v>
      </c>
      <c r="AI8" s="31">
        <v>0</v>
      </c>
      <c r="AJ8" s="31">
        <v>0</v>
      </c>
      <c r="AK8" s="31">
        <v>0</v>
      </c>
      <c r="AL8" s="31">
        <v>0</v>
      </c>
      <c r="AM8" s="31">
        <v>0</v>
      </c>
      <c r="AN8" s="31">
        <v>0</v>
      </c>
      <c r="AO8" s="31">
        <v>166</v>
      </c>
      <c r="AP8" s="31">
        <v>3167</v>
      </c>
      <c r="AQ8" s="31">
        <v>0</v>
      </c>
      <c r="AR8" s="31">
        <v>3333</v>
      </c>
      <c r="AS8" s="31">
        <v>12003</v>
      </c>
    </row>
    <row r="9" spans="1:45" ht="15">
      <c r="A9" s="32" t="s">
        <v>53</v>
      </c>
      <c r="B9" s="31">
        <v>17109</v>
      </c>
      <c r="C9" s="31">
        <v>201012</v>
      </c>
      <c r="D9" s="31">
        <v>125</v>
      </c>
      <c r="E9" s="31">
        <v>3499</v>
      </c>
      <c r="F9" s="31">
        <v>0</v>
      </c>
      <c r="G9" s="31">
        <v>0</v>
      </c>
      <c r="H9" s="31">
        <v>0</v>
      </c>
      <c r="I9" s="31">
        <v>3499</v>
      </c>
      <c r="J9" s="31">
        <v>6464</v>
      </c>
      <c r="K9" s="31">
        <v>0</v>
      </c>
      <c r="L9" s="31">
        <v>2043</v>
      </c>
      <c r="M9" s="31">
        <v>679</v>
      </c>
      <c r="N9" s="31">
        <v>2925</v>
      </c>
      <c r="O9" s="31">
        <v>817</v>
      </c>
      <c r="P9" s="31">
        <v>159868</v>
      </c>
      <c r="Q9" s="31">
        <v>159742</v>
      </c>
      <c r="R9" s="31">
        <v>126</v>
      </c>
      <c r="S9" s="31">
        <v>0</v>
      </c>
      <c r="T9" s="31">
        <v>0</v>
      </c>
      <c r="U9" s="31">
        <v>24636</v>
      </c>
      <c r="V9" s="31">
        <v>194592</v>
      </c>
      <c r="W9" s="31">
        <v>5000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100159</v>
      </c>
      <c r="AE9" s="31">
        <v>40000</v>
      </c>
      <c r="AF9" s="31">
        <v>105159</v>
      </c>
      <c r="AG9" s="31">
        <v>0</v>
      </c>
      <c r="AH9" s="31">
        <v>0</v>
      </c>
      <c r="AI9" s="31">
        <v>0</v>
      </c>
      <c r="AJ9" s="31">
        <v>0</v>
      </c>
      <c r="AK9" s="31">
        <v>842</v>
      </c>
      <c r="AL9" s="31">
        <v>842</v>
      </c>
      <c r="AM9" s="31">
        <v>0</v>
      </c>
      <c r="AN9" s="31">
        <v>0</v>
      </c>
      <c r="AO9" s="31">
        <v>0</v>
      </c>
      <c r="AP9" s="31">
        <v>88591</v>
      </c>
      <c r="AQ9" s="31">
        <v>0</v>
      </c>
      <c r="AR9" s="31">
        <v>88591</v>
      </c>
      <c r="AS9" s="31">
        <v>194592</v>
      </c>
    </row>
    <row r="10" spans="1:45" ht="15">
      <c r="A10" s="32" t="s">
        <v>73</v>
      </c>
      <c r="B10" s="31">
        <v>17110</v>
      </c>
      <c r="C10" s="31">
        <v>201012</v>
      </c>
      <c r="D10" s="31">
        <v>0</v>
      </c>
      <c r="E10" s="31">
        <v>1613</v>
      </c>
      <c r="F10" s="31">
        <v>0</v>
      </c>
      <c r="G10" s="31">
        <v>0</v>
      </c>
      <c r="H10" s="31">
        <v>0</v>
      </c>
      <c r="I10" s="31">
        <v>1613</v>
      </c>
      <c r="J10" s="31">
        <v>8763</v>
      </c>
      <c r="K10" s="31">
        <v>0</v>
      </c>
      <c r="L10" s="31">
        <v>0</v>
      </c>
      <c r="M10" s="31">
        <v>2103</v>
      </c>
      <c r="N10" s="31">
        <v>3049</v>
      </c>
      <c r="O10" s="31">
        <v>3611</v>
      </c>
      <c r="P10" s="31">
        <v>93448</v>
      </c>
      <c r="Q10" s="31">
        <v>91361</v>
      </c>
      <c r="R10" s="31">
        <v>2087</v>
      </c>
      <c r="S10" s="31">
        <v>0</v>
      </c>
      <c r="T10" s="31">
        <v>0</v>
      </c>
      <c r="U10" s="31">
        <v>15921</v>
      </c>
      <c r="V10" s="31">
        <v>119745</v>
      </c>
      <c r="W10" s="31">
        <v>83000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14995</v>
      </c>
      <c r="AE10" s="31">
        <v>0</v>
      </c>
      <c r="AF10" s="31">
        <v>97995</v>
      </c>
      <c r="AG10" s="31">
        <v>0</v>
      </c>
      <c r="AH10" s="31">
        <v>0</v>
      </c>
      <c r="AI10" s="31">
        <v>0</v>
      </c>
      <c r="AJ10" s="31">
        <v>0</v>
      </c>
      <c r="AK10" s="31">
        <v>0</v>
      </c>
      <c r="AL10" s="31">
        <v>0</v>
      </c>
      <c r="AM10" s="31">
        <v>0</v>
      </c>
      <c r="AN10" s="31">
        <v>0</v>
      </c>
      <c r="AO10" s="31">
        <v>590</v>
      </c>
      <c r="AP10" s="31">
        <v>21160</v>
      </c>
      <c r="AQ10" s="31">
        <v>0</v>
      </c>
      <c r="AR10" s="31">
        <v>21750</v>
      </c>
      <c r="AS10" s="31">
        <v>119745</v>
      </c>
    </row>
    <row r="11" spans="1:45" ht="15">
      <c r="A11" s="32" t="s">
        <v>52</v>
      </c>
      <c r="B11" s="31">
        <v>17111</v>
      </c>
      <c r="C11" s="31">
        <v>201012</v>
      </c>
      <c r="D11" s="31">
        <v>1006</v>
      </c>
      <c r="E11" s="31">
        <v>14406</v>
      </c>
      <c r="F11" s="31">
        <v>13520</v>
      </c>
      <c r="G11" s="31">
        <v>0</v>
      </c>
      <c r="H11" s="31">
        <v>13520</v>
      </c>
      <c r="I11" s="31">
        <v>886</v>
      </c>
      <c r="J11" s="31">
        <v>11238</v>
      </c>
      <c r="K11" s="31">
        <v>5453</v>
      </c>
      <c r="L11" s="31">
        <v>3</v>
      </c>
      <c r="M11" s="31">
        <v>674</v>
      </c>
      <c r="N11" s="31">
        <v>170</v>
      </c>
      <c r="O11" s="31">
        <v>4938</v>
      </c>
      <c r="P11" s="31">
        <v>22518</v>
      </c>
      <c r="Q11" s="31">
        <v>16759</v>
      </c>
      <c r="R11" s="31">
        <v>5759</v>
      </c>
      <c r="S11" s="31">
        <v>0</v>
      </c>
      <c r="T11" s="31">
        <v>0</v>
      </c>
      <c r="U11" s="31">
        <v>3932</v>
      </c>
      <c r="V11" s="31">
        <v>53101</v>
      </c>
      <c r="W11" s="31">
        <v>9425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42112</v>
      </c>
      <c r="AE11" s="31">
        <v>18000</v>
      </c>
      <c r="AF11" s="31">
        <v>51537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0</v>
      </c>
      <c r="AP11" s="31">
        <v>1563</v>
      </c>
      <c r="AQ11" s="31">
        <v>0</v>
      </c>
      <c r="AR11" s="31">
        <v>1563</v>
      </c>
      <c r="AS11" s="31">
        <v>53101</v>
      </c>
    </row>
    <row r="12" spans="1:45" ht="15">
      <c r="A12" s="32" t="s">
        <v>51</v>
      </c>
      <c r="B12" s="31">
        <v>17112</v>
      </c>
      <c r="C12" s="31">
        <v>201012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2263</v>
      </c>
      <c r="K12" s="31">
        <v>1051</v>
      </c>
      <c r="L12" s="31">
        <v>634</v>
      </c>
      <c r="M12" s="31">
        <v>0</v>
      </c>
      <c r="N12" s="31">
        <v>7</v>
      </c>
      <c r="O12" s="31">
        <v>571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7037</v>
      </c>
      <c r="V12" s="31">
        <v>9300</v>
      </c>
      <c r="W12" s="31">
        <v>4000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3019</v>
      </c>
      <c r="AE12" s="31">
        <v>0</v>
      </c>
      <c r="AF12" s="31">
        <v>7019</v>
      </c>
      <c r="AG12" s="31">
        <v>0</v>
      </c>
      <c r="AH12" s="31">
        <v>0</v>
      </c>
      <c r="AI12" s="31">
        <v>0</v>
      </c>
      <c r="AJ12" s="31">
        <v>0</v>
      </c>
      <c r="AK12" s="31">
        <v>0</v>
      </c>
      <c r="AL12" s="31">
        <v>0</v>
      </c>
      <c r="AM12" s="31">
        <v>0</v>
      </c>
      <c r="AN12" s="31">
        <v>0</v>
      </c>
      <c r="AO12" s="31">
        <v>0</v>
      </c>
      <c r="AP12" s="31">
        <v>2281</v>
      </c>
      <c r="AQ12" s="31">
        <v>0</v>
      </c>
      <c r="AR12" s="31">
        <v>2281</v>
      </c>
      <c r="AS12" s="31">
        <v>9300</v>
      </c>
    </row>
    <row r="13" spans="1:45" ht="15">
      <c r="A13" s="32" t="s">
        <v>147</v>
      </c>
      <c r="B13" s="31">
        <v>17115</v>
      </c>
      <c r="C13" s="31">
        <v>201012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8890</v>
      </c>
      <c r="K13" s="31">
        <v>8498</v>
      </c>
      <c r="L13" s="31">
        <v>0</v>
      </c>
      <c r="M13" s="31">
        <v>0</v>
      </c>
      <c r="N13" s="31">
        <v>392</v>
      </c>
      <c r="O13" s="31">
        <v>0</v>
      </c>
      <c r="P13" s="31">
        <v>47021</v>
      </c>
      <c r="Q13" s="31">
        <v>47021</v>
      </c>
      <c r="R13" s="31">
        <v>0</v>
      </c>
      <c r="S13" s="31">
        <v>0</v>
      </c>
      <c r="T13" s="31">
        <v>0</v>
      </c>
      <c r="U13" s="31">
        <v>9920</v>
      </c>
      <c r="V13" s="31">
        <v>65831</v>
      </c>
      <c r="W13" s="31">
        <v>10000</v>
      </c>
      <c r="X13" s="31">
        <v>45000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1720</v>
      </c>
      <c r="AE13" s="31">
        <v>0</v>
      </c>
      <c r="AF13" s="31">
        <v>56720</v>
      </c>
      <c r="AG13" s="31">
        <v>0</v>
      </c>
      <c r="AH13" s="31">
        <v>0</v>
      </c>
      <c r="AI13" s="31">
        <v>0</v>
      </c>
      <c r="AJ13" s="31">
        <v>0</v>
      </c>
      <c r="AK13" s="31">
        <v>0</v>
      </c>
      <c r="AL13" s="31">
        <v>0</v>
      </c>
      <c r="AM13" s="31">
        <v>0</v>
      </c>
      <c r="AN13" s="31">
        <v>0</v>
      </c>
      <c r="AO13" s="31">
        <v>573</v>
      </c>
      <c r="AP13" s="31">
        <v>8538</v>
      </c>
      <c r="AQ13" s="31">
        <v>0</v>
      </c>
      <c r="AR13" s="31">
        <v>9111</v>
      </c>
      <c r="AS13" s="31">
        <v>65831</v>
      </c>
    </row>
    <row r="18" spans="1:44" ht="1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</row>
    <row r="19" spans="1:44" ht="1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</row>
    <row r="20" spans="1:44" ht="1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</row>
    <row r="21" spans="1:44" ht="1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</row>
    <row r="22" spans="1:44" ht="1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</row>
    <row r="23" spans="1:44" ht="1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</row>
    <row r="24" spans="1:44" ht="1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</row>
    <row r="25" spans="1:44" ht="1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</row>
    <row r="26" spans="1:44" ht="1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</row>
    <row r="27" spans="1:44" ht="1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</row>
    <row r="28" spans="1:44" ht="1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</row>
    <row r="29" spans="1:44" ht="1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</row>
    <row r="30" spans="1:44" ht="1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</row>
    <row r="33" spans="1:45" ht="15">
      <c r="A33" s="32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</row>
    <row r="34" spans="1:45" ht="15">
      <c r="A34" s="32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</row>
    <row r="35" spans="1:45" ht="15">
      <c r="A35" s="32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</row>
    <row r="36" spans="1:45" ht="15">
      <c r="A36" s="32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</row>
    <row r="37" spans="1:45" ht="15">
      <c r="A37" s="32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</row>
    <row r="38" spans="1:45" ht="15">
      <c r="A38" s="32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</row>
    <row r="39" spans="1:45" ht="15">
      <c r="A39" s="32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</row>
    <row r="40" spans="1:45" ht="15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</row>
    <row r="41" spans="1:45" ht="15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</row>
    <row r="42" spans="1:45" ht="15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</row>
    <row r="43" spans="1:45" ht="15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</row>
    <row r="44" spans="1:45" ht="15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Finanstilsynet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4.2: Balanceoplysninger for investeringsforvaltningsselskaber (små)</dc:title>
  <dc:subject/>
  <dc:creator>Finanstilsynet</dc:creator>
  <cp:keywords/>
  <dc:description/>
  <cp:lastModifiedBy>Stephanie Gantzel Christiansen</cp:lastModifiedBy>
  <cp:lastPrinted>2010-07-22T07:23:56Z</cp:lastPrinted>
  <dcterms:created xsi:type="dcterms:W3CDTF">2008-07-23T12:23:14Z</dcterms:created>
  <dcterms:modified xsi:type="dcterms:W3CDTF">2011-05-31T12:16:44Z</dcterms:modified>
  <cp:category/>
  <cp:version/>
  <cp:contentType/>
  <cp:contentStatus/>
</cp:coreProperties>
</file>