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1445" activeTab="0"/>
  </bookViews>
  <sheets>
    <sheet name="Bruttopræmier" sheetId="1" r:id="rId1"/>
    <sheet name="Rådata 201012" sheetId="2" r:id="rId2"/>
  </sheets>
  <definedNames>
    <definedName name="Skade_4_1">'Rådata 201012'!$A$2:$A$98</definedName>
  </definedNames>
  <calcPr fullCalcOnLoad="1"/>
</workbook>
</file>

<file path=xl/sharedStrings.xml><?xml version="1.0" encoding="utf-8"?>
<sst xmlns="http://schemas.openxmlformats.org/spreadsheetml/2006/main" count="242" uniqueCount="210">
  <si>
    <t>REGNR</t>
  </si>
  <si>
    <t>REGNPER</t>
  </si>
  <si>
    <t>Vælg selskab:</t>
  </si>
  <si>
    <t>Information:</t>
  </si>
  <si>
    <t>Regnr</t>
  </si>
  <si>
    <t>Regnper</t>
  </si>
  <si>
    <t>Post</t>
  </si>
  <si>
    <t>Kode</t>
  </si>
  <si>
    <t>1.000 kr.</t>
  </si>
  <si>
    <t>Erhvervsforsikring</t>
  </si>
  <si>
    <t>Privatforsikring</t>
  </si>
  <si>
    <t>Personulykkesforsikring</t>
  </si>
  <si>
    <t>Motorkøretøjsforsikring</t>
  </si>
  <si>
    <t>SA0563</t>
  </si>
  <si>
    <t>SA0564</t>
  </si>
  <si>
    <t>SA0565</t>
  </si>
  <si>
    <t>SA0566</t>
  </si>
  <si>
    <t>SA0567</t>
  </si>
  <si>
    <t>SA0568</t>
  </si>
  <si>
    <t>SA0569</t>
  </si>
  <si>
    <t>SA0570</t>
  </si>
  <si>
    <t>SA0571</t>
  </si>
  <si>
    <t>SA0572</t>
  </si>
  <si>
    <t>SA0573</t>
  </si>
  <si>
    <t>SA0574</t>
  </si>
  <si>
    <t>SA0575</t>
  </si>
  <si>
    <t>SA0576</t>
  </si>
  <si>
    <t>SA0577</t>
  </si>
  <si>
    <t>SA0578</t>
  </si>
  <si>
    <t>SA0579</t>
  </si>
  <si>
    <t>SA0580</t>
  </si>
  <si>
    <t>SA0581</t>
  </si>
  <si>
    <t>SA0582</t>
  </si>
  <si>
    <t>SA0583</t>
  </si>
  <si>
    <t>SA0584</t>
  </si>
  <si>
    <t>SA0585</t>
  </si>
  <si>
    <t>SA0586</t>
  </si>
  <si>
    <t>SA0587</t>
  </si>
  <si>
    <t>SA0588</t>
  </si>
  <si>
    <t>SA0589</t>
  </si>
  <si>
    <t>SA0590</t>
  </si>
  <si>
    <t>SA0591</t>
  </si>
  <si>
    <t>SA0592</t>
  </si>
  <si>
    <t>SA0593</t>
  </si>
  <si>
    <t>Kortnavn</t>
  </si>
  <si>
    <t>Alm. Brand Forsikring A/S</t>
  </si>
  <si>
    <t>Codan Forsikring A/S</t>
  </si>
  <si>
    <t>D.S. Forsikring A/S</t>
  </si>
  <si>
    <t>Danfoss Captive Reinsurance A/S</t>
  </si>
  <si>
    <t>DSV Insurance A/S</t>
  </si>
  <si>
    <t>MTH Insurance a/s</t>
  </si>
  <si>
    <t>NSI Insurance A/S</t>
  </si>
  <si>
    <t>Tabel 4.1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</si>
  <si>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</si>
  <si>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</si>
  <si>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</si>
  <si>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</si>
  <si>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</si>
  <si>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</si>
  <si>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7.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</si>
  <si>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</si>
  <si>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</si>
  <si>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</si>
  <si>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</si>
  <si>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</si>
  <si>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</si>
  <si>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</si>
  <si>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</si>
  <si>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16.</t>
  </si>
  <si>
    <t xml:space="preserve">17. </t>
  </si>
  <si>
    <t>18.</t>
  </si>
  <si>
    <t xml:space="preserve">19. </t>
  </si>
  <si>
    <t xml:space="preserve">20. </t>
  </si>
  <si>
    <t>21.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</si>
  <si>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</si>
  <si>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</si>
  <si>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</si>
  <si>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</si>
  <si>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</si>
  <si>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</si>
  <si>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</si>
  <si>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>29.</t>
  </si>
  <si>
    <t xml:space="preserve">30. </t>
  </si>
  <si>
    <t>31.</t>
  </si>
  <si>
    <t>Arbejdsskadeforsikring</t>
  </si>
  <si>
    <t>Bygningsforsikring</t>
  </si>
  <si>
    <t>Byggeskadeforsikring</t>
  </si>
  <si>
    <t>Løsøreforsikring mv.</t>
  </si>
  <si>
    <t>Erhvervsansvarsforsikring</t>
  </si>
  <si>
    <t>Sø og transportforsikring</t>
  </si>
  <si>
    <t>Luftfartsforsikring</t>
  </si>
  <si>
    <t>Anden erhvervsforsikring</t>
  </si>
  <si>
    <t>I alt erhvervsforsikring</t>
  </si>
  <si>
    <t>Familieforsikring</t>
  </si>
  <si>
    <t>Grundejerforsikring</t>
  </si>
  <si>
    <t>Fritidshusforsikring</t>
  </si>
  <si>
    <t>Ejerskifteforsikring</t>
  </si>
  <si>
    <t>Anden privatforsikring</t>
  </si>
  <si>
    <t>I alt privatforsikring</t>
  </si>
  <si>
    <t>Sundhedsforsikring</t>
  </si>
  <si>
    <t>Enkelt ulykke-og sygeforsikr.</t>
  </si>
  <si>
    <t>Erhvervsudygtighedsforsikring</t>
  </si>
  <si>
    <t>I alt personulykkesforsikring</t>
  </si>
  <si>
    <t>Ansvar</t>
  </si>
  <si>
    <t>Kasko</t>
  </si>
  <si>
    <t>I alt motorkøretøjsforsikring</t>
  </si>
  <si>
    <t>Kredit- og kautions-forsikring</t>
  </si>
  <si>
    <t>Turistassistanceforsikring</t>
  </si>
  <si>
    <t>Retshjælpsforsikring</t>
  </si>
  <si>
    <t>I alt direkte forsikring</t>
  </si>
  <si>
    <t>Proportional indirekte skadesforsikring</t>
  </si>
  <si>
    <t>Ikke-proportional indirekte skadesforsikring</t>
  </si>
  <si>
    <t>Indirekte livsforsikring</t>
  </si>
  <si>
    <t>I alt indirekte forsikring</t>
  </si>
  <si>
    <t>I alt forsikring</t>
  </si>
  <si>
    <t>A.</t>
  </si>
  <si>
    <t>B.</t>
  </si>
  <si>
    <t>C.</t>
  </si>
  <si>
    <t>D.</t>
  </si>
  <si>
    <t>Bruttopræmieindtægter for skadesforsikrings-
selskaber</t>
  </si>
  <si>
    <t>Ulykkesforsikringsforbundet for dansk Søfart, gensidigt Forbund</t>
  </si>
  <si>
    <t>Forsikrings-Aktieselskabet ALKA</t>
  </si>
  <si>
    <t>Forsikring Fyn A/S</t>
  </si>
  <si>
    <t>TrygVesta Garantiforsikring A/S</t>
  </si>
  <si>
    <t>Midtjysk Forsikring, gensidigt selskab</t>
  </si>
  <si>
    <t>Ulfborg-Hind Herreds Brandassuranceselskab for løsøre, gensidig</t>
  </si>
  <si>
    <t>Forsikringsselskabet Brandkassen G/S</t>
  </si>
  <si>
    <t>Bauta Forsikring A/S</t>
  </si>
  <si>
    <t>Herning Forsikring G/S</t>
  </si>
  <si>
    <t>Lokal Forsikring G/S</t>
  </si>
  <si>
    <t>Vestjylland Forsikring gs</t>
  </si>
  <si>
    <t>Forsikringsselskabet Trafik, gensidigt</t>
  </si>
  <si>
    <t>HF-FORSIKRING G/S</t>
  </si>
  <si>
    <t>Europæiske Rejseforsikring A/S</t>
  </si>
  <si>
    <t>Odsherred Forsikring G/S</t>
  </si>
  <si>
    <t>STORSTRØMS FORSIKRING G/S</t>
  </si>
  <si>
    <t>Trekroner Forsikring A/S</t>
  </si>
  <si>
    <t>Tistrup m.fl. Sognes Brandforsikring G/S</t>
  </si>
  <si>
    <t>Lærerstandens Brandforsikring G/S</t>
  </si>
  <si>
    <t>Kongeriget Danmarks Hesteforsikring G/S</t>
  </si>
  <si>
    <t>Sydlige Farvandes gensidige Forsikring for Fiskefartøjer, De</t>
  </si>
  <si>
    <t>Forsikringsselskabet Vejle Brand af 1841 g/s</t>
  </si>
  <si>
    <t>Landinspektørernes gensidige Erhvervsansvarsforsikring</t>
  </si>
  <si>
    <t>Sønderjysk Forsikring G/S</t>
  </si>
  <si>
    <t>Aros Forsikring - gensidigt forsikringsselskab</t>
  </si>
  <si>
    <t>Dansk Glasforsikring A/S</t>
  </si>
  <si>
    <t>Gartnernes Forsikring GS, Dansk Jordbrug</t>
  </si>
  <si>
    <t>Det gensidige forsikringsselskab Dansk Plantageforsikring</t>
  </si>
  <si>
    <t>Søassuranceforeningen "Ærø" (gensidig)</t>
  </si>
  <si>
    <t>Hids Herreds samt Grønbæk, Hinge og Vinderslev Sognes Brandforsikring</t>
  </si>
  <si>
    <t>NÆR-BRAND Forsikring G/S</t>
  </si>
  <si>
    <t>Lemvig Skibsforsikring, gensidig Forening</t>
  </si>
  <si>
    <t>Skibsforsikringsforeningen i Frederikshavn, gensidig forening</t>
  </si>
  <si>
    <t>Skagens Skibsforsikring G/F</t>
  </si>
  <si>
    <t>Grenaa gensidige Forsikring for Fiskefartøjer</t>
  </si>
  <si>
    <t>Dansk Jagtforsikring A/S</t>
  </si>
  <si>
    <t>Urmagernes gensidige Indbrudstyveriforsikring</t>
  </si>
  <si>
    <t>Danske Privatbaners Forsikringsforening G/S</t>
  </si>
  <si>
    <t>Nørrejyllands gensidige Søforsikringsforening</t>
  </si>
  <si>
    <t>Ulykkesforsikringsforbundet for dansk Fiskeri, gensidigt forbund</t>
  </si>
  <si>
    <t>Hvide Sande gensidige Skibsforsikringsforening</t>
  </si>
  <si>
    <t>Læsø gensidige Brandforsikringsforening</t>
  </si>
  <si>
    <t>Popermo Forsikring g/s</t>
  </si>
  <si>
    <t>Forsikringsselskabet HIMMERLAND G/S</t>
  </si>
  <si>
    <t>Fiskefartøjsforsikringen "Læsø", gensidigt selskab</t>
  </si>
  <si>
    <t>GF-FORSIKRING A/S</t>
  </si>
  <si>
    <t>Sydjydske Købmænds Gensidige Tyveriforsikringsselskab</t>
  </si>
  <si>
    <t>Sygeforsikringen "danmark", gs.</t>
  </si>
  <si>
    <t>Thisted Forsikring, g/s</t>
  </si>
  <si>
    <t>Købstædernes Forsikring, gensidig</t>
  </si>
  <si>
    <t>A/S Det Kjøbenhavnske Reassurance-Compagni</t>
  </si>
  <si>
    <t>Forsikringsselskabet Nærsikring A/S</t>
  </si>
  <si>
    <t>Topdanmark Forsikring A/S</t>
  </si>
  <si>
    <t>Forsikringsaktieselskabet K.a.B. International</t>
  </si>
  <si>
    <t>Civiløkonomernes Tillægssikring, Gensidigt Forsikringsselskab</t>
  </si>
  <si>
    <t>Gjensidiges Arbejdsskadeforsikring A/S</t>
  </si>
  <si>
    <t>Runa Forsikring A/S</t>
  </si>
  <si>
    <t>AP Skadesforsikring Aktieselskab</t>
  </si>
  <si>
    <t>Dansk Fartøjsforsikring A/S</t>
  </si>
  <si>
    <t>Nykredit Forsikring A/S</t>
  </si>
  <si>
    <t>Bornholms Brandforsikring A/S</t>
  </si>
  <si>
    <t>PKA+Personforsikring A/S</t>
  </si>
  <si>
    <t>Genforsikringsaktieselskabet Virke</t>
  </si>
  <si>
    <t>PenSam Forsikringsaktieselskab</t>
  </si>
  <si>
    <t>Concordia Forsikring as</t>
  </si>
  <si>
    <t>Danske Forsikring A/S</t>
  </si>
  <si>
    <t>El-apparatforsikring A/S Captivegenforsikringsselskab</t>
  </si>
  <si>
    <t>Borealis Insurance A/S</t>
  </si>
  <si>
    <t>DiBa Forsikring A/S</t>
  </si>
  <si>
    <t>Alpha Insurance A/S</t>
  </si>
  <si>
    <t>Forsikringsselskabet Danica, Skadeforsikringsaktieselskab af 1999</t>
  </si>
  <si>
    <t>Mølholm Forsikring A/S</t>
  </si>
  <si>
    <t>Forsikringsselskabet PrivatSikring A/S</t>
  </si>
  <si>
    <t>Dansk Boligforsikring A/S</t>
  </si>
  <si>
    <t>Dansk Ejendomsforsikring A/S</t>
  </si>
  <si>
    <t>Danish Crown Insurance A/S</t>
  </si>
  <si>
    <t>Lundbeck Insurance A/S</t>
  </si>
  <si>
    <t>Carlsberg Insurance A/S</t>
  </si>
  <si>
    <t>Arriva Insurance A/S</t>
  </si>
  <si>
    <t>TDC Reinsurance A/S</t>
  </si>
  <si>
    <t>Dansk Musiker Forbund Forsikring G/S</t>
  </si>
  <si>
    <t>FDM Forsikring A/S</t>
  </si>
  <si>
    <t>QBE Nordic Aviation Insurance A/S</t>
  </si>
  <si>
    <t>M.E.L.E.S. Insurance A/S</t>
  </si>
  <si>
    <t>DONG Insurance A/S</t>
  </si>
  <si>
    <t>ETU Forsikring A/S</t>
  </si>
  <si>
    <t>Vendsyssel A/S, Forsikringsselskabet</t>
  </si>
  <si>
    <t>FF Forsikring A/S</t>
  </si>
  <si>
    <t>Krifa Forsikring A/S</t>
  </si>
  <si>
    <t>Tryg Forsikring A/S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</si>
</sst>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6" fillId="22" borderId="0" applyNumberFormat="0" applyBorder="0">
      <alignment/>
      <protection/>
    </xf>
    <xf numFmtId="0" fontId="4" fillId="23" borderId="3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7" fillId="25" borderId="0" applyNumberFormat="0" applyBorder="0">
      <alignment vertical="top"/>
      <protection/>
    </xf>
    <xf numFmtId="0" fontId="36" fillId="26" borderId="2" applyNumberFormat="0" applyAlignment="0" applyProtection="0"/>
    <xf numFmtId="0" fontId="37" fillId="27" borderId="4" applyNumberForma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21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5" borderId="9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6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40" applyFont="1" applyFill="1" applyBorder="1" quotePrefix="1">
      <alignment horizontal="center" vertical="center"/>
      <protection/>
    </xf>
    <xf numFmtId="3" fontId="2" fillId="0" borderId="0" xfId="0" applyNumberFormat="1" applyFont="1" applyBorder="1" applyAlignment="1">
      <alignment/>
    </xf>
    <xf numFmtId="0" fontId="47" fillId="37" borderId="0" xfId="39" applyFont="1" applyFill="1" applyBorder="1" applyAlignment="1">
      <alignment vertical="center"/>
      <protection/>
    </xf>
    <xf numFmtId="0" fontId="8" fillId="37" borderId="12" xfId="43" applyFont="1" applyFill="1" applyBorder="1" applyAlignment="1">
      <alignment vertical="top"/>
      <protection/>
    </xf>
    <xf numFmtId="0" fontId="0" fillId="37" borderId="12" xfId="0" applyFont="1" applyFill="1" applyBorder="1" applyAlignment="1">
      <alignment/>
    </xf>
    <xf numFmtId="0" fontId="8" fillId="37" borderId="0" xfId="43" applyFont="1" applyFill="1" applyBorder="1" applyAlignment="1">
      <alignment vertical="top"/>
      <protection/>
    </xf>
    <xf numFmtId="0" fontId="0" fillId="37" borderId="0" xfId="43" applyFont="1" applyFill="1" applyBorder="1" applyAlignment="1">
      <alignment vertical="top"/>
      <protection/>
    </xf>
    <xf numFmtId="0" fontId="0" fillId="37" borderId="0" xfId="0" applyFont="1" applyFill="1" applyBorder="1" applyAlignment="1">
      <alignment/>
    </xf>
    <xf numFmtId="0" fontId="9" fillId="38" borderId="0" xfId="43" applyFont="1" applyFill="1" applyBorder="1" applyAlignment="1">
      <alignment vertical="top"/>
      <protection/>
    </xf>
    <xf numFmtId="3" fontId="0" fillId="37" borderId="13" xfId="0" applyNumberFormat="1" applyFill="1" applyBorder="1" applyAlignment="1">
      <alignment horizontal="left" vertical="center"/>
    </xf>
    <xf numFmtId="1" fontId="0" fillId="37" borderId="13" xfId="0" applyNumberForma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3" fontId="0" fillId="37" borderId="13" xfId="0" applyNumberFormat="1" applyFill="1" applyBorder="1" applyAlignment="1">
      <alignment horizontal="right" vertical="center"/>
    </xf>
    <xf numFmtId="0" fontId="0" fillId="38" borderId="12" xfId="0" applyFont="1" applyFill="1" applyBorder="1" applyAlignment="1">
      <alignment/>
    </xf>
    <xf numFmtId="3" fontId="0" fillId="37" borderId="13" xfId="0" applyNumberFormat="1" applyFont="1" applyFill="1" applyBorder="1" applyAlignment="1">
      <alignment horizontal="left" vertical="center"/>
    </xf>
    <xf numFmtId="0" fontId="8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right"/>
    </xf>
    <xf numFmtId="3" fontId="0" fillId="37" borderId="13" xfId="0" applyNumberFormat="1" applyFont="1" applyFill="1" applyBorder="1" applyAlignment="1">
      <alignment horizontal="left" vertical="top"/>
    </xf>
    <xf numFmtId="3" fontId="0" fillId="37" borderId="13" xfId="0" applyNumberFormat="1" applyFont="1" applyFill="1" applyBorder="1" applyAlignment="1">
      <alignment horizontal="left"/>
    </xf>
    <xf numFmtId="3" fontId="0" fillId="39" borderId="13" xfId="0" applyNumberFormat="1" applyFill="1" applyBorder="1" applyAlignment="1">
      <alignment horizontal="right"/>
    </xf>
    <xf numFmtId="3" fontId="1" fillId="37" borderId="13" xfId="0" applyNumberFormat="1" applyFont="1" applyFill="1" applyBorder="1" applyAlignment="1">
      <alignment horizontal="left" vertical="top"/>
    </xf>
    <xf numFmtId="3" fontId="1" fillId="37" borderId="13" xfId="0" applyNumberFormat="1" applyFont="1" applyFill="1" applyBorder="1" applyAlignment="1">
      <alignment horizontal="left" vertic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3" fontId="0" fillId="37" borderId="13" xfId="0" applyNumberFormat="1" applyFill="1" applyBorder="1" applyAlignment="1">
      <alignment horizontal="right"/>
    </xf>
    <xf numFmtId="0" fontId="3" fillId="37" borderId="0" xfId="40" applyFont="1" applyFill="1" applyBorder="1" quotePrefix="1">
      <alignment horizontal="center" vertical="center"/>
      <protection/>
    </xf>
    <xf numFmtId="3" fontId="2" fillId="37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39" borderId="13" xfId="0" applyNumberFormat="1" applyFont="1" applyFill="1" applyBorder="1" applyAlignment="1">
      <alignment horizontal="right"/>
    </xf>
    <xf numFmtId="0" fontId="47" fillId="37" borderId="0" xfId="39" applyFont="1" applyFill="1" applyBorder="1" applyAlignment="1">
      <alignment horizontal="left" vertical="center" wrapText="1"/>
      <protection/>
    </xf>
  </cellXfs>
  <cellStyles count="51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ID" xfId="40"/>
    <cellStyle name="Forklarende tekst" xfId="41"/>
    <cellStyle name="God" xfId="42"/>
    <cellStyle name="GruppeOverskrift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RaekkeNiv1" xfId="59"/>
    <cellStyle name="Sammenkædet celle" xfId="60"/>
    <cellStyle name="Titel" xfId="61"/>
    <cellStyle name="Total" xfId="62"/>
    <cellStyle name="Ugyldig" xfId="63"/>
    <cellStyle name="Currenc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0.00390625" style="0" customWidth="1"/>
    <col min="3" max="3" width="2.421875" style="1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22.5" customHeight="1">
      <c r="A1" s="4" t="s">
        <v>52</v>
      </c>
      <c r="B1" s="27"/>
      <c r="C1" s="27"/>
      <c r="D1" s="27"/>
      <c r="E1" s="27"/>
      <c r="F1" s="28"/>
    </row>
    <row r="2" spans="1:6" ht="48" customHeight="1">
      <c r="A2" s="35" t="s">
        <v>119</v>
      </c>
      <c r="B2" s="35"/>
      <c r="C2" s="35"/>
      <c r="D2" s="35"/>
      <c r="E2" s="35"/>
      <c r="F2" s="35"/>
    </row>
    <row r="3" spans="1:6" ht="12.75">
      <c r="A3" s="5" t="s">
        <v>2</v>
      </c>
      <c r="B3" s="5"/>
      <c r="C3" s="6"/>
      <c r="D3" s="7" t="s">
        <v>3</v>
      </c>
      <c r="E3" s="8"/>
      <c r="F3" s="28"/>
    </row>
    <row r="4" spans="1:6" ht="12.75">
      <c r="A4" s="9"/>
      <c r="B4" s="9"/>
      <c r="C4" s="10"/>
      <c r="D4" s="11" t="s">
        <v>4</v>
      </c>
      <c r="E4" s="12">
        <f>VLOOKUP($B$5,'Rådata 201012'!$A$1:$AG$98,MATCH($D4,'Rådata 201012'!$A$1:$Y$1,0),FALSE)</f>
        <v>51809</v>
      </c>
      <c r="F4" s="28"/>
    </row>
    <row r="5" spans="1:6" ht="12.75">
      <c r="A5" s="13"/>
      <c r="B5" s="13" t="s">
        <v>170</v>
      </c>
      <c r="C5" s="14"/>
      <c r="D5" s="11" t="s">
        <v>5</v>
      </c>
      <c r="E5" s="12">
        <f>VLOOKUP($B$5,'Rådata 201012'!$A$1:$AG$98,MATCH($D5,'Rådata 201012'!$A$1:$Y$1,0),FALSE)</f>
        <v>201012</v>
      </c>
      <c r="F5" s="28"/>
    </row>
    <row r="6" spans="1:6" ht="12.75">
      <c r="A6" s="6"/>
      <c r="B6" s="6"/>
      <c r="C6" s="16"/>
      <c r="D6" s="17"/>
      <c r="E6" s="12"/>
      <c r="F6" s="28"/>
    </row>
    <row r="7" spans="1:6" ht="23.25" customHeight="1">
      <c r="A7" s="18" t="s">
        <v>6</v>
      </c>
      <c r="B7" s="18"/>
      <c r="C7" s="19"/>
      <c r="D7" s="20" t="s">
        <v>7</v>
      </c>
      <c r="E7" s="21" t="s">
        <v>8</v>
      </c>
      <c r="F7" s="28"/>
    </row>
    <row r="8" spans="1:6" ht="12.75" customHeight="1">
      <c r="A8" s="25" t="s">
        <v>115</v>
      </c>
      <c r="B8" s="26" t="s">
        <v>9</v>
      </c>
      <c r="C8" s="15"/>
      <c r="D8" s="23"/>
      <c r="E8" s="24"/>
      <c r="F8" s="28"/>
    </row>
    <row r="9" spans="1:6" ht="12.75" customHeight="1">
      <c r="A9" s="22" t="s">
        <v>53</v>
      </c>
      <c r="B9" s="17" t="s">
        <v>84</v>
      </c>
      <c r="C9" s="15"/>
      <c r="D9" s="23" t="s">
        <v>13</v>
      </c>
      <c r="E9" s="24">
        <f>VLOOKUP($B$5,'Rådata 201012'!$A$1:$AG$98,MATCH(D9,'Rådata 201012'!$A$1:$AG$1,1),FALSE)</f>
        <v>0</v>
      </c>
      <c r="F9" s="28"/>
    </row>
    <row r="10" spans="1:6" ht="12.75" customHeight="1">
      <c r="A10" s="22" t="s">
        <v>54</v>
      </c>
      <c r="B10" s="17" t="s">
        <v>85</v>
      </c>
      <c r="C10" s="15"/>
      <c r="D10" s="23" t="s">
        <v>14</v>
      </c>
      <c r="E10" s="24">
        <f>VLOOKUP($B$5,'Rådata 201012'!$A$1:$AL$110,MATCH(D10,'Rådata 201012'!$A$1:$AL$1,1),FALSE)</f>
        <v>0</v>
      </c>
      <c r="F10" s="28"/>
    </row>
    <row r="11" spans="1:6" ht="12.75" customHeight="1">
      <c r="A11" s="22" t="s">
        <v>55</v>
      </c>
      <c r="B11" s="17" t="s">
        <v>86</v>
      </c>
      <c r="C11" s="15"/>
      <c r="D11" s="23" t="s">
        <v>15</v>
      </c>
      <c r="E11" s="24">
        <f>VLOOKUP($B$5,'Rådata 201012'!$A$1:$AL$110,MATCH(D11,'Rådata 201012'!$A$1:$AL$1,1),FALSE)</f>
        <v>0</v>
      </c>
      <c r="F11" s="28"/>
    </row>
    <row r="12" spans="1:6" ht="12.75" customHeight="1">
      <c r="A12" s="22" t="s">
        <v>56</v>
      </c>
      <c r="B12" s="17" t="s">
        <v>87</v>
      </c>
      <c r="C12" s="15"/>
      <c r="D12" s="23" t="s">
        <v>16</v>
      </c>
      <c r="E12" s="24">
        <f>VLOOKUP($B$5,'Rådata 201012'!$A$1:$AL$110,MATCH(D12,'Rådata 201012'!$A$1:$AL$1,1),FALSE)</f>
        <v>0</v>
      </c>
      <c r="F12" s="28"/>
    </row>
    <row r="13" spans="1:6" ht="12.75" customHeight="1">
      <c r="A13" s="22" t="s">
        <v>57</v>
      </c>
      <c r="B13" s="17" t="s">
        <v>88</v>
      </c>
      <c r="C13" s="15"/>
      <c r="D13" s="23" t="s">
        <v>17</v>
      </c>
      <c r="E13" s="24">
        <f>VLOOKUP($B$5,'Rådata 201012'!$A$1:$AL$110,MATCH(D13,'Rådata 201012'!$A$1:$AL$1,1),FALSE)</f>
        <v>0</v>
      </c>
      <c r="F13" s="28"/>
    </row>
    <row r="14" spans="1:6" ht="12.75" customHeight="1">
      <c r="A14" s="22" t="s">
        <v>58</v>
      </c>
      <c r="B14" s="17" t="s">
        <v>89</v>
      </c>
      <c r="C14" s="15"/>
      <c r="D14" s="23" t="s">
        <v>18</v>
      </c>
      <c r="E14" s="24">
        <f>VLOOKUP($B$5,'Rådata 201012'!$A$1:$AL$110,MATCH(D14,'Rådata 201012'!$A$1:$AL$1,1),FALSE)</f>
        <v>0</v>
      </c>
      <c r="F14" s="28"/>
    </row>
    <row r="15" spans="1:6" ht="12.75" customHeight="1">
      <c r="A15" s="22" t="s">
        <v>59</v>
      </c>
      <c r="B15" s="17" t="s">
        <v>90</v>
      </c>
      <c r="C15" s="15"/>
      <c r="D15" s="23" t="s">
        <v>19</v>
      </c>
      <c r="E15" s="24">
        <f>VLOOKUP($B$5,'Rådata 201012'!$A$1:$AL$110,MATCH(D15,'Rådata 201012'!$A$1:$AL$1,1),FALSE)</f>
        <v>0</v>
      </c>
      <c r="F15" s="28"/>
    </row>
    <row r="16" spans="1:6" ht="12.75" customHeight="1">
      <c r="A16" s="22" t="s">
        <v>60</v>
      </c>
      <c r="B16" s="17" t="s">
        <v>91</v>
      </c>
      <c r="C16" s="15"/>
      <c r="D16" s="23" t="s">
        <v>20</v>
      </c>
      <c r="E16" s="24">
        <f>VLOOKUP($B$5,'Rådata 201012'!$A$1:$AL$110,MATCH(D16,'Rådata 201012'!$A$1:$AL$1,1),FALSE)</f>
        <v>0</v>
      </c>
      <c r="F16" s="28"/>
    </row>
    <row r="17" spans="1:6" ht="12.75" customHeight="1">
      <c r="A17" s="22" t="s">
        <v>61</v>
      </c>
      <c r="B17" s="26" t="s">
        <v>92</v>
      </c>
      <c r="C17" s="15"/>
      <c r="D17" s="23" t="s">
        <v>21</v>
      </c>
      <c r="E17" s="34">
        <f>VLOOKUP($B$5,'Rådata 201012'!$A$1:$AL$110,MATCH(D17,'Rådata 201012'!$A$1:$AL$1,1),FALSE)</f>
        <v>0</v>
      </c>
      <c r="F17" s="28"/>
    </row>
    <row r="18" spans="1:6" ht="12.75" customHeight="1">
      <c r="A18" s="25" t="s">
        <v>116</v>
      </c>
      <c r="B18" s="26" t="s">
        <v>10</v>
      </c>
      <c r="C18" s="15"/>
      <c r="D18" s="23"/>
      <c r="E18" s="24"/>
      <c r="F18" s="28"/>
    </row>
    <row r="19" spans="1:6" ht="12.75" customHeight="1">
      <c r="A19" s="22" t="s">
        <v>62</v>
      </c>
      <c r="B19" s="17" t="s">
        <v>93</v>
      </c>
      <c r="C19" s="15"/>
      <c r="D19" s="23" t="s">
        <v>22</v>
      </c>
      <c r="E19" s="24">
        <f>VLOOKUP($B$5,'Rådata 201012'!$A$1:$AL$110,MATCH(D19,'Rådata 201012'!$A$1:$AL$1,1),FALSE)</f>
        <v>0</v>
      </c>
      <c r="F19" s="28"/>
    </row>
    <row r="20" spans="1:6" ht="12.75" customHeight="1">
      <c r="A20" s="22" t="s">
        <v>63</v>
      </c>
      <c r="B20" s="17" t="s">
        <v>94</v>
      </c>
      <c r="C20" s="15"/>
      <c r="D20" s="23" t="s">
        <v>23</v>
      </c>
      <c r="E20" s="24">
        <f>VLOOKUP($B$5,'Rådata 201012'!$A$1:$AL$110,MATCH(D20,'Rådata 201012'!$A$1:$AL$1,1),FALSE)</f>
        <v>0</v>
      </c>
      <c r="F20" s="28"/>
    </row>
    <row r="21" spans="1:6" ht="12.75" customHeight="1">
      <c r="A21" s="22" t="s">
        <v>64</v>
      </c>
      <c r="B21" s="17" t="s">
        <v>95</v>
      </c>
      <c r="C21" s="15"/>
      <c r="D21" s="23" t="s">
        <v>24</v>
      </c>
      <c r="E21" s="24">
        <f>VLOOKUP($B$5,'Rådata 201012'!$A$1:$AL$110,MATCH(D21,'Rådata 201012'!$A$1:$AL$1,1),FALSE)</f>
        <v>0</v>
      </c>
      <c r="F21" s="28"/>
    </row>
    <row r="22" spans="1:6" ht="12.75" customHeight="1">
      <c r="A22" s="22" t="s">
        <v>65</v>
      </c>
      <c r="B22" s="17" t="s">
        <v>96</v>
      </c>
      <c r="C22" s="15"/>
      <c r="D22" s="23" t="s">
        <v>25</v>
      </c>
      <c r="E22" s="24">
        <f>VLOOKUP($B$5,'Rådata 201012'!$A$1:$AL$110,MATCH(D22,'Rådata 201012'!$A$1:$AL$1,1),FALSE)</f>
        <v>0</v>
      </c>
      <c r="F22" s="28"/>
    </row>
    <row r="23" spans="1:6" ht="12.75" customHeight="1">
      <c r="A23" s="22" t="s">
        <v>66</v>
      </c>
      <c r="B23" s="17" t="s">
        <v>97</v>
      </c>
      <c r="C23" s="15"/>
      <c r="D23" s="23" t="s">
        <v>26</v>
      </c>
      <c r="E23" s="24">
        <f>VLOOKUP($B$5,'Rådata 201012'!$A$1:$AL$110,MATCH(D23,'Rådata 201012'!$A$1:$AL$1,1),FALSE)</f>
        <v>0</v>
      </c>
      <c r="F23" s="28"/>
    </row>
    <row r="24" spans="1:6" ht="12.75" customHeight="1">
      <c r="A24" s="22" t="s">
        <v>67</v>
      </c>
      <c r="B24" s="26" t="s">
        <v>98</v>
      </c>
      <c r="C24" s="15"/>
      <c r="D24" s="23" t="s">
        <v>27</v>
      </c>
      <c r="E24" s="34">
        <f>VLOOKUP($B$5,'Rådata 201012'!$A$1:$AL$110,MATCH(D24,'Rådata 201012'!$A$1:$AL$1,1),FALSE)</f>
        <v>0</v>
      </c>
      <c r="F24" s="28"/>
    </row>
    <row r="25" spans="1:6" ht="12.75" customHeight="1">
      <c r="A25" s="25" t="s">
        <v>117</v>
      </c>
      <c r="B25" s="26" t="s">
        <v>11</v>
      </c>
      <c r="C25" s="15"/>
      <c r="D25" s="23"/>
      <c r="E25" s="24"/>
      <c r="F25" s="28"/>
    </row>
    <row r="26" spans="1:6" ht="12.75" customHeight="1">
      <c r="A26" s="22" t="s">
        <v>68</v>
      </c>
      <c r="B26" s="17" t="s">
        <v>99</v>
      </c>
      <c r="C26" s="15"/>
      <c r="D26" s="23" t="s">
        <v>28</v>
      </c>
      <c r="E26" s="24">
        <f>VLOOKUP($B$5,'Rådata 201012'!$A$1:$AL$110,MATCH(D26,'Rådata 201012'!$A$1:$AL$1,1),FALSE)</f>
        <v>0</v>
      </c>
      <c r="F26" s="28"/>
    </row>
    <row r="27" spans="1:6" ht="12.75" customHeight="1">
      <c r="A27" s="22" t="s">
        <v>69</v>
      </c>
      <c r="B27" s="17" t="s">
        <v>100</v>
      </c>
      <c r="C27" s="15"/>
      <c r="D27" s="23" t="s">
        <v>29</v>
      </c>
      <c r="E27" s="24">
        <f>VLOOKUP($B$5,'Rådata 201012'!$A$1:$AL$110,MATCH(D27,'Rådata 201012'!$A$1:$AL$1,1),FALSE)</f>
        <v>0</v>
      </c>
      <c r="F27" s="28"/>
    </row>
    <row r="28" spans="1:6" ht="12.75" customHeight="1">
      <c r="A28" s="22" t="s">
        <v>70</v>
      </c>
      <c r="B28" s="17" t="s">
        <v>101</v>
      </c>
      <c r="C28" s="15"/>
      <c r="D28" s="23" t="s">
        <v>30</v>
      </c>
      <c r="E28" s="24">
        <f>VLOOKUP($B$5,'Rådata 201012'!$A$1:$AL$110,MATCH(D28,'Rådata 201012'!$A$1:$AL$1,1),FALSE)</f>
        <v>0</v>
      </c>
      <c r="F28" s="28"/>
    </row>
    <row r="29" spans="1:6" ht="12.75" customHeight="1">
      <c r="A29" s="22" t="s">
        <v>71</v>
      </c>
      <c r="B29" s="26" t="s">
        <v>102</v>
      </c>
      <c r="C29" s="15"/>
      <c r="D29" s="23" t="s">
        <v>31</v>
      </c>
      <c r="E29" s="34">
        <f>VLOOKUP($B$5,'Rådata 201012'!$A$1:$AL$110,MATCH(D29,'Rådata 201012'!$A$1:$AL$1,1),FALSE)</f>
        <v>0</v>
      </c>
      <c r="F29" s="28"/>
    </row>
    <row r="30" spans="1:6" ht="12.75" customHeight="1">
      <c r="A30" s="25" t="s">
        <v>118</v>
      </c>
      <c r="B30" s="26" t="s">
        <v>12</v>
      </c>
      <c r="C30" s="15"/>
      <c r="D30" s="23"/>
      <c r="E30" s="24"/>
      <c r="F30" s="28"/>
    </row>
    <row r="31" spans="1:6" ht="12.75" customHeight="1">
      <c r="A31" s="22" t="s">
        <v>72</v>
      </c>
      <c r="B31" s="17" t="s">
        <v>103</v>
      </c>
      <c r="C31" s="15"/>
      <c r="D31" s="23" t="s">
        <v>32</v>
      </c>
      <c r="E31" s="24">
        <f>VLOOKUP($B$5,'Rådata 201012'!$A$1:$AL$110,MATCH(D31,'Rådata 201012'!$A$1:$AL$1,1),FALSE)</f>
        <v>0</v>
      </c>
      <c r="F31" s="28"/>
    </row>
    <row r="32" spans="1:6" ht="12.75" customHeight="1">
      <c r="A32" s="22" t="s">
        <v>73</v>
      </c>
      <c r="B32" s="17" t="s">
        <v>104</v>
      </c>
      <c r="C32" s="15"/>
      <c r="D32" s="23" t="s">
        <v>33</v>
      </c>
      <c r="E32" s="24">
        <f>VLOOKUP($B$5,'Rådata 201012'!$A$1:$AL$110,MATCH(D32,'Rådata 201012'!$A$1:$AL$1,1),FALSE)</f>
        <v>0</v>
      </c>
      <c r="F32" s="28"/>
    </row>
    <row r="33" spans="1:6" ht="12.75" customHeight="1">
      <c r="A33" s="22" t="s">
        <v>74</v>
      </c>
      <c r="B33" s="26" t="s">
        <v>105</v>
      </c>
      <c r="C33" s="15"/>
      <c r="D33" s="23" t="s">
        <v>34</v>
      </c>
      <c r="E33" s="34">
        <f>VLOOKUP($B$5,'Rådata 201012'!$A$1:$AL$110,MATCH(D33,'Rådata 201012'!$A$1:$AL$1,1),FALSE)</f>
        <v>0</v>
      </c>
      <c r="F33" s="28"/>
    </row>
    <row r="34" spans="1:6" ht="12.75" customHeight="1">
      <c r="A34" s="22" t="s">
        <v>75</v>
      </c>
      <c r="B34" s="17" t="s">
        <v>106</v>
      </c>
      <c r="C34" s="15"/>
      <c r="D34" s="23" t="s">
        <v>35</v>
      </c>
      <c r="E34" s="24">
        <f>VLOOKUP($B$5,'Rådata 201012'!$A$1:$AL$110,MATCH(D34,'Rådata 201012'!$A$1:$AL$1,1),FALSE)</f>
        <v>0</v>
      </c>
      <c r="F34" s="28"/>
    </row>
    <row r="35" spans="1:6" ht="12.75" customHeight="1">
      <c r="A35" s="22" t="s">
        <v>76</v>
      </c>
      <c r="B35" s="17" t="s">
        <v>107</v>
      </c>
      <c r="C35" s="15"/>
      <c r="D35" s="23" t="s">
        <v>36</v>
      </c>
      <c r="E35" s="24">
        <f>VLOOKUP($B$5,'Rådata 201012'!$A$1:$AL$110,MATCH(D35,'Rådata 201012'!$A$1:$AL$1,1),FALSE)</f>
        <v>0</v>
      </c>
      <c r="F35" s="28"/>
    </row>
    <row r="36" spans="1:6" ht="12.75" customHeight="1">
      <c r="A36" s="22" t="s">
        <v>77</v>
      </c>
      <c r="B36" s="17" t="s">
        <v>108</v>
      </c>
      <c r="C36" s="15"/>
      <c r="D36" s="23" t="s">
        <v>37</v>
      </c>
      <c r="E36" s="24">
        <f>VLOOKUP($B$5,'Rådata 201012'!$A$1:$AL$110,MATCH(D36,'Rådata 201012'!$A$1:$AL$1,1),FALSE)</f>
        <v>0</v>
      </c>
      <c r="F36" s="28"/>
    </row>
    <row r="37" spans="1:6" ht="12.75" customHeight="1">
      <c r="A37" s="22" t="s">
        <v>78</v>
      </c>
      <c r="B37" s="26" t="s">
        <v>109</v>
      </c>
      <c r="C37" s="15"/>
      <c r="D37" s="23" t="s">
        <v>38</v>
      </c>
      <c r="E37" s="34">
        <f>VLOOKUP($B$5,'Rådata 201012'!$A$1:$AL$110,MATCH(D37,'Rådata 201012'!$A$1:$AL$1,1),FALSE)</f>
        <v>0</v>
      </c>
      <c r="F37" s="28"/>
    </row>
    <row r="38" spans="1:6" ht="12.75" customHeight="1">
      <c r="A38" s="22" t="s">
        <v>79</v>
      </c>
      <c r="B38" s="17" t="s">
        <v>110</v>
      </c>
      <c r="C38" s="15"/>
      <c r="D38" s="23" t="s">
        <v>39</v>
      </c>
      <c r="E38" s="24">
        <f>VLOOKUP($B$5,'Rådata 201012'!$A$1:$AL$110,MATCH(D38,'Rådata 201012'!$A$1:$AL$1,1),FALSE)</f>
        <v>0</v>
      </c>
      <c r="F38" s="28"/>
    </row>
    <row r="39" spans="1:6" ht="12.75" customHeight="1">
      <c r="A39" s="22" t="s">
        <v>80</v>
      </c>
      <c r="B39" s="17" t="s">
        <v>111</v>
      </c>
      <c r="C39" s="15"/>
      <c r="D39" s="23" t="s">
        <v>40</v>
      </c>
      <c r="E39" s="24">
        <f>VLOOKUP($B$5,'Rådata 201012'!$A$1:$AL$110,MATCH(D39,'Rådata 201012'!$A$1:$AL$1,1),FALSE)</f>
        <v>-764</v>
      </c>
      <c r="F39" s="28"/>
    </row>
    <row r="40" spans="1:6" ht="12.75" customHeight="1">
      <c r="A40" s="22" t="s">
        <v>81</v>
      </c>
      <c r="B40" s="17" t="s">
        <v>112</v>
      </c>
      <c r="C40" s="15"/>
      <c r="D40" s="23" t="s">
        <v>41</v>
      </c>
      <c r="E40" s="24">
        <f>VLOOKUP($B$5,'Rådata 201012'!$A$1:$AL$110,MATCH(D40,'Rådata 201012'!$A$1:$AL$1,1),FALSE)</f>
        <v>7163</v>
      </c>
      <c r="F40" s="28"/>
    </row>
    <row r="41" spans="1:6" ht="12.75" customHeight="1">
      <c r="A41" s="22" t="s">
        <v>82</v>
      </c>
      <c r="B41" s="26" t="s">
        <v>113</v>
      </c>
      <c r="C41" s="15"/>
      <c r="D41" s="23" t="s">
        <v>42</v>
      </c>
      <c r="E41" s="34">
        <f>VLOOKUP($B$5,'Rådata 201012'!$A$1:$AL$110,MATCH(D41,'Rådata 201012'!$A$1:$AL$1,1),FALSE)</f>
        <v>6399</v>
      </c>
      <c r="F41" s="28"/>
    </row>
    <row r="42" spans="1:6" ht="12.75" customHeight="1">
      <c r="A42" s="22" t="s">
        <v>83</v>
      </c>
      <c r="B42" s="26" t="s">
        <v>114</v>
      </c>
      <c r="C42" s="15"/>
      <c r="D42" s="23" t="s">
        <v>43</v>
      </c>
      <c r="E42" s="34">
        <f>VLOOKUP($B$5,'Rådata 201012'!$A$1:$AL$110,MATCH(D42,'Rådata 201012'!$A$1:$AL$1,1),FALSE)</f>
        <v>6399</v>
      </c>
      <c r="F42" s="28"/>
    </row>
    <row r="43" spans="1:7" ht="12.75">
      <c r="A43" s="28"/>
      <c r="B43" s="28"/>
      <c r="C43" s="28"/>
      <c r="D43" s="30"/>
      <c r="E43" s="31"/>
      <c r="F43" s="28"/>
      <c r="G43" s="28"/>
    </row>
    <row r="44" spans="4:6" ht="12.75" hidden="1">
      <c r="D44" s="2"/>
      <c r="E44" s="3"/>
      <c r="F44" s="28"/>
    </row>
    <row r="45" spans="4:6" ht="12.75" hidden="1">
      <c r="D45" s="2"/>
      <c r="E45" s="3"/>
      <c r="F45" s="28"/>
    </row>
    <row r="46" spans="4:6" ht="12.75" hidden="1">
      <c r="D46" s="2"/>
      <c r="E46" s="3"/>
      <c r="F46" s="28"/>
    </row>
    <row r="47" spans="2:6" ht="12.75" hidden="1">
      <c r="B47" s="22"/>
      <c r="C47" s="17"/>
      <c r="D47" s="15"/>
      <c r="E47" s="23"/>
      <c r="F47" s="29"/>
    </row>
    <row r="48" ht="12.75" hidden="1">
      <c r="F48" s="28"/>
    </row>
    <row r="49" ht="12.75" hidden="1">
      <c r="F49" s="28"/>
    </row>
    <row r="50" ht="12.75" hidden="1">
      <c r="F50" s="28"/>
    </row>
    <row r="51" ht="12.75" hidden="1">
      <c r="F51" s="28"/>
    </row>
    <row r="52" ht="12.75" hidden="1">
      <c r="F52" s="28"/>
    </row>
    <row r="53" ht="12.75" hidden="1">
      <c r="F53" s="28"/>
    </row>
  </sheetData>
  <sheetProtection/>
  <mergeCells count="1">
    <mergeCell ref="A2:F2"/>
  </mergeCells>
  <dataValidations count="1">
    <dataValidation type="list" allowBlank="1" showInputMessage="1" showErrorMessage="1" sqref="B5">
      <formula1>Skade_4_1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3.7109375" style="0" bestFit="1" customWidth="1"/>
    <col min="2" max="2" width="7.57421875" style="0" bestFit="1" customWidth="1"/>
    <col min="3" max="3" width="10.140625" style="0" bestFit="1" customWidth="1"/>
    <col min="4" max="6" width="8.00390625" style="0" bestFit="1" customWidth="1"/>
    <col min="7" max="10" width="7.57421875" style="0" bestFit="1" customWidth="1"/>
    <col min="11" max="13" width="8.00390625" style="0" bestFit="1" customWidth="1"/>
    <col min="14" max="16" width="7.57421875" style="0" bestFit="1" customWidth="1"/>
    <col min="17" max="17" width="8.00390625" style="0" bestFit="1" customWidth="1"/>
    <col min="18" max="18" width="7.57421875" style="0" bestFit="1" customWidth="1"/>
    <col min="19" max="19" width="8.00390625" style="0" bestFit="1" customWidth="1"/>
    <col min="20" max="20" width="7.57421875" style="0" bestFit="1" customWidth="1"/>
    <col min="21" max="24" width="8.00390625" style="0" bestFit="1" customWidth="1"/>
    <col min="25" max="27" width="7.57421875" style="0" bestFit="1" customWidth="1"/>
    <col min="28" max="28" width="9.00390625" style="0" bestFit="1" customWidth="1"/>
    <col min="29" max="32" width="7.57421875" style="0" bestFit="1" customWidth="1"/>
    <col min="33" max="33" width="9.00390625" style="0" bestFit="1" customWidth="1"/>
  </cols>
  <sheetData>
    <row r="1" spans="1:34" s="32" customFormat="1" ht="12.75">
      <c r="A1" t="s">
        <v>44</v>
      </c>
      <c r="B1" t="s">
        <v>0</v>
      </c>
      <c r="C1" t="s">
        <v>1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</row>
    <row r="2" spans="1:35" ht="12.75">
      <c r="A2" t="s">
        <v>170</v>
      </c>
      <c r="B2">
        <v>51809</v>
      </c>
      <c r="C2">
        <v>201012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-764</v>
      </c>
      <c r="AF2">
        <v>7163</v>
      </c>
      <c r="AG2">
        <v>6399</v>
      </c>
      <c r="AH2">
        <v>6399</v>
      </c>
      <c r="AI2" s="33"/>
    </row>
    <row r="3" spans="1:34" ht="12.75">
      <c r="A3" t="s">
        <v>45</v>
      </c>
      <c r="B3">
        <v>53086</v>
      </c>
      <c r="C3">
        <v>201012</v>
      </c>
      <c r="D3">
        <v>276721</v>
      </c>
      <c r="E3">
        <v>829286</v>
      </c>
      <c r="F3">
        <v>159</v>
      </c>
      <c r="G3">
        <v>338661</v>
      </c>
      <c r="H3">
        <v>94549</v>
      </c>
      <c r="I3">
        <v>9560</v>
      </c>
      <c r="J3">
        <v>0</v>
      </c>
      <c r="K3">
        <v>37584</v>
      </c>
      <c r="L3">
        <v>1586520</v>
      </c>
      <c r="M3">
        <v>416316</v>
      </c>
      <c r="N3">
        <v>597694</v>
      </c>
      <c r="O3">
        <v>77907</v>
      </c>
      <c r="P3">
        <v>57715</v>
      </c>
      <c r="Q3">
        <v>140872</v>
      </c>
      <c r="R3">
        <v>1290504</v>
      </c>
      <c r="S3">
        <v>0</v>
      </c>
      <c r="T3">
        <v>402476</v>
      </c>
      <c r="U3">
        <v>0</v>
      </c>
      <c r="V3">
        <v>402476</v>
      </c>
      <c r="W3">
        <v>542953</v>
      </c>
      <c r="X3">
        <v>852058</v>
      </c>
      <c r="Y3">
        <v>1395011</v>
      </c>
      <c r="Z3">
        <v>0</v>
      </c>
      <c r="AA3">
        <v>0</v>
      </c>
      <c r="AB3">
        <v>0</v>
      </c>
      <c r="AC3">
        <v>4674511</v>
      </c>
      <c r="AD3">
        <v>0</v>
      </c>
      <c r="AE3">
        <v>0</v>
      </c>
      <c r="AF3">
        <v>0</v>
      </c>
      <c r="AG3">
        <v>0</v>
      </c>
      <c r="AH3">
        <v>4674511</v>
      </c>
    </row>
    <row r="4" spans="1:34" ht="12.75">
      <c r="A4" t="s">
        <v>189</v>
      </c>
      <c r="B4">
        <v>53068</v>
      </c>
      <c r="C4">
        <v>201012</v>
      </c>
      <c r="D4">
        <v>175874</v>
      </c>
      <c r="E4">
        <v>78339</v>
      </c>
      <c r="F4">
        <v>0</v>
      </c>
      <c r="G4">
        <v>63229</v>
      </c>
      <c r="H4">
        <v>45018</v>
      </c>
      <c r="I4">
        <v>26265</v>
      </c>
      <c r="J4">
        <v>10173</v>
      </c>
      <c r="K4">
        <v>78640</v>
      </c>
      <c r="L4">
        <v>477538</v>
      </c>
      <c r="M4">
        <v>29666</v>
      </c>
      <c r="N4">
        <v>8635</v>
      </c>
      <c r="O4">
        <v>2159</v>
      </c>
      <c r="P4">
        <v>0</v>
      </c>
      <c r="Q4">
        <v>0</v>
      </c>
      <c r="R4">
        <v>40460</v>
      </c>
      <c r="S4">
        <v>0</v>
      </c>
      <c r="T4">
        <v>52317</v>
      </c>
      <c r="U4">
        <v>0</v>
      </c>
      <c r="V4">
        <v>52317</v>
      </c>
      <c r="W4">
        <v>55755</v>
      </c>
      <c r="X4">
        <v>109722</v>
      </c>
      <c r="Y4">
        <v>165477</v>
      </c>
      <c r="Z4">
        <v>5235</v>
      </c>
      <c r="AA4">
        <v>0</v>
      </c>
      <c r="AB4">
        <v>29440</v>
      </c>
      <c r="AC4">
        <v>770467</v>
      </c>
      <c r="AD4">
        <v>0</v>
      </c>
      <c r="AE4">
        <v>0</v>
      </c>
      <c r="AF4">
        <v>0</v>
      </c>
      <c r="AG4">
        <v>0</v>
      </c>
      <c r="AH4">
        <v>770467</v>
      </c>
    </row>
    <row r="5" spans="1:34" ht="12.75">
      <c r="A5" t="s">
        <v>177</v>
      </c>
      <c r="B5">
        <v>53002</v>
      </c>
      <c r="C5">
        <v>201012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38008</v>
      </c>
      <c r="U5">
        <v>0</v>
      </c>
      <c r="V5">
        <v>38008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38008</v>
      </c>
      <c r="AD5">
        <v>0</v>
      </c>
      <c r="AE5">
        <v>0</v>
      </c>
      <c r="AF5">
        <v>0</v>
      </c>
      <c r="AG5">
        <v>0</v>
      </c>
      <c r="AH5">
        <v>38008</v>
      </c>
    </row>
    <row r="6" spans="1:34" ht="12.75">
      <c r="A6" t="s">
        <v>144</v>
      </c>
      <c r="B6">
        <v>50253</v>
      </c>
      <c r="C6">
        <v>201012</v>
      </c>
      <c r="D6">
        <v>0</v>
      </c>
      <c r="E6">
        <v>1539</v>
      </c>
      <c r="F6">
        <v>0</v>
      </c>
      <c r="G6">
        <v>286</v>
      </c>
      <c r="H6">
        <v>0</v>
      </c>
      <c r="I6">
        <v>0</v>
      </c>
      <c r="J6">
        <v>0</v>
      </c>
      <c r="K6">
        <v>61</v>
      </c>
      <c r="L6">
        <v>1886</v>
      </c>
      <c r="M6">
        <v>25457</v>
      </c>
      <c r="N6">
        <v>28692</v>
      </c>
      <c r="O6">
        <v>2478</v>
      </c>
      <c r="P6">
        <v>0</v>
      </c>
      <c r="Q6">
        <v>1441</v>
      </c>
      <c r="R6">
        <v>58068</v>
      </c>
      <c r="S6">
        <v>0</v>
      </c>
      <c r="T6">
        <v>21998</v>
      </c>
      <c r="U6">
        <v>0</v>
      </c>
      <c r="V6">
        <v>21998</v>
      </c>
      <c r="W6">
        <v>18651</v>
      </c>
      <c r="X6">
        <v>38867</v>
      </c>
      <c r="Y6">
        <v>57518</v>
      </c>
      <c r="Z6">
        <v>0</v>
      </c>
      <c r="AA6">
        <v>0</v>
      </c>
      <c r="AB6">
        <v>0</v>
      </c>
      <c r="AC6">
        <v>139470</v>
      </c>
      <c r="AD6">
        <v>0</v>
      </c>
      <c r="AE6">
        <v>0</v>
      </c>
      <c r="AF6">
        <v>0</v>
      </c>
      <c r="AG6">
        <v>0</v>
      </c>
      <c r="AH6">
        <v>139470</v>
      </c>
    </row>
    <row r="7" spans="1:34" ht="12.75">
      <c r="A7" t="s">
        <v>198</v>
      </c>
      <c r="B7">
        <v>53093</v>
      </c>
      <c r="C7">
        <v>201012</v>
      </c>
      <c r="D7">
        <v>14000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14000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14000</v>
      </c>
      <c r="AD7">
        <v>0</v>
      </c>
      <c r="AE7">
        <v>0</v>
      </c>
      <c r="AF7">
        <v>0</v>
      </c>
      <c r="AG7">
        <v>0</v>
      </c>
      <c r="AH7">
        <v>14000</v>
      </c>
    </row>
    <row r="8" spans="1:34" ht="12.75">
      <c r="A8" t="s">
        <v>127</v>
      </c>
      <c r="B8">
        <v>50092</v>
      </c>
      <c r="C8">
        <v>201012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62283</v>
      </c>
      <c r="N8">
        <v>60422</v>
      </c>
      <c r="O8">
        <v>4274</v>
      </c>
      <c r="P8">
        <v>1168</v>
      </c>
      <c r="Q8">
        <v>3239</v>
      </c>
      <c r="R8">
        <v>131386</v>
      </c>
      <c r="S8">
        <v>0</v>
      </c>
      <c r="T8">
        <v>64423</v>
      </c>
      <c r="U8">
        <v>0</v>
      </c>
      <c r="V8">
        <v>64423</v>
      </c>
      <c r="W8">
        <v>42827</v>
      </c>
      <c r="X8">
        <v>71845</v>
      </c>
      <c r="Y8">
        <v>114672</v>
      </c>
      <c r="Z8">
        <v>0</v>
      </c>
      <c r="AA8">
        <v>0</v>
      </c>
      <c r="AB8">
        <v>0</v>
      </c>
      <c r="AC8">
        <v>310481</v>
      </c>
      <c r="AD8">
        <v>0</v>
      </c>
      <c r="AE8">
        <v>0</v>
      </c>
      <c r="AF8">
        <v>0</v>
      </c>
      <c r="AG8">
        <v>0</v>
      </c>
      <c r="AH8">
        <v>310481</v>
      </c>
    </row>
    <row r="9" spans="1:34" ht="12.75">
      <c r="A9" t="s">
        <v>187</v>
      </c>
      <c r="B9">
        <v>53065</v>
      </c>
      <c r="C9">
        <v>201012</v>
      </c>
      <c r="D9">
        <v>0</v>
      </c>
      <c r="E9">
        <v>0</v>
      </c>
      <c r="F9">
        <v>0</v>
      </c>
      <c r="G9">
        <v>85974</v>
      </c>
      <c r="H9">
        <v>29948</v>
      </c>
      <c r="I9">
        <v>2172</v>
      </c>
      <c r="J9">
        <v>0</v>
      </c>
      <c r="K9">
        <v>0</v>
      </c>
      <c r="L9">
        <v>118094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118094</v>
      </c>
      <c r="AD9">
        <v>0</v>
      </c>
      <c r="AE9">
        <v>0</v>
      </c>
      <c r="AF9">
        <v>0</v>
      </c>
      <c r="AG9">
        <v>0</v>
      </c>
      <c r="AH9">
        <v>118094</v>
      </c>
    </row>
    <row r="10" spans="1:34" ht="12.75">
      <c r="A10" t="s">
        <v>180</v>
      </c>
      <c r="B10">
        <v>53028</v>
      </c>
      <c r="C10">
        <v>201012</v>
      </c>
      <c r="D10">
        <v>0</v>
      </c>
      <c r="E10">
        <v>14226</v>
      </c>
      <c r="F10">
        <v>0</v>
      </c>
      <c r="G10">
        <v>6280</v>
      </c>
      <c r="H10">
        <v>2623</v>
      </c>
      <c r="I10">
        <v>0</v>
      </c>
      <c r="J10">
        <v>0</v>
      </c>
      <c r="K10">
        <v>0</v>
      </c>
      <c r="L10">
        <v>23129</v>
      </c>
      <c r="M10">
        <v>8446</v>
      </c>
      <c r="N10">
        <v>20464</v>
      </c>
      <c r="O10">
        <v>2625</v>
      </c>
      <c r="P10">
        <v>892</v>
      </c>
      <c r="Q10">
        <v>628</v>
      </c>
      <c r="R10">
        <v>33055</v>
      </c>
      <c r="S10">
        <v>0</v>
      </c>
      <c r="T10">
        <v>7472</v>
      </c>
      <c r="U10">
        <v>0</v>
      </c>
      <c r="V10">
        <v>7472</v>
      </c>
      <c r="W10">
        <v>10929</v>
      </c>
      <c r="X10">
        <v>23589</v>
      </c>
      <c r="Y10">
        <v>34518</v>
      </c>
      <c r="Z10">
        <v>0</v>
      </c>
      <c r="AA10">
        <v>0</v>
      </c>
      <c r="AB10">
        <v>0</v>
      </c>
      <c r="AC10">
        <v>98174</v>
      </c>
      <c r="AD10">
        <v>0</v>
      </c>
      <c r="AE10">
        <v>0</v>
      </c>
      <c r="AF10">
        <v>0</v>
      </c>
      <c r="AG10">
        <v>0</v>
      </c>
      <c r="AH10">
        <v>98174</v>
      </c>
    </row>
    <row r="11" spans="1:34" ht="12.75">
      <c r="A11" t="s">
        <v>197</v>
      </c>
      <c r="B11">
        <v>53092</v>
      </c>
      <c r="C11">
        <v>201012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7538</v>
      </c>
      <c r="AF11">
        <v>0</v>
      </c>
      <c r="AG11">
        <v>7538</v>
      </c>
      <c r="AH11">
        <v>7538</v>
      </c>
    </row>
    <row r="12" spans="1:34" ht="12.75">
      <c r="A12" t="s">
        <v>174</v>
      </c>
      <c r="B12">
        <v>52036</v>
      </c>
      <c r="C12">
        <v>201012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</row>
    <row r="13" spans="1:34" ht="12.75">
      <c r="A13" t="s">
        <v>46</v>
      </c>
      <c r="B13">
        <v>52042</v>
      </c>
      <c r="C13">
        <v>201012</v>
      </c>
      <c r="D13">
        <v>622509</v>
      </c>
      <c r="E13">
        <v>616337</v>
      </c>
      <c r="F13">
        <v>0</v>
      </c>
      <c r="G13">
        <v>533481</v>
      </c>
      <c r="H13">
        <v>237800</v>
      </c>
      <c r="I13">
        <v>629022</v>
      </c>
      <c r="J13">
        <v>0</v>
      </c>
      <c r="K13">
        <v>518253</v>
      </c>
      <c r="L13">
        <v>3157402</v>
      </c>
      <c r="M13">
        <v>363026</v>
      </c>
      <c r="N13">
        <v>442819</v>
      </c>
      <c r="O13">
        <v>86920</v>
      </c>
      <c r="P13">
        <v>8197</v>
      </c>
      <c r="Q13">
        <v>174775</v>
      </c>
      <c r="R13">
        <v>1075737</v>
      </c>
      <c r="S13">
        <v>222303</v>
      </c>
      <c r="T13">
        <v>464103</v>
      </c>
      <c r="U13">
        <v>0</v>
      </c>
      <c r="V13">
        <v>686406</v>
      </c>
      <c r="W13">
        <v>905003</v>
      </c>
      <c r="X13">
        <v>995514</v>
      </c>
      <c r="Y13">
        <v>1900517</v>
      </c>
      <c r="Z13">
        <v>56755</v>
      </c>
      <c r="AA13">
        <v>0</v>
      </c>
      <c r="AB13">
        <v>19216</v>
      </c>
      <c r="AC13">
        <v>6896033</v>
      </c>
      <c r="AD13">
        <v>56100</v>
      </c>
      <c r="AE13">
        <v>1879</v>
      </c>
      <c r="AF13">
        <v>0</v>
      </c>
      <c r="AG13">
        <v>57979</v>
      </c>
      <c r="AH13">
        <v>6954012</v>
      </c>
    </row>
    <row r="14" spans="1:34" ht="12.75">
      <c r="A14" t="s">
        <v>184</v>
      </c>
      <c r="B14">
        <v>53055</v>
      </c>
      <c r="C14">
        <v>201012</v>
      </c>
      <c r="D14">
        <v>0</v>
      </c>
      <c r="E14">
        <v>41978</v>
      </c>
      <c r="F14">
        <v>0</v>
      </c>
      <c r="G14">
        <v>24704</v>
      </c>
      <c r="H14">
        <v>7999</v>
      </c>
      <c r="I14">
        <v>1270</v>
      </c>
      <c r="J14">
        <v>0</v>
      </c>
      <c r="K14">
        <v>0</v>
      </c>
      <c r="L14">
        <v>75951</v>
      </c>
      <c r="M14">
        <v>10756</v>
      </c>
      <c r="N14">
        <v>25333</v>
      </c>
      <c r="O14">
        <v>1705</v>
      </c>
      <c r="P14">
        <v>5466</v>
      </c>
      <c r="Q14">
        <v>66559</v>
      </c>
      <c r="R14">
        <v>109819</v>
      </c>
      <c r="S14">
        <v>0</v>
      </c>
      <c r="T14">
        <v>8812</v>
      </c>
      <c r="U14">
        <v>0</v>
      </c>
      <c r="V14">
        <v>8812</v>
      </c>
      <c r="W14">
        <v>11212</v>
      </c>
      <c r="X14">
        <v>16498</v>
      </c>
      <c r="Y14">
        <v>27710</v>
      </c>
      <c r="Z14">
        <v>0</v>
      </c>
      <c r="AA14">
        <v>0</v>
      </c>
      <c r="AB14">
        <v>0</v>
      </c>
      <c r="AC14">
        <v>222292</v>
      </c>
      <c r="AD14">
        <v>0</v>
      </c>
      <c r="AE14">
        <v>0</v>
      </c>
      <c r="AF14">
        <v>0</v>
      </c>
      <c r="AG14">
        <v>0</v>
      </c>
      <c r="AH14">
        <v>222292</v>
      </c>
    </row>
    <row r="15" spans="1:34" ht="12.75">
      <c r="A15" t="s">
        <v>47</v>
      </c>
      <c r="B15">
        <v>53101</v>
      </c>
      <c r="C15">
        <v>201012</v>
      </c>
      <c r="D15">
        <v>16627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16627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16627</v>
      </c>
      <c r="AD15">
        <v>0</v>
      </c>
      <c r="AE15">
        <v>58303</v>
      </c>
      <c r="AF15">
        <v>0</v>
      </c>
      <c r="AG15">
        <v>58303</v>
      </c>
      <c r="AH15">
        <v>74930</v>
      </c>
    </row>
    <row r="16" spans="1:34" ht="12.75">
      <c r="A16" t="s">
        <v>48</v>
      </c>
      <c r="B16">
        <v>53107</v>
      </c>
      <c r="C16">
        <v>201012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20802</v>
      </c>
      <c r="AF16">
        <v>0</v>
      </c>
      <c r="AG16">
        <v>20802</v>
      </c>
      <c r="AH16">
        <v>20802</v>
      </c>
    </row>
    <row r="17" spans="1:34" ht="12.75">
      <c r="A17" t="s">
        <v>195</v>
      </c>
      <c r="B17">
        <v>53089</v>
      </c>
      <c r="C17">
        <v>201012</v>
      </c>
      <c r="D17">
        <v>0</v>
      </c>
      <c r="E17">
        <v>59189</v>
      </c>
      <c r="F17">
        <v>0</v>
      </c>
      <c r="G17">
        <v>0</v>
      </c>
      <c r="H17">
        <v>0</v>
      </c>
      <c r="I17">
        <v>13430</v>
      </c>
      <c r="J17">
        <v>0</v>
      </c>
      <c r="K17">
        <v>0</v>
      </c>
      <c r="L17">
        <v>72619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72619</v>
      </c>
      <c r="AD17">
        <v>8010</v>
      </c>
      <c r="AE17">
        <v>0</v>
      </c>
      <c r="AF17">
        <v>0</v>
      </c>
      <c r="AG17">
        <v>8010</v>
      </c>
      <c r="AH17">
        <v>80629</v>
      </c>
    </row>
    <row r="18" spans="1:34" ht="12.75">
      <c r="A18" t="s">
        <v>193</v>
      </c>
      <c r="B18">
        <v>53087</v>
      </c>
      <c r="C18">
        <v>201012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25207</v>
      </c>
      <c r="Q18">
        <v>0</v>
      </c>
      <c r="R18">
        <v>25207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25207</v>
      </c>
      <c r="AD18">
        <v>0</v>
      </c>
      <c r="AE18">
        <v>0</v>
      </c>
      <c r="AF18">
        <v>0</v>
      </c>
      <c r="AG18">
        <v>0</v>
      </c>
      <c r="AH18">
        <v>25207</v>
      </c>
    </row>
    <row r="19" spans="1:34" ht="12.75">
      <c r="A19" t="s">
        <v>194</v>
      </c>
      <c r="B19">
        <v>53088</v>
      </c>
      <c r="C19">
        <v>201012</v>
      </c>
      <c r="D19">
        <v>0</v>
      </c>
      <c r="E19">
        <v>2893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2893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2893</v>
      </c>
      <c r="AD19">
        <v>0</v>
      </c>
      <c r="AE19">
        <v>0</v>
      </c>
      <c r="AF19">
        <v>0</v>
      </c>
      <c r="AG19">
        <v>0</v>
      </c>
      <c r="AH19">
        <v>2893</v>
      </c>
    </row>
    <row r="20" spans="1:34" ht="12.75">
      <c r="A20" t="s">
        <v>178</v>
      </c>
      <c r="B20">
        <v>53005</v>
      </c>
      <c r="C20">
        <v>201012</v>
      </c>
      <c r="D20">
        <v>0</v>
      </c>
      <c r="E20">
        <v>0</v>
      </c>
      <c r="F20">
        <v>0</v>
      </c>
      <c r="G20">
        <v>0</v>
      </c>
      <c r="H20">
        <v>0</v>
      </c>
      <c r="I20">
        <v>14491</v>
      </c>
      <c r="J20">
        <v>0</v>
      </c>
      <c r="K20">
        <v>0</v>
      </c>
      <c r="L20">
        <v>14491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14491</v>
      </c>
      <c r="AD20">
        <v>0</v>
      </c>
      <c r="AE20">
        <v>0</v>
      </c>
      <c r="AF20">
        <v>0</v>
      </c>
      <c r="AG20">
        <v>0</v>
      </c>
      <c r="AH20">
        <v>14491</v>
      </c>
    </row>
    <row r="21" spans="1:34" ht="12.75">
      <c r="A21" t="s">
        <v>145</v>
      </c>
      <c r="B21">
        <v>50257</v>
      </c>
      <c r="C21">
        <v>201012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27953</v>
      </c>
      <c r="L21">
        <v>27953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27953</v>
      </c>
      <c r="AD21">
        <v>0</v>
      </c>
      <c r="AE21">
        <v>0</v>
      </c>
      <c r="AF21">
        <v>0</v>
      </c>
      <c r="AG21">
        <v>0</v>
      </c>
      <c r="AH21">
        <v>27953</v>
      </c>
    </row>
    <row r="22" spans="1:34" ht="12.75">
      <c r="A22" t="s">
        <v>155</v>
      </c>
      <c r="B22">
        <v>50540</v>
      </c>
      <c r="C22">
        <v>201012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5156</v>
      </c>
      <c r="R22">
        <v>5156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5156</v>
      </c>
      <c r="AD22">
        <v>0</v>
      </c>
      <c r="AE22">
        <v>0</v>
      </c>
      <c r="AF22">
        <v>0</v>
      </c>
      <c r="AG22">
        <v>0</v>
      </c>
      <c r="AH22">
        <v>5156</v>
      </c>
    </row>
    <row r="23" spans="1:34" ht="12.75">
      <c r="A23" t="s">
        <v>200</v>
      </c>
      <c r="B23">
        <v>53095</v>
      </c>
      <c r="C23">
        <v>201012</v>
      </c>
      <c r="D23">
        <v>0</v>
      </c>
      <c r="E23">
        <v>0</v>
      </c>
      <c r="F23">
        <v>0</v>
      </c>
      <c r="G23">
        <v>7145</v>
      </c>
      <c r="H23">
        <v>0</v>
      </c>
      <c r="I23">
        <v>0</v>
      </c>
      <c r="J23">
        <v>0</v>
      </c>
      <c r="K23">
        <v>0</v>
      </c>
      <c r="L23">
        <v>7145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7145</v>
      </c>
      <c r="AD23">
        <v>0</v>
      </c>
      <c r="AE23">
        <v>0</v>
      </c>
      <c r="AF23">
        <v>0</v>
      </c>
      <c r="AG23">
        <v>0</v>
      </c>
      <c r="AH23">
        <v>7145</v>
      </c>
    </row>
    <row r="24" spans="1:34" ht="12.75">
      <c r="A24" t="s">
        <v>185</v>
      </c>
      <c r="B24">
        <v>53061</v>
      </c>
      <c r="C24">
        <v>201012</v>
      </c>
      <c r="D24">
        <v>87317</v>
      </c>
      <c r="E24">
        <v>70663</v>
      </c>
      <c r="F24">
        <v>126</v>
      </c>
      <c r="G24">
        <v>96385</v>
      </c>
      <c r="H24">
        <v>38692</v>
      </c>
      <c r="I24">
        <v>9460</v>
      </c>
      <c r="J24">
        <v>0</v>
      </c>
      <c r="K24">
        <v>1356</v>
      </c>
      <c r="L24">
        <v>303999</v>
      </c>
      <c r="M24">
        <v>305036</v>
      </c>
      <c r="N24">
        <v>322318</v>
      </c>
      <c r="O24">
        <v>41256</v>
      </c>
      <c r="P24">
        <v>21714</v>
      </c>
      <c r="Q24">
        <v>55194</v>
      </c>
      <c r="R24">
        <v>745518</v>
      </c>
      <c r="S24">
        <v>0</v>
      </c>
      <c r="T24">
        <v>184930</v>
      </c>
      <c r="U24">
        <v>0</v>
      </c>
      <c r="V24">
        <v>184930</v>
      </c>
      <c r="W24">
        <v>216662</v>
      </c>
      <c r="X24">
        <v>426803</v>
      </c>
      <c r="Y24">
        <v>643465</v>
      </c>
      <c r="Z24">
        <v>0</v>
      </c>
      <c r="AA24">
        <v>42980</v>
      </c>
      <c r="AB24">
        <v>0</v>
      </c>
      <c r="AC24">
        <v>1920892</v>
      </c>
      <c r="AD24">
        <v>0</v>
      </c>
      <c r="AE24">
        <v>0</v>
      </c>
      <c r="AF24">
        <v>0</v>
      </c>
      <c r="AG24">
        <v>0</v>
      </c>
      <c r="AH24">
        <v>1920892</v>
      </c>
    </row>
    <row r="25" spans="1:34" ht="12.75">
      <c r="A25" t="s">
        <v>157</v>
      </c>
      <c r="B25">
        <v>50568</v>
      </c>
      <c r="C25">
        <v>201012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12360</v>
      </c>
      <c r="L25">
        <v>12360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12360</v>
      </c>
      <c r="AD25">
        <v>0</v>
      </c>
      <c r="AE25">
        <v>0</v>
      </c>
      <c r="AF25">
        <v>0</v>
      </c>
      <c r="AG25">
        <v>0</v>
      </c>
      <c r="AH25">
        <v>12360</v>
      </c>
    </row>
    <row r="26" spans="1:34" ht="12.75">
      <c r="A26" t="s">
        <v>147</v>
      </c>
      <c r="B26">
        <v>50421</v>
      </c>
      <c r="C26">
        <v>201012</v>
      </c>
      <c r="D26">
        <v>0</v>
      </c>
      <c r="E26">
        <v>0</v>
      </c>
      <c r="F26">
        <v>0</v>
      </c>
      <c r="G26">
        <v>1454</v>
      </c>
      <c r="H26">
        <v>0</v>
      </c>
      <c r="I26">
        <v>0</v>
      </c>
      <c r="J26">
        <v>0</v>
      </c>
      <c r="K26">
        <v>0</v>
      </c>
      <c r="L26">
        <v>1454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1454</v>
      </c>
      <c r="AD26">
        <v>0</v>
      </c>
      <c r="AE26">
        <v>0</v>
      </c>
      <c r="AF26">
        <v>0</v>
      </c>
      <c r="AG26">
        <v>0</v>
      </c>
      <c r="AH26">
        <v>1454</v>
      </c>
    </row>
    <row r="27" spans="1:34" ht="12.75">
      <c r="A27" t="s">
        <v>188</v>
      </c>
      <c r="B27">
        <v>53067</v>
      </c>
      <c r="C27">
        <v>201012</v>
      </c>
      <c r="D27">
        <v>0</v>
      </c>
      <c r="E27">
        <v>0</v>
      </c>
      <c r="F27">
        <v>0</v>
      </c>
      <c r="G27">
        <v>8857</v>
      </c>
      <c r="H27">
        <v>2974</v>
      </c>
      <c r="I27">
        <v>0</v>
      </c>
      <c r="J27">
        <v>0</v>
      </c>
      <c r="K27">
        <v>0</v>
      </c>
      <c r="L27">
        <v>11831</v>
      </c>
      <c r="M27">
        <v>10136</v>
      </c>
      <c r="N27">
        <v>15091</v>
      </c>
      <c r="O27">
        <v>1169</v>
      </c>
      <c r="P27">
        <v>1167</v>
      </c>
      <c r="Q27">
        <v>540</v>
      </c>
      <c r="R27">
        <v>28103</v>
      </c>
      <c r="S27">
        <v>0</v>
      </c>
      <c r="T27">
        <v>7915</v>
      </c>
      <c r="U27">
        <v>0</v>
      </c>
      <c r="V27">
        <v>7915</v>
      </c>
      <c r="W27">
        <v>15782</v>
      </c>
      <c r="X27">
        <v>22829</v>
      </c>
      <c r="Y27">
        <v>38611</v>
      </c>
      <c r="Z27">
        <v>0</v>
      </c>
      <c r="AA27">
        <v>0</v>
      </c>
      <c r="AB27">
        <v>0</v>
      </c>
      <c r="AC27">
        <v>86460</v>
      </c>
      <c r="AD27">
        <v>0</v>
      </c>
      <c r="AE27">
        <v>0</v>
      </c>
      <c r="AF27">
        <v>0</v>
      </c>
      <c r="AG27">
        <v>0</v>
      </c>
      <c r="AH27">
        <v>86460</v>
      </c>
    </row>
    <row r="28" spans="1:34" ht="12.75">
      <c r="A28" t="s">
        <v>204</v>
      </c>
      <c r="B28">
        <v>53100</v>
      </c>
      <c r="C28">
        <v>201012</v>
      </c>
      <c r="D28">
        <v>0</v>
      </c>
      <c r="E28">
        <v>122060</v>
      </c>
      <c r="F28">
        <v>0</v>
      </c>
      <c r="G28">
        <v>0</v>
      </c>
      <c r="H28">
        <v>0</v>
      </c>
      <c r="I28">
        <v>215</v>
      </c>
      <c r="J28">
        <v>0</v>
      </c>
      <c r="K28">
        <v>15214</v>
      </c>
      <c r="L28">
        <v>137489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137489</v>
      </c>
      <c r="AD28">
        <v>0</v>
      </c>
      <c r="AE28">
        <v>0</v>
      </c>
      <c r="AF28">
        <v>0</v>
      </c>
      <c r="AG28">
        <v>0</v>
      </c>
      <c r="AH28">
        <v>137489</v>
      </c>
    </row>
    <row r="29" spans="1:34" ht="12.75">
      <c r="A29" t="s">
        <v>49</v>
      </c>
      <c r="B29">
        <v>53110</v>
      </c>
      <c r="C29">
        <v>201012</v>
      </c>
      <c r="D29">
        <v>0</v>
      </c>
      <c r="E29">
        <v>0</v>
      </c>
      <c r="F29">
        <v>0</v>
      </c>
      <c r="G29">
        <v>0</v>
      </c>
      <c r="H29">
        <v>13007</v>
      </c>
      <c r="I29">
        <v>28496</v>
      </c>
      <c r="J29">
        <v>0</v>
      </c>
      <c r="K29">
        <v>0</v>
      </c>
      <c r="L29">
        <v>41503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41503</v>
      </c>
      <c r="AD29">
        <v>1705</v>
      </c>
      <c r="AE29">
        <v>0</v>
      </c>
      <c r="AF29">
        <v>0</v>
      </c>
      <c r="AG29">
        <v>1705</v>
      </c>
      <c r="AH29">
        <v>43208</v>
      </c>
    </row>
    <row r="30" spans="1:34" ht="12.75">
      <c r="A30" t="s">
        <v>186</v>
      </c>
      <c r="B30">
        <v>53063</v>
      </c>
      <c r="C30">
        <v>201012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8626</v>
      </c>
      <c r="AE30">
        <v>0</v>
      </c>
      <c r="AF30">
        <v>0</v>
      </c>
      <c r="AG30">
        <v>8626</v>
      </c>
      <c r="AH30">
        <v>8626</v>
      </c>
    </row>
    <row r="31" spans="1:34" ht="12.75">
      <c r="A31" t="s">
        <v>205</v>
      </c>
      <c r="B31">
        <v>53103</v>
      </c>
      <c r="C31">
        <v>201012</v>
      </c>
      <c r="D31">
        <v>1554</v>
      </c>
      <c r="E31">
        <v>87</v>
      </c>
      <c r="F31">
        <v>383</v>
      </c>
      <c r="G31">
        <v>599</v>
      </c>
      <c r="H31">
        <v>1792</v>
      </c>
      <c r="I31">
        <v>0</v>
      </c>
      <c r="J31">
        <v>0</v>
      </c>
      <c r="K31">
        <v>0</v>
      </c>
      <c r="L31">
        <v>4415</v>
      </c>
      <c r="M31">
        <v>9216</v>
      </c>
      <c r="N31">
        <v>3921</v>
      </c>
      <c r="O31">
        <v>316</v>
      </c>
      <c r="P31">
        <v>0</v>
      </c>
      <c r="Q31">
        <v>1620</v>
      </c>
      <c r="R31">
        <v>15073</v>
      </c>
      <c r="S31">
        <v>0</v>
      </c>
      <c r="T31">
        <v>9267</v>
      </c>
      <c r="U31">
        <v>0</v>
      </c>
      <c r="V31">
        <v>9267</v>
      </c>
      <c r="W31">
        <v>40244</v>
      </c>
      <c r="X31">
        <v>74412</v>
      </c>
      <c r="Y31">
        <v>114656</v>
      </c>
      <c r="Z31">
        <v>0</v>
      </c>
      <c r="AA31">
        <v>0</v>
      </c>
      <c r="AB31">
        <v>72</v>
      </c>
      <c r="AC31">
        <v>143483</v>
      </c>
      <c r="AD31">
        <v>0</v>
      </c>
      <c r="AE31">
        <v>0</v>
      </c>
      <c r="AF31">
        <v>0</v>
      </c>
      <c r="AG31">
        <v>0</v>
      </c>
      <c r="AH31">
        <v>143483</v>
      </c>
    </row>
    <row r="32" spans="1:34" ht="12.75">
      <c r="A32" t="s">
        <v>133</v>
      </c>
      <c r="B32">
        <v>50149</v>
      </c>
      <c r="C32">
        <v>201012</v>
      </c>
      <c r="D32">
        <v>0</v>
      </c>
      <c r="E32">
        <v>0</v>
      </c>
      <c r="F32">
        <v>0</v>
      </c>
      <c r="G32">
        <v>0</v>
      </c>
      <c r="H32">
        <v>10965</v>
      </c>
      <c r="I32">
        <v>0</v>
      </c>
      <c r="J32">
        <v>0</v>
      </c>
      <c r="K32">
        <v>10127</v>
      </c>
      <c r="L32">
        <v>21092</v>
      </c>
      <c r="M32">
        <v>0</v>
      </c>
      <c r="N32">
        <v>0</v>
      </c>
      <c r="O32">
        <v>0</v>
      </c>
      <c r="P32">
        <v>0</v>
      </c>
      <c r="Q32">
        <v>188135</v>
      </c>
      <c r="R32">
        <v>188135</v>
      </c>
      <c r="S32">
        <v>0</v>
      </c>
      <c r="T32">
        <v>259446</v>
      </c>
      <c r="U32">
        <v>0</v>
      </c>
      <c r="V32">
        <v>259446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468673</v>
      </c>
      <c r="AD32">
        <v>0</v>
      </c>
      <c r="AE32">
        <v>0</v>
      </c>
      <c r="AF32">
        <v>0</v>
      </c>
      <c r="AG32">
        <v>0</v>
      </c>
      <c r="AH32">
        <v>468673</v>
      </c>
    </row>
    <row r="33" spans="1:34" ht="12.75">
      <c r="A33" t="s">
        <v>201</v>
      </c>
      <c r="B33">
        <v>53097</v>
      </c>
      <c r="C33">
        <v>201012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20569</v>
      </c>
      <c r="N33">
        <v>18055</v>
      </c>
      <c r="O33">
        <v>1326</v>
      </c>
      <c r="P33">
        <v>0</v>
      </c>
      <c r="Q33">
        <v>1175</v>
      </c>
      <c r="R33">
        <v>41125</v>
      </c>
      <c r="S33">
        <v>0</v>
      </c>
      <c r="T33">
        <v>12946</v>
      </c>
      <c r="U33">
        <v>0</v>
      </c>
      <c r="V33">
        <v>12946</v>
      </c>
      <c r="W33">
        <v>22641</v>
      </c>
      <c r="X33">
        <v>40331</v>
      </c>
      <c r="Y33">
        <v>62972</v>
      </c>
      <c r="Z33">
        <v>0</v>
      </c>
      <c r="AA33">
        <v>0</v>
      </c>
      <c r="AB33">
        <v>0</v>
      </c>
      <c r="AC33">
        <v>117043</v>
      </c>
      <c r="AD33">
        <v>0</v>
      </c>
      <c r="AE33">
        <v>0</v>
      </c>
      <c r="AF33">
        <v>0</v>
      </c>
      <c r="AG33">
        <v>0</v>
      </c>
      <c r="AH33">
        <v>117043</v>
      </c>
    </row>
    <row r="34" spans="1:34" ht="12.75">
      <c r="A34" t="s">
        <v>207</v>
      </c>
      <c r="B34">
        <v>53108</v>
      </c>
      <c r="C34">
        <v>201012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11597</v>
      </c>
      <c r="R34">
        <v>11597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11597</v>
      </c>
      <c r="AD34">
        <v>0</v>
      </c>
      <c r="AE34">
        <v>0</v>
      </c>
      <c r="AF34">
        <v>0</v>
      </c>
      <c r="AG34">
        <v>0</v>
      </c>
      <c r="AH34">
        <v>11597</v>
      </c>
    </row>
    <row r="35" spans="1:34" ht="12.75">
      <c r="A35" t="s">
        <v>164</v>
      </c>
      <c r="B35">
        <v>51609</v>
      </c>
      <c r="C35">
        <v>201012</v>
      </c>
      <c r="D35">
        <v>0</v>
      </c>
      <c r="E35">
        <v>0</v>
      </c>
      <c r="F35">
        <v>0</v>
      </c>
      <c r="G35">
        <v>0</v>
      </c>
      <c r="H35">
        <v>0</v>
      </c>
      <c r="I35">
        <v>766</v>
      </c>
      <c r="J35">
        <v>0</v>
      </c>
      <c r="K35">
        <v>0</v>
      </c>
      <c r="L35">
        <v>766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766</v>
      </c>
      <c r="AD35">
        <v>0</v>
      </c>
      <c r="AE35">
        <v>0</v>
      </c>
      <c r="AF35">
        <v>0</v>
      </c>
      <c r="AG35">
        <v>0</v>
      </c>
      <c r="AH35">
        <v>766</v>
      </c>
    </row>
    <row r="36" spans="1:34" ht="12.75">
      <c r="A36" t="s">
        <v>122</v>
      </c>
      <c r="B36">
        <v>50052</v>
      </c>
      <c r="C36">
        <v>201012</v>
      </c>
      <c r="D36">
        <v>0</v>
      </c>
      <c r="E36">
        <v>2273</v>
      </c>
      <c r="F36">
        <v>0</v>
      </c>
      <c r="G36">
        <v>1754</v>
      </c>
      <c r="H36">
        <v>769</v>
      </c>
      <c r="I36">
        <v>0</v>
      </c>
      <c r="J36">
        <v>0</v>
      </c>
      <c r="K36">
        <v>0</v>
      </c>
      <c r="L36">
        <v>4796</v>
      </c>
      <c r="M36">
        <v>10804</v>
      </c>
      <c r="N36">
        <v>17057</v>
      </c>
      <c r="O36">
        <v>896</v>
      </c>
      <c r="P36">
        <v>9</v>
      </c>
      <c r="Q36">
        <v>2203</v>
      </c>
      <c r="R36">
        <v>30969</v>
      </c>
      <c r="S36">
        <v>0</v>
      </c>
      <c r="T36">
        <v>11642</v>
      </c>
      <c r="U36">
        <v>0</v>
      </c>
      <c r="V36">
        <v>11642</v>
      </c>
      <c r="W36">
        <v>11440</v>
      </c>
      <c r="X36">
        <v>17748</v>
      </c>
      <c r="Y36">
        <v>29188</v>
      </c>
      <c r="Z36">
        <v>0</v>
      </c>
      <c r="AA36">
        <v>0</v>
      </c>
      <c r="AB36">
        <v>0</v>
      </c>
      <c r="AC36">
        <v>76595</v>
      </c>
      <c r="AD36">
        <v>0</v>
      </c>
      <c r="AE36">
        <v>0</v>
      </c>
      <c r="AF36">
        <v>0</v>
      </c>
      <c r="AG36">
        <v>0</v>
      </c>
      <c r="AH36">
        <v>76595</v>
      </c>
    </row>
    <row r="37" spans="1:34" ht="12.75">
      <c r="A37" t="s">
        <v>121</v>
      </c>
      <c r="B37">
        <v>50043</v>
      </c>
      <c r="C37">
        <v>201012</v>
      </c>
      <c r="D37">
        <v>28669</v>
      </c>
      <c r="E37">
        <v>101149</v>
      </c>
      <c r="F37">
        <v>0</v>
      </c>
      <c r="G37">
        <v>15167</v>
      </c>
      <c r="H37">
        <v>4178</v>
      </c>
      <c r="I37">
        <v>0</v>
      </c>
      <c r="J37">
        <v>0</v>
      </c>
      <c r="K37">
        <v>2749</v>
      </c>
      <c r="L37">
        <v>151912</v>
      </c>
      <c r="M37">
        <v>309282</v>
      </c>
      <c r="N37">
        <v>172631</v>
      </c>
      <c r="O37">
        <v>27405</v>
      </c>
      <c r="P37">
        <v>4026</v>
      </c>
      <c r="Q37">
        <v>46919</v>
      </c>
      <c r="R37">
        <v>560263</v>
      </c>
      <c r="S37">
        <v>1635</v>
      </c>
      <c r="T37">
        <v>429405</v>
      </c>
      <c r="U37">
        <v>0</v>
      </c>
      <c r="V37">
        <v>431040</v>
      </c>
      <c r="W37">
        <v>211038</v>
      </c>
      <c r="X37">
        <v>303199</v>
      </c>
      <c r="Y37">
        <v>514237</v>
      </c>
      <c r="Z37">
        <v>0</v>
      </c>
      <c r="AA37">
        <v>0</v>
      </c>
      <c r="AB37">
        <v>0</v>
      </c>
      <c r="AC37">
        <v>1657452</v>
      </c>
      <c r="AD37">
        <v>0</v>
      </c>
      <c r="AE37">
        <v>0</v>
      </c>
      <c r="AF37">
        <v>0</v>
      </c>
      <c r="AG37">
        <v>0</v>
      </c>
      <c r="AH37">
        <v>1657452</v>
      </c>
    </row>
    <row r="38" spans="1:34" ht="12.75">
      <c r="A38" t="s">
        <v>173</v>
      </c>
      <c r="B38">
        <v>52035</v>
      </c>
      <c r="C38">
        <v>201012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29076</v>
      </c>
      <c r="AE38">
        <v>66</v>
      </c>
      <c r="AF38">
        <v>0</v>
      </c>
      <c r="AG38">
        <v>29142</v>
      </c>
      <c r="AH38">
        <v>29142</v>
      </c>
    </row>
    <row r="39" spans="1:34" ht="12.75">
      <c r="A39" t="s">
        <v>126</v>
      </c>
      <c r="B39">
        <v>50088</v>
      </c>
      <c r="C39">
        <v>201012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358</v>
      </c>
      <c r="N39">
        <v>0</v>
      </c>
      <c r="O39">
        <v>0</v>
      </c>
      <c r="P39">
        <v>0</v>
      </c>
      <c r="Q39">
        <v>0</v>
      </c>
      <c r="R39">
        <v>358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358</v>
      </c>
      <c r="AD39">
        <v>0</v>
      </c>
      <c r="AE39">
        <v>0</v>
      </c>
      <c r="AF39">
        <v>0</v>
      </c>
      <c r="AG39">
        <v>0</v>
      </c>
      <c r="AH39">
        <v>358</v>
      </c>
    </row>
    <row r="40" spans="1:34" ht="12.75">
      <c r="A40" t="s">
        <v>190</v>
      </c>
      <c r="B40">
        <v>53072</v>
      </c>
      <c r="C40">
        <v>201012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257863</v>
      </c>
      <c r="T40">
        <v>120513</v>
      </c>
      <c r="U40">
        <v>0</v>
      </c>
      <c r="V40">
        <v>378376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378376</v>
      </c>
      <c r="AD40">
        <v>0</v>
      </c>
      <c r="AE40">
        <v>0</v>
      </c>
      <c r="AF40">
        <v>0</v>
      </c>
      <c r="AG40">
        <v>0</v>
      </c>
      <c r="AH40">
        <v>378376</v>
      </c>
    </row>
    <row r="41" spans="1:34" ht="12.75">
      <c r="A41" t="s">
        <v>163</v>
      </c>
      <c r="B41">
        <v>51571</v>
      </c>
      <c r="C41">
        <v>201012</v>
      </c>
      <c r="D41">
        <v>0</v>
      </c>
      <c r="E41">
        <v>8989</v>
      </c>
      <c r="F41">
        <v>0</v>
      </c>
      <c r="G41">
        <v>7175</v>
      </c>
      <c r="H41">
        <v>1564</v>
      </c>
      <c r="I41">
        <v>69</v>
      </c>
      <c r="J41">
        <v>0</v>
      </c>
      <c r="K41">
        <v>0</v>
      </c>
      <c r="L41">
        <v>17797</v>
      </c>
      <c r="M41">
        <v>13551</v>
      </c>
      <c r="N41">
        <v>26961</v>
      </c>
      <c r="O41">
        <v>2267</v>
      </c>
      <c r="P41">
        <v>0</v>
      </c>
      <c r="Q41">
        <v>1099</v>
      </c>
      <c r="R41">
        <v>43878</v>
      </c>
      <c r="S41">
        <v>0</v>
      </c>
      <c r="T41">
        <v>13778</v>
      </c>
      <c r="U41">
        <v>0</v>
      </c>
      <c r="V41">
        <v>13778</v>
      </c>
      <c r="W41">
        <v>21729</v>
      </c>
      <c r="X41">
        <v>34702</v>
      </c>
      <c r="Y41">
        <v>56431</v>
      </c>
      <c r="Z41">
        <v>0</v>
      </c>
      <c r="AA41">
        <v>0</v>
      </c>
      <c r="AB41">
        <v>0</v>
      </c>
      <c r="AC41">
        <v>131884</v>
      </c>
      <c r="AD41">
        <v>48429</v>
      </c>
      <c r="AE41">
        <v>11404</v>
      </c>
      <c r="AF41">
        <v>0</v>
      </c>
      <c r="AG41">
        <v>59833</v>
      </c>
      <c r="AH41">
        <v>191717</v>
      </c>
    </row>
    <row r="42" spans="1:34" ht="12.75">
      <c r="A42" t="s">
        <v>171</v>
      </c>
      <c r="B42">
        <v>51949</v>
      </c>
      <c r="C42">
        <v>201012</v>
      </c>
      <c r="D42">
        <v>161191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161191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161191</v>
      </c>
      <c r="AD42">
        <v>0</v>
      </c>
      <c r="AE42">
        <v>0</v>
      </c>
      <c r="AF42">
        <v>0</v>
      </c>
      <c r="AG42">
        <v>0</v>
      </c>
      <c r="AH42">
        <v>161191</v>
      </c>
    </row>
    <row r="43" spans="1:34" ht="12.75">
      <c r="A43" t="s">
        <v>192</v>
      </c>
      <c r="B43">
        <v>53074</v>
      </c>
      <c r="C43">
        <v>201012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80964</v>
      </c>
      <c r="N43">
        <v>92387</v>
      </c>
      <c r="O43">
        <v>6644</v>
      </c>
      <c r="P43">
        <v>16912</v>
      </c>
      <c r="Q43">
        <v>18916</v>
      </c>
      <c r="R43">
        <v>215823</v>
      </c>
      <c r="S43">
        <v>0</v>
      </c>
      <c r="T43">
        <v>89121</v>
      </c>
      <c r="U43">
        <v>0</v>
      </c>
      <c r="V43">
        <v>89121</v>
      </c>
      <c r="W43">
        <v>55576</v>
      </c>
      <c r="X43">
        <v>90238</v>
      </c>
      <c r="Y43">
        <v>145814</v>
      </c>
      <c r="Z43">
        <v>0</v>
      </c>
      <c r="AA43">
        <v>0</v>
      </c>
      <c r="AB43">
        <v>0</v>
      </c>
      <c r="AC43">
        <v>450758</v>
      </c>
      <c r="AD43">
        <v>0</v>
      </c>
      <c r="AE43">
        <v>0</v>
      </c>
      <c r="AF43">
        <v>0</v>
      </c>
      <c r="AG43">
        <v>0</v>
      </c>
      <c r="AH43">
        <v>450758</v>
      </c>
    </row>
    <row r="44" spans="1:34" ht="12.75">
      <c r="A44" t="s">
        <v>131</v>
      </c>
      <c r="B44">
        <v>50134</v>
      </c>
      <c r="C44">
        <v>201012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15334</v>
      </c>
      <c r="X44">
        <v>43451</v>
      </c>
      <c r="Y44">
        <v>58785</v>
      </c>
      <c r="Z44">
        <v>0</v>
      </c>
      <c r="AA44">
        <v>0</v>
      </c>
      <c r="AB44">
        <v>0</v>
      </c>
      <c r="AC44">
        <v>58785</v>
      </c>
      <c r="AD44">
        <v>0</v>
      </c>
      <c r="AE44">
        <v>0</v>
      </c>
      <c r="AF44">
        <v>0</v>
      </c>
      <c r="AG44">
        <v>0</v>
      </c>
      <c r="AH44">
        <v>58785</v>
      </c>
    </row>
    <row r="45" spans="1:34" ht="12.75">
      <c r="A45" t="s">
        <v>141</v>
      </c>
      <c r="B45">
        <v>50230</v>
      </c>
      <c r="C45">
        <v>201012</v>
      </c>
      <c r="D45">
        <v>0</v>
      </c>
      <c r="E45">
        <v>2148</v>
      </c>
      <c r="F45">
        <v>0</v>
      </c>
      <c r="G45">
        <v>124</v>
      </c>
      <c r="H45">
        <v>155</v>
      </c>
      <c r="I45">
        <v>0</v>
      </c>
      <c r="J45">
        <v>0</v>
      </c>
      <c r="K45">
        <v>903</v>
      </c>
      <c r="L45">
        <v>3330</v>
      </c>
      <c r="M45">
        <v>7319</v>
      </c>
      <c r="N45">
        <v>10646</v>
      </c>
      <c r="O45">
        <v>566</v>
      </c>
      <c r="P45">
        <v>0</v>
      </c>
      <c r="Q45">
        <v>350</v>
      </c>
      <c r="R45">
        <v>18881</v>
      </c>
      <c r="S45">
        <v>0</v>
      </c>
      <c r="T45">
        <v>8199</v>
      </c>
      <c r="U45">
        <v>0</v>
      </c>
      <c r="V45">
        <v>8199</v>
      </c>
      <c r="W45">
        <v>7693</v>
      </c>
      <c r="X45">
        <v>15577</v>
      </c>
      <c r="Y45">
        <v>23270</v>
      </c>
      <c r="Z45">
        <v>0</v>
      </c>
      <c r="AA45">
        <v>0</v>
      </c>
      <c r="AB45">
        <v>0</v>
      </c>
      <c r="AC45">
        <v>53680</v>
      </c>
      <c r="AD45">
        <v>0</v>
      </c>
      <c r="AE45">
        <v>0</v>
      </c>
      <c r="AF45">
        <v>0</v>
      </c>
      <c r="AG45">
        <v>0</v>
      </c>
      <c r="AH45">
        <v>53680</v>
      </c>
    </row>
    <row r="46" spans="1:34" ht="12.75">
      <c r="A46" t="s">
        <v>146</v>
      </c>
      <c r="B46">
        <v>50295</v>
      </c>
      <c r="C46">
        <v>201012</v>
      </c>
      <c r="D46">
        <v>14202</v>
      </c>
      <c r="E46">
        <v>29010</v>
      </c>
      <c r="F46">
        <v>0</v>
      </c>
      <c r="G46">
        <v>5239</v>
      </c>
      <c r="H46">
        <v>3494</v>
      </c>
      <c r="I46">
        <v>413</v>
      </c>
      <c r="J46">
        <v>0</v>
      </c>
      <c r="K46">
        <v>4829</v>
      </c>
      <c r="L46">
        <v>57187</v>
      </c>
      <c r="M46">
        <v>7573</v>
      </c>
      <c r="N46">
        <v>16962</v>
      </c>
      <c r="O46">
        <v>923</v>
      </c>
      <c r="P46">
        <v>0</v>
      </c>
      <c r="Q46">
        <v>6188</v>
      </c>
      <c r="R46">
        <v>31646</v>
      </c>
      <c r="S46">
        <v>0</v>
      </c>
      <c r="T46">
        <v>11423</v>
      </c>
      <c r="U46">
        <v>0</v>
      </c>
      <c r="V46">
        <v>11423</v>
      </c>
      <c r="W46">
        <v>15456</v>
      </c>
      <c r="X46">
        <v>23776</v>
      </c>
      <c r="Y46">
        <v>39232</v>
      </c>
      <c r="Z46">
        <v>0</v>
      </c>
      <c r="AA46">
        <v>721</v>
      </c>
      <c r="AB46">
        <v>0</v>
      </c>
      <c r="AC46">
        <v>140209</v>
      </c>
      <c r="AD46">
        <v>0</v>
      </c>
      <c r="AE46">
        <v>0</v>
      </c>
      <c r="AF46">
        <v>0</v>
      </c>
      <c r="AG46">
        <v>0</v>
      </c>
      <c r="AH46">
        <v>140209</v>
      </c>
    </row>
    <row r="47" spans="1:34" ht="12.75">
      <c r="A47" t="s">
        <v>182</v>
      </c>
      <c r="B47">
        <v>53040</v>
      </c>
      <c r="C47">
        <v>201012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66821</v>
      </c>
      <c r="AE47">
        <v>29219</v>
      </c>
      <c r="AF47">
        <v>0</v>
      </c>
      <c r="AG47">
        <v>96040</v>
      </c>
      <c r="AH47">
        <v>96040</v>
      </c>
    </row>
    <row r="48" spans="1:34" ht="12.75">
      <c r="A48" t="s">
        <v>165</v>
      </c>
      <c r="B48">
        <v>51619</v>
      </c>
      <c r="C48">
        <v>201012</v>
      </c>
      <c r="D48">
        <v>0</v>
      </c>
      <c r="E48">
        <v>0</v>
      </c>
      <c r="F48">
        <v>0</v>
      </c>
      <c r="G48">
        <v>861</v>
      </c>
      <c r="H48">
        <v>0</v>
      </c>
      <c r="I48">
        <v>0</v>
      </c>
      <c r="J48">
        <v>0</v>
      </c>
      <c r="K48">
        <v>0</v>
      </c>
      <c r="L48">
        <v>861</v>
      </c>
      <c r="M48">
        <v>265106</v>
      </c>
      <c r="N48">
        <v>222145</v>
      </c>
      <c r="O48">
        <v>18638</v>
      </c>
      <c r="P48">
        <v>2272</v>
      </c>
      <c r="Q48">
        <v>31322</v>
      </c>
      <c r="R48">
        <v>539483</v>
      </c>
      <c r="S48">
        <v>0</v>
      </c>
      <c r="T48">
        <v>204150</v>
      </c>
      <c r="U48">
        <v>0</v>
      </c>
      <c r="V48">
        <v>204150</v>
      </c>
      <c r="W48">
        <v>367590</v>
      </c>
      <c r="X48">
        <v>323896</v>
      </c>
      <c r="Y48">
        <v>691486</v>
      </c>
      <c r="Z48">
        <v>0</v>
      </c>
      <c r="AA48">
        <v>0</v>
      </c>
      <c r="AB48">
        <v>0</v>
      </c>
      <c r="AC48">
        <v>1435980</v>
      </c>
      <c r="AD48">
        <v>0</v>
      </c>
      <c r="AE48">
        <v>0</v>
      </c>
      <c r="AF48">
        <v>0</v>
      </c>
      <c r="AG48">
        <v>0</v>
      </c>
      <c r="AH48">
        <v>1435980</v>
      </c>
    </row>
    <row r="49" spans="1:34" ht="12.75">
      <c r="A49" t="s">
        <v>175</v>
      </c>
      <c r="B49">
        <v>52071</v>
      </c>
      <c r="C49">
        <v>201012</v>
      </c>
      <c r="D49">
        <v>352230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352230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352230</v>
      </c>
      <c r="AD49">
        <v>0</v>
      </c>
      <c r="AE49">
        <v>0</v>
      </c>
      <c r="AF49">
        <v>0</v>
      </c>
      <c r="AG49">
        <v>0</v>
      </c>
      <c r="AH49">
        <v>352230</v>
      </c>
    </row>
    <row r="50" spans="1:34" ht="12.75">
      <c r="A50" t="s">
        <v>154</v>
      </c>
      <c r="B50">
        <v>50516</v>
      </c>
      <c r="C50">
        <v>201012</v>
      </c>
      <c r="D50">
        <v>0</v>
      </c>
      <c r="E50">
        <v>0</v>
      </c>
      <c r="F50">
        <v>0</v>
      </c>
      <c r="G50">
        <v>0</v>
      </c>
      <c r="H50">
        <v>0</v>
      </c>
      <c r="I50">
        <v>558</v>
      </c>
      <c r="J50">
        <v>0</v>
      </c>
      <c r="K50">
        <v>0</v>
      </c>
      <c r="L50">
        <v>558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558</v>
      </c>
      <c r="AD50">
        <v>0</v>
      </c>
      <c r="AE50">
        <v>0</v>
      </c>
      <c r="AF50">
        <v>0</v>
      </c>
      <c r="AG50">
        <v>0</v>
      </c>
      <c r="AH50">
        <v>558</v>
      </c>
    </row>
    <row r="51" spans="1:34" ht="12.75">
      <c r="A51" t="s">
        <v>128</v>
      </c>
      <c r="B51">
        <v>50095</v>
      </c>
      <c r="C51">
        <v>201012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231</v>
      </c>
      <c r="R51">
        <v>231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231</v>
      </c>
      <c r="AD51">
        <v>0</v>
      </c>
      <c r="AE51">
        <v>0</v>
      </c>
      <c r="AF51">
        <v>0</v>
      </c>
      <c r="AG51">
        <v>0</v>
      </c>
      <c r="AH51">
        <v>231</v>
      </c>
    </row>
    <row r="52" spans="1:34" ht="12.75">
      <c r="A52" t="s">
        <v>132</v>
      </c>
      <c r="B52">
        <v>50140</v>
      </c>
      <c r="C52">
        <v>201012</v>
      </c>
      <c r="D52">
        <v>0</v>
      </c>
      <c r="E52">
        <v>2586</v>
      </c>
      <c r="F52">
        <v>0</v>
      </c>
      <c r="G52">
        <v>1941</v>
      </c>
      <c r="H52">
        <v>939</v>
      </c>
      <c r="I52">
        <v>0</v>
      </c>
      <c r="J52">
        <v>0</v>
      </c>
      <c r="K52">
        <v>0</v>
      </c>
      <c r="L52">
        <v>5466</v>
      </c>
      <c r="M52">
        <v>7289</v>
      </c>
      <c r="N52">
        <v>6721</v>
      </c>
      <c r="O52">
        <v>1027</v>
      </c>
      <c r="P52">
        <v>9</v>
      </c>
      <c r="Q52">
        <v>289</v>
      </c>
      <c r="R52">
        <v>15335</v>
      </c>
      <c r="S52">
        <v>0</v>
      </c>
      <c r="T52">
        <v>4724</v>
      </c>
      <c r="U52">
        <v>0</v>
      </c>
      <c r="V52">
        <v>4724</v>
      </c>
      <c r="W52">
        <v>8126</v>
      </c>
      <c r="X52">
        <v>12796</v>
      </c>
      <c r="Y52">
        <v>20922</v>
      </c>
      <c r="Z52">
        <v>0</v>
      </c>
      <c r="AA52">
        <v>0</v>
      </c>
      <c r="AB52">
        <v>0</v>
      </c>
      <c r="AC52">
        <v>46447</v>
      </c>
      <c r="AD52">
        <v>0</v>
      </c>
      <c r="AE52">
        <v>0</v>
      </c>
      <c r="AF52">
        <v>0</v>
      </c>
      <c r="AG52">
        <v>0</v>
      </c>
      <c r="AH52">
        <v>46447</v>
      </c>
    </row>
    <row r="53" spans="1:34" ht="12.75">
      <c r="A53" t="s">
        <v>149</v>
      </c>
      <c r="B53">
        <v>50447</v>
      </c>
      <c r="C53">
        <v>201012</v>
      </c>
      <c r="D53">
        <v>0</v>
      </c>
      <c r="E53">
        <v>0</v>
      </c>
      <c r="F53">
        <v>0</v>
      </c>
      <c r="G53">
        <v>20</v>
      </c>
      <c r="H53">
        <v>0</v>
      </c>
      <c r="I53">
        <v>0</v>
      </c>
      <c r="J53">
        <v>0</v>
      </c>
      <c r="K53">
        <v>0</v>
      </c>
      <c r="L53">
        <v>20</v>
      </c>
      <c r="M53">
        <v>0</v>
      </c>
      <c r="N53">
        <v>0</v>
      </c>
      <c r="O53">
        <v>0</v>
      </c>
      <c r="P53">
        <v>0</v>
      </c>
      <c r="Q53">
        <v>100</v>
      </c>
      <c r="R53">
        <v>100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120</v>
      </c>
      <c r="AD53">
        <v>0</v>
      </c>
      <c r="AE53">
        <v>0</v>
      </c>
      <c r="AF53">
        <v>0</v>
      </c>
      <c r="AG53">
        <v>0</v>
      </c>
      <c r="AH53">
        <v>120</v>
      </c>
    </row>
    <row r="54" spans="1:34" ht="12.75">
      <c r="A54" t="s">
        <v>160</v>
      </c>
      <c r="B54">
        <v>50826</v>
      </c>
      <c r="C54">
        <v>201012</v>
      </c>
      <c r="D54">
        <v>0</v>
      </c>
      <c r="E54">
        <v>0</v>
      </c>
      <c r="F54">
        <v>0</v>
      </c>
      <c r="G54">
        <v>0</v>
      </c>
      <c r="H54">
        <v>0</v>
      </c>
      <c r="I54">
        <v>3419</v>
      </c>
      <c r="J54">
        <v>0</v>
      </c>
      <c r="K54">
        <v>0</v>
      </c>
      <c r="L54">
        <v>3419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3419</v>
      </c>
      <c r="AD54">
        <v>0</v>
      </c>
      <c r="AE54">
        <v>0</v>
      </c>
      <c r="AF54">
        <v>0</v>
      </c>
      <c r="AG54">
        <v>0</v>
      </c>
      <c r="AH54">
        <v>3419</v>
      </c>
    </row>
    <row r="55" spans="1:34" ht="12.75">
      <c r="A55" t="s">
        <v>139</v>
      </c>
      <c r="B55">
        <v>50192</v>
      </c>
      <c r="C55">
        <v>201012</v>
      </c>
      <c r="D55">
        <v>0</v>
      </c>
      <c r="E55">
        <v>0</v>
      </c>
      <c r="F55">
        <v>0</v>
      </c>
      <c r="G55">
        <v>19438</v>
      </c>
      <c r="H55">
        <v>0</v>
      </c>
      <c r="I55">
        <v>0</v>
      </c>
      <c r="J55">
        <v>0</v>
      </c>
      <c r="K55">
        <v>0</v>
      </c>
      <c r="L55">
        <v>19438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19438</v>
      </c>
      <c r="AD55">
        <v>0</v>
      </c>
      <c r="AE55">
        <v>0</v>
      </c>
      <c r="AF55">
        <v>0</v>
      </c>
      <c r="AG55">
        <v>0</v>
      </c>
      <c r="AH55">
        <v>19438</v>
      </c>
    </row>
    <row r="56" spans="1:34" ht="12.75">
      <c r="A56" t="s">
        <v>208</v>
      </c>
      <c r="B56">
        <v>53111</v>
      </c>
      <c r="C56">
        <v>201012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6672</v>
      </c>
      <c r="R56">
        <v>6672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6672</v>
      </c>
      <c r="AD56">
        <v>0</v>
      </c>
      <c r="AE56">
        <v>0</v>
      </c>
      <c r="AF56">
        <v>0</v>
      </c>
      <c r="AG56">
        <v>0</v>
      </c>
      <c r="AH56">
        <v>6672</v>
      </c>
    </row>
    <row r="57" spans="1:34" ht="12.75">
      <c r="A57" t="s">
        <v>169</v>
      </c>
      <c r="B57">
        <v>51778</v>
      </c>
      <c r="C57">
        <v>201012</v>
      </c>
      <c r="D57">
        <v>2528</v>
      </c>
      <c r="E57">
        <v>166926</v>
      </c>
      <c r="F57">
        <v>0</v>
      </c>
      <c r="G57">
        <v>120999</v>
      </c>
      <c r="H57">
        <v>8315</v>
      </c>
      <c r="I57">
        <v>0</v>
      </c>
      <c r="J57">
        <v>0</v>
      </c>
      <c r="K57">
        <v>0</v>
      </c>
      <c r="L57">
        <v>298768</v>
      </c>
      <c r="M57">
        <v>107433</v>
      </c>
      <c r="N57">
        <v>7053</v>
      </c>
      <c r="O57">
        <v>1768</v>
      </c>
      <c r="P57">
        <v>19</v>
      </c>
      <c r="Q57">
        <v>0</v>
      </c>
      <c r="R57">
        <v>116273</v>
      </c>
      <c r="S57">
        <v>0</v>
      </c>
      <c r="T57">
        <v>573</v>
      </c>
      <c r="U57">
        <v>0</v>
      </c>
      <c r="V57">
        <v>573</v>
      </c>
      <c r="W57">
        <v>50291</v>
      </c>
      <c r="X57">
        <v>88201</v>
      </c>
      <c r="Y57">
        <v>138492</v>
      </c>
      <c r="Z57">
        <v>0</v>
      </c>
      <c r="AA57">
        <v>0</v>
      </c>
      <c r="AB57">
        <v>0</v>
      </c>
      <c r="AC57">
        <v>554106</v>
      </c>
      <c r="AD57">
        <v>64192</v>
      </c>
      <c r="AE57">
        <v>2549</v>
      </c>
      <c r="AF57">
        <v>0</v>
      </c>
      <c r="AG57">
        <v>66741</v>
      </c>
      <c r="AH57">
        <v>620847</v>
      </c>
    </row>
    <row r="58" spans="1:34" ht="12.75">
      <c r="A58" t="s">
        <v>142</v>
      </c>
      <c r="B58">
        <v>50234</v>
      </c>
      <c r="C58">
        <v>201012</v>
      </c>
      <c r="D58">
        <v>0</v>
      </c>
      <c r="E58">
        <v>0</v>
      </c>
      <c r="F58">
        <v>0</v>
      </c>
      <c r="G58">
        <v>0</v>
      </c>
      <c r="H58">
        <v>3705</v>
      </c>
      <c r="I58">
        <v>0</v>
      </c>
      <c r="J58">
        <v>0</v>
      </c>
      <c r="K58">
        <v>0</v>
      </c>
      <c r="L58">
        <v>3705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3705</v>
      </c>
      <c r="AD58">
        <v>0</v>
      </c>
      <c r="AE58">
        <v>0</v>
      </c>
      <c r="AF58">
        <v>0</v>
      </c>
      <c r="AG58">
        <v>0</v>
      </c>
      <c r="AH58">
        <v>3705</v>
      </c>
    </row>
    <row r="59" spans="1:34" ht="12.75">
      <c r="A59" t="s">
        <v>151</v>
      </c>
      <c r="B59">
        <v>50469</v>
      </c>
      <c r="C59">
        <v>201012</v>
      </c>
      <c r="D59">
        <v>0</v>
      </c>
      <c r="E59">
        <v>0</v>
      </c>
      <c r="F59">
        <v>0</v>
      </c>
      <c r="G59">
        <v>0</v>
      </c>
      <c r="H59">
        <v>0</v>
      </c>
      <c r="I59">
        <v>3009</v>
      </c>
      <c r="J59">
        <v>0</v>
      </c>
      <c r="K59">
        <v>0</v>
      </c>
      <c r="L59">
        <v>3009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3009</v>
      </c>
      <c r="AD59">
        <v>0</v>
      </c>
      <c r="AE59">
        <v>0</v>
      </c>
      <c r="AF59">
        <v>0</v>
      </c>
      <c r="AG59">
        <v>0</v>
      </c>
      <c r="AH59">
        <v>3009</v>
      </c>
    </row>
    <row r="60" spans="1:34" ht="12.75">
      <c r="A60" t="s">
        <v>129</v>
      </c>
      <c r="B60">
        <v>50099</v>
      </c>
      <c r="C60">
        <v>201012</v>
      </c>
      <c r="D60">
        <v>0</v>
      </c>
      <c r="E60">
        <v>28706</v>
      </c>
      <c r="F60">
        <v>0</v>
      </c>
      <c r="G60">
        <v>12916</v>
      </c>
      <c r="H60">
        <v>7457</v>
      </c>
      <c r="I60">
        <v>677</v>
      </c>
      <c r="J60">
        <v>0</v>
      </c>
      <c r="K60">
        <v>0</v>
      </c>
      <c r="L60">
        <v>49756</v>
      </c>
      <c r="M60">
        <v>17618</v>
      </c>
      <c r="N60">
        <v>21096</v>
      </c>
      <c r="O60">
        <v>3166</v>
      </c>
      <c r="P60">
        <v>852</v>
      </c>
      <c r="Q60">
        <v>1706</v>
      </c>
      <c r="R60">
        <v>44438</v>
      </c>
      <c r="S60">
        <v>0</v>
      </c>
      <c r="T60">
        <v>17234</v>
      </c>
      <c r="U60">
        <v>0</v>
      </c>
      <c r="V60">
        <v>17234</v>
      </c>
      <c r="W60">
        <v>13514</v>
      </c>
      <c r="X60">
        <v>61298</v>
      </c>
      <c r="Y60">
        <v>74812</v>
      </c>
      <c r="Z60">
        <v>0</v>
      </c>
      <c r="AA60">
        <v>2300</v>
      </c>
      <c r="AB60">
        <v>341</v>
      </c>
      <c r="AC60">
        <v>188881</v>
      </c>
      <c r="AD60">
        <v>231</v>
      </c>
      <c r="AE60">
        <v>0</v>
      </c>
      <c r="AF60">
        <v>0</v>
      </c>
      <c r="AG60">
        <v>231</v>
      </c>
      <c r="AH60">
        <v>189112</v>
      </c>
    </row>
    <row r="61" spans="1:34" ht="12.75">
      <c r="A61" t="s">
        <v>196</v>
      </c>
      <c r="B61">
        <v>53090</v>
      </c>
      <c r="C61">
        <v>201012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6064</v>
      </c>
      <c r="AF61">
        <v>0</v>
      </c>
      <c r="AG61">
        <v>6064</v>
      </c>
      <c r="AH61">
        <v>6064</v>
      </c>
    </row>
    <row r="62" spans="1:34" ht="12.75">
      <c r="A62" t="s">
        <v>138</v>
      </c>
      <c r="B62">
        <v>50184</v>
      </c>
      <c r="C62">
        <v>201012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254834</v>
      </c>
      <c r="N62">
        <v>308759</v>
      </c>
      <c r="O62">
        <v>27906</v>
      </c>
      <c r="P62">
        <v>6817</v>
      </c>
      <c r="Q62">
        <v>12276</v>
      </c>
      <c r="R62">
        <v>610592</v>
      </c>
      <c r="S62">
        <v>0</v>
      </c>
      <c r="T62">
        <v>233007</v>
      </c>
      <c r="U62">
        <v>0</v>
      </c>
      <c r="V62">
        <v>233007</v>
      </c>
      <c r="W62">
        <v>191745</v>
      </c>
      <c r="X62">
        <v>321445</v>
      </c>
      <c r="Y62">
        <v>513190</v>
      </c>
      <c r="Z62">
        <v>0</v>
      </c>
      <c r="AA62">
        <v>0</v>
      </c>
      <c r="AB62">
        <v>0</v>
      </c>
      <c r="AC62">
        <v>1356789</v>
      </c>
      <c r="AD62">
        <v>0</v>
      </c>
      <c r="AE62">
        <v>8650</v>
      </c>
      <c r="AF62">
        <v>0</v>
      </c>
      <c r="AG62">
        <v>8650</v>
      </c>
      <c r="AH62">
        <v>1365439</v>
      </c>
    </row>
    <row r="63" spans="1:34" ht="12.75">
      <c r="A63" t="s">
        <v>161</v>
      </c>
      <c r="B63">
        <v>51086</v>
      </c>
      <c r="C63">
        <v>201012</v>
      </c>
      <c r="D63">
        <v>0</v>
      </c>
      <c r="E63">
        <v>42</v>
      </c>
      <c r="F63">
        <v>0</v>
      </c>
      <c r="G63">
        <v>31</v>
      </c>
      <c r="H63">
        <v>0</v>
      </c>
      <c r="I63">
        <v>0</v>
      </c>
      <c r="J63">
        <v>0</v>
      </c>
      <c r="K63">
        <v>0</v>
      </c>
      <c r="L63">
        <v>73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73</v>
      </c>
      <c r="AD63">
        <v>0</v>
      </c>
      <c r="AE63">
        <v>0</v>
      </c>
      <c r="AF63">
        <v>0</v>
      </c>
      <c r="AG63">
        <v>0</v>
      </c>
      <c r="AH63">
        <v>73</v>
      </c>
    </row>
    <row r="64" spans="1:34" ht="12.75">
      <c r="A64" t="s">
        <v>203</v>
      </c>
      <c r="B64">
        <v>53099</v>
      </c>
      <c r="C64">
        <v>201012</v>
      </c>
      <c r="D64">
        <v>0</v>
      </c>
      <c r="E64">
        <v>0</v>
      </c>
      <c r="F64">
        <v>0</v>
      </c>
      <c r="G64">
        <v>0</v>
      </c>
      <c r="H64">
        <v>16795</v>
      </c>
      <c r="I64">
        <v>33595</v>
      </c>
      <c r="J64">
        <v>0</v>
      </c>
      <c r="K64">
        <v>0</v>
      </c>
      <c r="L64">
        <v>50390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50390</v>
      </c>
      <c r="AD64">
        <v>0</v>
      </c>
      <c r="AE64">
        <v>0</v>
      </c>
      <c r="AF64">
        <v>0</v>
      </c>
      <c r="AG64">
        <v>0</v>
      </c>
      <c r="AH64">
        <v>50390</v>
      </c>
    </row>
    <row r="65" spans="1:34" ht="12.75">
      <c r="A65" t="s">
        <v>124</v>
      </c>
      <c r="B65">
        <v>50060</v>
      </c>
      <c r="C65">
        <v>201012</v>
      </c>
      <c r="D65">
        <v>0</v>
      </c>
      <c r="E65">
        <v>6054</v>
      </c>
      <c r="F65">
        <v>0</v>
      </c>
      <c r="G65">
        <v>5385</v>
      </c>
      <c r="H65">
        <v>3090</v>
      </c>
      <c r="I65">
        <v>0</v>
      </c>
      <c r="J65">
        <v>0</v>
      </c>
      <c r="K65">
        <v>0</v>
      </c>
      <c r="L65">
        <v>14529</v>
      </c>
      <c r="M65">
        <v>5604</v>
      </c>
      <c r="N65">
        <v>7824</v>
      </c>
      <c r="O65">
        <v>658</v>
      </c>
      <c r="P65">
        <v>109</v>
      </c>
      <c r="Q65">
        <v>390</v>
      </c>
      <c r="R65">
        <v>14585</v>
      </c>
      <c r="S65">
        <v>0</v>
      </c>
      <c r="T65">
        <v>4638</v>
      </c>
      <c r="U65">
        <v>0</v>
      </c>
      <c r="V65">
        <v>4638</v>
      </c>
      <c r="W65">
        <v>7884</v>
      </c>
      <c r="X65">
        <v>12032</v>
      </c>
      <c r="Y65">
        <v>19916</v>
      </c>
      <c r="Z65">
        <v>0</v>
      </c>
      <c r="AA65">
        <v>0</v>
      </c>
      <c r="AB65">
        <v>0</v>
      </c>
      <c r="AC65">
        <v>53668</v>
      </c>
      <c r="AD65">
        <v>0</v>
      </c>
      <c r="AE65">
        <v>0</v>
      </c>
      <c r="AF65">
        <v>0</v>
      </c>
      <c r="AG65">
        <v>0</v>
      </c>
      <c r="AH65">
        <v>53668</v>
      </c>
    </row>
    <row r="66" spans="1:34" ht="12.75">
      <c r="A66" t="s">
        <v>50</v>
      </c>
      <c r="B66">
        <v>53109</v>
      </c>
      <c r="C66">
        <v>201012</v>
      </c>
      <c r="D66">
        <v>21638</v>
      </c>
      <c r="E66">
        <v>5326</v>
      </c>
      <c r="F66">
        <v>0</v>
      </c>
      <c r="G66">
        <v>0</v>
      </c>
      <c r="H66">
        <v>5465</v>
      </c>
      <c r="I66">
        <v>0</v>
      </c>
      <c r="J66">
        <v>0</v>
      </c>
      <c r="K66">
        <v>0</v>
      </c>
      <c r="L66">
        <v>32429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32429</v>
      </c>
      <c r="AD66">
        <v>0</v>
      </c>
      <c r="AE66">
        <v>0</v>
      </c>
      <c r="AF66">
        <v>0</v>
      </c>
      <c r="AG66">
        <v>0</v>
      </c>
      <c r="AH66">
        <v>32429</v>
      </c>
    </row>
    <row r="67" spans="1:34" ht="12.75">
      <c r="A67" t="s">
        <v>191</v>
      </c>
      <c r="B67">
        <v>53073</v>
      </c>
      <c r="C67">
        <v>201012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206500</v>
      </c>
      <c r="T67">
        <v>0</v>
      </c>
      <c r="U67">
        <v>0</v>
      </c>
      <c r="V67">
        <v>206500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206500</v>
      </c>
      <c r="AD67">
        <v>0</v>
      </c>
      <c r="AE67">
        <v>0</v>
      </c>
      <c r="AF67">
        <v>0</v>
      </c>
      <c r="AG67">
        <v>0</v>
      </c>
      <c r="AH67">
        <v>206500</v>
      </c>
    </row>
    <row r="68" spans="1:34" ht="12.75">
      <c r="A68" t="s">
        <v>51</v>
      </c>
      <c r="B68">
        <v>53080</v>
      </c>
      <c r="C68">
        <v>201012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</row>
    <row r="69" spans="1:34" ht="12.75">
      <c r="A69" t="s">
        <v>179</v>
      </c>
      <c r="B69">
        <v>53006</v>
      </c>
      <c r="C69">
        <v>201012</v>
      </c>
      <c r="D69">
        <v>0</v>
      </c>
      <c r="E69">
        <v>350057</v>
      </c>
      <c r="F69">
        <v>0</v>
      </c>
      <c r="G69">
        <v>73066</v>
      </c>
      <c r="H69">
        <v>15589</v>
      </c>
      <c r="I69">
        <v>1088</v>
      </c>
      <c r="J69">
        <v>0</v>
      </c>
      <c r="K69">
        <v>10622</v>
      </c>
      <c r="L69">
        <v>450422</v>
      </c>
      <c r="M69">
        <v>145882</v>
      </c>
      <c r="N69">
        <v>205152</v>
      </c>
      <c r="O69">
        <v>29593</v>
      </c>
      <c r="P69">
        <v>144991</v>
      </c>
      <c r="Q69">
        <v>9420</v>
      </c>
      <c r="R69">
        <v>535038</v>
      </c>
      <c r="S69">
        <v>0</v>
      </c>
      <c r="T69">
        <v>157478</v>
      </c>
      <c r="U69">
        <v>0</v>
      </c>
      <c r="V69">
        <v>157478</v>
      </c>
      <c r="W69">
        <v>105421</v>
      </c>
      <c r="X69">
        <v>339225</v>
      </c>
      <c r="Y69">
        <v>444646</v>
      </c>
      <c r="Z69">
        <v>0</v>
      </c>
      <c r="AA69">
        <v>0</v>
      </c>
      <c r="AB69">
        <v>0</v>
      </c>
      <c r="AC69">
        <v>1587584</v>
      </c>
      <c r="AD69">
        <v>0</v>
      </c>
      <c r="AE69">
        <v>-636</v>
      </c>
      <c r="AF69">
        <v>0</v>
      </c>
      <c r="AG69">
        <v>-636</v>
      </c>
      <c r="AH69">
        <v>1586948</v>
      </c>
    </row>
    <row r="70" spans="1:34" ht="12.75">
      <c r="A70" t="s">
        <v>150</v>
      </c>
      <c r="B70">
        <v>50453</v>
      </c>
      <c r="C70">
        <v>201012</v>
      </c>
      <c r="D70">
        <v>0</v>
      </c>
      <c r="E70">
        <v>1908</v>
      </c>
      <c r="F70">
        <v>0</v>
      </c>
      <c r="G70">
        <v>1939</v>
      </c>
      <c r="H70">
        <v>0</v>
      </c>
      <c r="I70">
        <v>0</v>
      </c>
      <c r="J70">
        <v>0</v>
      </c>
      <c r="K70">
        <v>150</v>
      </c>
      <c r="L70">
        <v>3997</v>
      </c>
      <c r="M70">
        <v>2699</v>
      </c>
      <c r="N70">
        <v>2076</v>
      </c>
      <c r="O70">
        <v>479</v>
      </c>
      <c r="P70">
        <v>0</v>
      </c>
      <c r="Q70">
        <v>0</v>
      </c>
      <c r="R70">
        <v>5254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9251</v>
      </c>
      <c r="AD70">
        <v>0</v>
      </c>
      <c r="AE70">
        <v>0</v>
      </c>
      <c r="AF70">
        <v>0</v>
      </c>
      <c r="AG70">
        <v>0</v>
      </c>
      <c r="AH70">
        <v>9251</v>
      </c>
    </row>
    <row r="71" spans="1:34" ht="12.75">
      <c r="A71" t="s">
        <v>158</v>
      </c>
      <c r="B71">
        <v>50580</v>
      </c>
      <c r="C71">
        <v>201012</v>
      </c>
      <c r="D71">
        <v>0</v>
      </c>
      <c r="E71">
        <v>0</v>
      </c>
      <c r="F71">
        <v>0</v>
      </c>
      <c r="G71">
        <v>0</v>
      </c>
      <c r="H71">
        <v>0</v>
      </c>
      <c r="I71">
        <v>8511</v>
      </c>
      <c r="J71">
        <v>0</v>
      </c>
      <c r="K71">
        <v>0</v>
      </c>
      <c r="L71">
        <v>8511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8511</v>
      </c>
      <c r="AD71">
        <v>0</v>
      </c>
      <c r="AE71">
        <v>0</v>
      </c>
      <c r="AF71">
        <v>0</v>
      </c>
      <c r="AG71">
        <v>0</v>
      </c>
      <c r="AH71">
        <v>8511</v>
      </c>
    </row>
    <row r="72" spans="1:34" ht="12.75">
      <c r="A72" t="s">
        <v>134</v>
      </c>
      <c r="B72">
        <v>50154</v>
      </c>
      <c r="C72">
        <v>201012</v>
      </c>
      <c r="D72">
        <v>0</v>
      </c>
      <c r="E72">
        <v>712</v>
      </c>
      <c r="F72">
        <v>0</v>
      </c>
      <c r="G72">
        <v>574</v>
      </c>
      <c r="H72">
        <v>0</v>
      </c>
      <c r="I72">
        <v>0</v>
      </c>
      <c r="J72">
        <v>0</v>
      </c>
      <c r="K72">
        <v>0</v>
      </c>
      <c r="L72">
        <v>1286</v>
      </c>
      <c r="M72">
        <v>1140</v>
      </c>
      <c r="N72">
        <v>1979</v>
      </c>
      <c r="O72">
        <v>267</v>
      </c>
      <c r="P72">
        <v>0</v>
      </c>
      <c r="Q72">
        <v>0</v>
      </c>
      <c r="R72">
        <v>3386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62</v>
      </c>
      <c r="AB72">
        <v>2</v>
      </c>
      <c r="AC72">
        <v>4736</v>
      </c>
      <c r="AD72">
        <v>0</v>
      </c>
      <c r="AE72">
        <v>0</v>
      </c>
      <c r="AF72">
        <v>0</v>
      </c>
      <c r="AG72">
        <v>0</v>
      </c>
      <c r="AH72">
        <v>4736</v>
      </c>
    </row>
    <row r="73" spans="1:34" ht="12.75">
      <c r="A73" t="s">
        <v>183</v>
      </c>
      <c r="B73">
        <v>53053</v>
      </c>
      <c r="C73">
        <v>201012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203170</v>
      </c>
      <c r="U73">
        <v>0</v>
      </c>
      <c r="V73">
        <v>203170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203170</v>
      </c>
      <c r="AD73">
        <v>0</v>
      </c>
      <c r="AE73">
        <v>0</v>
      </c>
      <c r="AF73">
        <v>0</v>
      </c>
      <c r="AG73">
        <v>0</v>
      </c>
      <c r="AH73">
        <v>203170</v>
      </c>
    </row>
    <row r="74" spans="1:34" ht="12.75">
      <c r="A74" t="s">
        <v>181</v>
      </c>
      <c r="B74">
        <v>53038</v>
      </c>
      <c r="C74">
        <v>201012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356485</v>
      </c>
      <c r="U74">
        <v>179525</v>
      </c>
      <c r="V74">
        <v>536010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536010</v>
      </c>
      <c r="AD74">
        <v>0</v>
      </c>
      <c r="AE74">
        <v>0</v>
      </c>
      <c r="AF74">
        <v>0</v>
      </c>
      <c r="AG74">
        <v>0</v>
      </c>
      <c r="AH74">
        <v>536010</v>
      </c>
    </row>
    <row r="75" spans="1:34" ht="12.75">
      <c r="A75" t="s">
        <v>162</v>
      </c>
      <c r="B75">
        <v>51519</v>
      </c>
      <c r="C75">
        <v>201012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28205</v>
      </c>
      <c r="N75">
        <v>29198</v>
      </c>
      <c r="O75">
        <v>3709</v>
      </c>
      <c r="P75">
        <v>0</v>
      </c>
      <c r="Q75">
        <v>1760</v>
      </c>
      <c r="R75">
        <v>62872</v>
      </c>
      <c r="S75">
        <v>0</v>
      </c>
      <c r="T75">
        <v>28501</v>
      </c>
      <c r="U75">
        <v>0</v>
      </c>
      <c r="V75">
        <v>28501</v>
      </c>
      <c r="W75">
        <v>37760</v>
      </c>
      <c r="X75">
        <v>52771</v>
      </c>
      <c r="Y75">
        <v>90531</v>
      </c>
      <c r="Z75">
        <v>0</v>
      </c>
      <c r="AA75">
        <v>0</v>
      </c>
      <c r="AB75">
        <v>0</v>
      </c>
      <c r="AC75">
        <v>181904</v>
      </c>
      <c r="AD75">
        <v>0</v>
      </c>
      <c r="AE75">
        <v>0</v>
      </c>
      <c r="AF75">
        <v>0</v>
      </c>
      <c r="AG75">
        <v>0</v>
      </c>
      <c r="AH75">
        <v>181904</v>
      </c>
    </row>
    <row r="76" spans="1:34" ht="12.75">
      <c r="A76" t="s">
        <v>202</v>
      </c>
      <c r="B76">
        <v>53098</v>
      </c>
      <c r="C76">
        <v>201012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</row>
    <row r="77" spans="1:34" ht="12.75">
      <c r="A77" t="s">
        <v>176</v>
      </c>
      <c r="B77">
        <v>52094</v>
      </c>
      <c r="C77">
        <v>201012</v>
      </c>
      <c r="D77">
        <v>0</v>
      </c>
      <c r="E77">
        <v>6708</v>
      </c>
      <c r="F77">
        <v>0</v>
      </c>
      <c r="G77">
        <v>6529</v>
      </c>
      <c r="H77">
        <v>3115</v>
      </c>
      <c r="I77">
        <v>0</v>
      </c>
      <c r="J77">
        <v>0</v>
      </c>
      <c r="K77">
        <v>263</v>
      </c>
      <c r="L77">
        <v>16615</v>
      </c>
      <c r="M77">
        <v>31839</v>
      </c>
      <c r="N77">
        <v>26720</v>
      </c>
      <c r="O77">
        <v>2061</v>
      </c>
      <c r="P77">
        <v>1739</v>
      </c>
      <c r="Q77">
        <v>1397</v>
      </c>
      <c r="R77">
        <v>63756</v>
      </c>
      <c r="S77">
        <v>0</v>
      </c>
      <c r="T77">
        <v>27358</v>
      </c>
      <c r="U77">
        <v>0</v>
      </c>
      <c r="V77">
        <v>27358</v>
      </c>
      <c r="W77">
        <v>28931</v>
      </c>
      <c r="X77">
        <v>48935</v>
      </c>
      <c r="Y77">
        <v>77866</v>
      </c>
      <c r="Z77">
        <v>0</v>
      </c>
      <c r="AA77">
        <v>0</v>
      </c>
      <c r="AB77">
        <v>0</v>
      </c>
      <c r="AC77">
        <v>185595</v>
      </c>
      <c r="AD77">
        <v>0</v>
      </c>
      <c r="AE77">
        <v>0</v>
      </c>
      <c r="AF77">
        <v>0</v>
      </c>
      <c r="AG77">
        <v>0</v>
      </c>
      <c r="AH77">
        <v>185595</v>
      </c>
    </row>
    <row r="78" spans="1:34" ht="12.75">
      <c r="A78" t="s">
        <v>153</v>
      </c>
      <c r="B78">
        <v>50480</v>
      </c>
      <c r="C78">
        <v>201012</v>
      </c>
      <c r="D78">
        <v>0</v>
      </c>
      <c r="E78">
        <v>0</v>
      </c>
      <c r="F78">
        <v>0</v>
      </c>
      <c r="G78">
        <v>0</v>
      </c>
      <c r="H78">
        <v>0</v>
      </c>
      <c r="I78">
        <v>445</v>
      </c>
      <c r="J78">
        <v>0</v>
      </c>
      <c r="K78">
        <v>0</v>
      </c>
      <c r="L78">
        <v>445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445</v>
      </c>
      <c r="AD78">
        <v>0</v>
      </c>
      <c r="AE78">
        <v>0</v>
      </c>
      <c r="AF78">
        <v>0</v>
      </c>
      <c r="AG78">
        <v>0</v>
      </c>
      <c r="AH78">
        <v>445</v>
      </c>
    </row>
    <row r="79" spans="1:34" ht="12.75">
      <c r="A79" t="s">
        <v>152</v>
      </c>
      <c r="B79">
        <v>50479</v>
      </c>
      <c r="C79">
        <v>201012</v>
      </c>
      <c r="D79">
        <v>0</v>
      </c>
      <c r="E79">
        <v>0</v>
      </c>
      <c r="F79">
        <v>0</v>
      </c>
      <c r="G79">
        <v>0</v>
      </c>
      <c r="H79">
        <v>0</v>
      </c>
      <c r="I79">
        <v>11408</v>
      </c>
      <c r="J79">
        <v>0</v>
      </c>
      <c r="K79">
        <v>0</v>
      </c>
      <c r="L79">
        <v>11408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11408</v>
      </c>
      <c r="AD79">
        <v>0</v>
      </c>
      <c r="AE79">
        <v>0</v>
      </c>
      <c r="AF79">
        <v>0</v>
      </c>
      <c r="AG79">
        <v>0</v>
      </c>
      <c r="AH79">
        <v>11408</v>
      </c>
    </row>
    <row r="80" spans="1:34" ht="12.75">
      <c r="A80" t="s">
        <v>135</v>
      </c>
      <c r="B80">
        <v>50167</v>
      </c>
      <c r="C80">
        <v>201012</v>
      </c>
      <c r="D80">
        <v>0</v>
      </c>
      <c r="E80">
        <v>448</v>
      </c>
      <c r="F80">
        <v>0</v>
      </c>
      <c r="G80">
        <v>424</v>
      </c>
      <c r="H80">
        <v>653</v>
      </c>
      <c r="I80">
        <v>0</v>
      </c>
      <c r="J80">
        <v>0</v>
      </c>
      <c r="K80">
        <v>927</v>
      </c>
      <c r="L80">
        <v>2452</v>
      </c>
      <c r="M80">
        <v>5408</v>
      </c>
      <c r="N80">
        <v>13456</v>
      </c>
      <c r="O80">
        <v>1075</v>
      </c>
      <c r="P80">
        <v>0</v>
      </c>
      <c r="Q80">
        <v>308</v>
      </c>
      <c r="R80">
        <v>20247</v>
      </c>
      <c r="S80">
        <v>0</v>
      </c>
      <c r="T80">
        <v>4823</v>
      </c>
      <c r="U80">
        <v>0</v>
      </c>
      <c r="V80">
        <v>4823</v>
      </c>
      <c r="W80">
        <v>5796</v>
      </c>
      <c r="X80">
        <v>14990</v>
      </c>
      <c r="Y80">
        <v>20786</v>
      </c>
      <c r="Z80">
        <v>0</v>
      </c>
      <c r="AA80">
        <v>0</v>
      </c>
      <c r="AB80">
        <v>0</v>
      </c>
      <c r="AC80">
        <v>48308</v>
      </c>
      <c r="AD80">
        <v>0</v>
      </c>
      <c r="AE80">
        <v>0</v>
      </c>
      <c r="AF80">
        <v>0</v>
      </c>
      <c r="AG80">
        <v>0</v>
      </c>
      <c r="AH80">
        <v>48308</v>
      </c>
    </row>
    <row r="81" spans="1:34" ht="12.75">
      <c r="A81" t="s">
        <v>166</v>
      </c>
      <c r="B81">
        <v>51659</v>
      </c>
      <c r="C81">
        <v>201012</v>
      </c>
      <c r="D81">
        <v>0</v>
      </c>
      <c r="E81">
        <v>0</v>
      </c>
      <c r="F81">
        <v>0</v>
      </c>
      <c r="G81">
        <v>276</v>
      </c>
      <c r="H81">
        <v>0</v>
      </c>
      <c r="I81">
        <v>0</v>
      </c>
      <c r="J81">
        <v>0</v>
      </c>
      <c r="K81">
        <v>0</v>
      </c>
      <c r="L81">
        <v>276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276</v>
      </c>
      <c r="AD81">
        <v>0</v>
      </c>
      <c r="AE81">
        <v>0</v>
      </c>
      <c r="AF81">
        <v>0</v>
      </c>
      <c r="AG81">
        <v>0</v>
      </c>
      <c r="AH81">
        <v>276</v>
      </c>
    </row>
    <row r="82" spans="1:34" ht="12.75">
      <c r="A82" t="s">
        <v>140</v>
      </c>
      <c r="B82">
        <v>50220</v>
      </c>
      <c r="C82">
        <v>201012</v>
      </c>
      <c r="D82">
        <v>0</v>
      </c>
      <c r="E82">
        <v>0</v>
      </c>
      <c r="F82">
        <v>0</v>
      </c>
      <c r="G82">
        <v>0</v>
      </c>
      <c r="H82">
        <v>0</v>
      </c>
      <c r="I82">
        <v>8079</v>
      </c>
      <c r="J82">
        <v>0</v>
      </c>
      <c r="K82">
        <v>0</v>
      </c>
      <c r="L82">
        <v>8079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8079</v>
      </c>
      <c r="AD82">
        <v>0</v>
      </c>
      <c r="AE82">
        <v>0</v>
      </c>
      <c r="AF82">
        <v>0</v>
      </c>
      <c r="AG82">
        <v>0</v>
      </c>
      <c r="AH82">
        <v>8079</v>
      </c>
    </row>
    <row r="83" spans="1:34" ht="12.75">
      <c r="A83" t="s">
        <v>167</v>
      </c>
      <c r="B83">
        <v>51706</v>
      </c>
      <c r="C83">
        <v>201012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2543879</v>
      </c>
      <c r="U83">
        <v>0</v>
      </c>
      <c r="V83">
        <v>2543879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2543879</v>
      </c>
      <c r="AD83">
        <v>0</v>
      </c>
      <c r="AE83">
        <v>0</v>
      </c>
      <c r="AF83">
        <v>0</v>
      </c>
      <c r="AG83">
        <v>0</v>
      </c>
      <c r="AH83">
        <v>2543879</v>
      </c>
    </row>
    <row r="84" spans="1:34" ht="12.75">
      <c r="A84" t="s">
        <v>148</v>
      </c>
      <c r="B84">
        <v>50441</v>
      </c>
      <c r="C84">
        <v>201012</v>
      </c>
      <c r="D84">
        <v>0</v>
      </c>
      <c r="E84">
        <v>0</v>
      </c>
      <c r="F84">
        <v>0</v>
      </c>
      <c r="G84">
        <v>0</v>
      </c>
      <c r="H84">
        <v>0</v>
      </c>
      <c r="I84">
        <v>24178</v>
      </c>
      <c r="J84">
        <v>0</v>
      </c>
      <c r="K84">
        <v>0</v>
      </c>
      <c r="L84">
        <v>24178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24178</v>
      </c>
      <c r="AD84">
        <v>0</v>
      </c>
      <c r="AE84">
        <v>0</v>
      </c>
      <c r="AF84">
        <v>0</v>
      </c>
      <c r="AG84">
        <v>0</v>
      </c>
      <c r="AH84">
        <v>24178</v>
      </c>
    </row>
    <row r="85" spans="1:34" ht="12.75">
      <c r="A85" t="s">
        <v>143</v>
      </c>
      <c r="B85">
        <v>50240</v>
      </c>
      <c r="C85">
        <v>201012</v>
      </c>
      <c r="D85">
        <v>0</v>
      </c>
      <c r="E85">
        <v>20863</v>
      </c>
      <c r="F85">
        <v>0</v>
      </c>
      <c r="G85">
        <v>11897</v>
      </c>
      <c r="H85">
        <v>7098</v>
      </c>
      <c r="I85">
        <v>0</v>
      </c>
      <c r="J85">
        <v>0</v>
      </c>
      <c r="K85">
        <v>2528</v>
      </c>
      <c r="L85">
        <v>42386</v>
      </c>
      <c r="M85">
        <v>23710</v>
      </c>
      <c r="N85">
        <v>40658</v>
      </c>
      <c r="O85">
        <v>3178</v>
      </c>
      <c r="P85">
        <v>929</v>
      </c>
      <c r="Q85">
        <v>1610</v>
      </c>
      <c r="R85">
        <v>70085</v>
      </c>
      <c r="S85">
        <v>0</v>
      </c>
      <c r="T85">
        <v>24530</v>
      </c>
      <c r="U85">
        <v>0</v>
      </c>
      <c r="V85">
        <v>24530</v>
      </c>
      <c r="W85">
        <v>38868</v>
      </c>
      <c r="X85">
        <v>50365</v>
      </c>
      <c r="Y85">
        <v>89233</v>
      </c>
      <c r="Z85">
        <v>0</v>
      </c>
      <c r="AA85">
        <v>0</v>
      </c>
      <c r="AB85">
        <v>752</v>
      </c>
      <c r="AC85">
        <v>226986</v>
      </c>
      <c r="AD85">
        <v>0</v>
      </c>
      <c r="AE85">
        <v>0</v>
      </c>
      <c r="AF85">
        <v>0</v>
      </c>
      <c r="AG85">
        <v>0</v>
      </c>
      <c r="AH85">
        <v>226986</v>
      </c>
    </row>
    <row r="86" spans="1:34" ht="12.75">
      <c r="A86" t="s">
        <v>199</v>
      </c>
      <c r="B86">
        <v>53094</v>
      </c>
      <c r="C86">
        <v>201012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23524</v>
      </c>
      <c r="AF86">
        <v>0</v>
      </c>
      <c r="AG86">
        <v>23524</v>
      </c>
      <c r="AH86">
        <v>23524</v>
      </c>
    </row>
    <row r="87" spans="1:34" ht="12.75">
      <c r="A87" t="s">
        <v>168</v>
      </c>
      <c r="B87">
        <v>51777</v>
      </c>
      <c r="C87">
        <v>201012</v>
      </c>
      <c r="D87">
        <v>0</v>
      </c>
      <c r="E87">
        <v>35016</v>
      </c>
      <c r="F87">
        <v>0</v>
      </c>
      <c r="G87">
        <v>24348</v>
      </c>
      <c r="H87">
        <v>13661</v>
      </c>
      <c r="I87">
        <v>1033</v>
      </c>
      <c r="J87">
        <v>0</v>
      </c>
      <c r="K87">
        <v>4148</v>
      </c>
      <c r="L87">
        <v>78206</v>
      </c>
      <c r="M87">
        <v>17773</v>
      </c>
      <c r="N87">
        <v>26316</v>
      </c>
      <c r="O87">
        <v>4439</v>
      </c>
      <c r="P87">
        <v>1139</v>
      </c>
      <c r="Q87">
        <v>831</v>
      </c>
      <c r="R87">
        <v>50498</v>
      </c>
      <c r="S87">
        <v>0</v>
      </c>
      <c r="T87">
        <v>21739</v>
      </c>
      <c r="U87">
        <v>0</v>
      </c>
      <c r="V87">
        <v>21739</v>
      </c>
      <c r="W87">
        <v>36162</v>
      </c>
      <c r="X87">
        <v>58914</v>
      </c>
      <c r="Y87">
        <v>95076</v>
      </c>
      <c r="Z87">
        <v>0</v>
      </c>
      <c r="AA87">
        <v>0</v>
      </c>
      <c r="AB87">
        <v>173</v>
      </c>
      <c r="AC87">
        <v>245692</v>
      </c>
      <c r="AD87">
        <v>0</v>
      </c>
      <c r="AE87">
        <v>37</v>
      </c>
      <c r="AF87">
        <v>0</v>
      </c>
      <c r="AG87">
        <v>37</v>
      </c>
      <c r="AH87">
        <v>245729</v>
      </c>
    </row>
    <row r="88" spans="1:34" ht="12.75">
      <c r="A88" t="s">
        <v>137</v>
      </c>
      <c r="B88">
        <v>50179</v>
      </c>
      <c r="C88">
        <v>201012</v>
      </c>
      <c r="D88">
        <v>0</v>
      </c>
      <c r="E88">
        <v>0</v>
      </c>
      <c r="F88">
        <v>0</v>
      </c>
      <c r="G88">
        <v>62</v>
      </c>
      <c r="H88">
        <v>0</v>
      </c>
      <c r="I88">
        <v>0</v>
      </c>
      <c r="J88">
        <v>0</v>
      </c>
      <c r="K88">
        <v>0</v>
      </c>
      <c r="L88">
        <v>62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62</v>
      </c>
      <c r="AD88">
        <v>0</v>
      </c>
      <c r="AE88">
        <v>0</v>
      </c>
      <c r="AF88">
        <v>0</v>
      </c>
      <c r="AG88">
        <v>0</v>
      </c>
      <c r="AH88">
        <v>62</v>
      </c>
    </row>
    <row r="89" spans="1:34" ht="12.75">
      <c r="A89" t="s">
        <v>172</v>
      </c>
      <c r="B89">
        <v>52009</v>
      </c>
      <c r="C89">
        <v>201012</v>
      </c>
      <c r="D89">
        <v>677341</v>
      </c>
      <c r="E89">
        <v>724736</v>
      </c>
      <c r="F89">
        <v>1152</v>
      </c>
      <c r="G89">
        <v>706976</v>
      </c>
      <c r="H89">
        <v>282363</v>
      </c>
      <c r="I89">
        <v>42825</v>
      </c>
      <c r="J89">
        <v>0</v>
      </c>
      <c r="K89">
        <v>41626</v>
      </c>
      <c r="L89">
        <v>2477019</v>
      </c>
      <c r="M89">
        <v>384933</v>
      </c>
      <c r="N89">
        <v>583291</v>
      </c>
      <c r="O89">
        <v>78650</v>
      </c>
      <c r="P89">
        <v>42760</v>
      </c>
      <c r="Q89">
        <v>206259</v>
      </c>
      <c r="R89">
        <v>1295893</v>
      </c>
      <c r="S89">
        <v>0</v>
      </c>
      <c r="T89">
        <v>532530</v>
      </c>
      <c r="U89">
        <v>1171</v>
      </c>
      <c r="V89">
        <v>533701</v>
      </c>
      <c r="W89">
        <v>640067</v>
      </c>
      <c r="X89">
        <v>1075315</v>
      </c>
      <c r="Y89">
        <v>1715382</v>
      </c>
      <c r="Z89">
        <v>0</v>
      </c>
      <c r="AA89">
        <v>76046</v>
      </c>
      <c r="AB89">
        <v>0</v>
      </c>
      <c r="AC89">
        <v>6098041</v>
      </c>
      <c r="AD89">
        <v>0</v>
      </c>
      <c r="AE89">
        <v>0</v>
      </c>
      <c r="AF89">
        <v>0</v>
      </c>
      <c r="AG89">
        <v>0</v>
      </c>
      <c r="AH89">
        <v>6098041</v>
      </c>
    </row>
    <row r="90" spans="1:34" ht="12.75">
      <c r="A90" t="s">
        <v>136</v>
      </c>
      <c r="B90">
        <v>50175</v>
      </c>
      <c r="C90">
        <v>201012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61255</v>
      </c>
      <c r="N90">
        <v>104165</v>
      </c>
      <c r="O90">
        <v>5433</v>
      </c>
      <c r="P90">
        <v>1540</v>
      </c>
      <c r="Q90">
        <v>7200</v>
      </c>
      <c r="R90">
        <v>179593</v>
      </c>
      <c r="S90">
        <v>0</v>
      </c>
      <c r="T90">
        <v>74170</v>
      </c>
      <c r="U90">
        <v>0</v>
      </c>
      <c r="V90">
        <v>74170</v>
      </c>
      <c r="W90">
        <v>67981</v>
      </c>
      <c r="X90">
        <v>116959</v>
      </c>
      <c r="Y90">
        <v>184940</v>
      </c>
      <c r="Z90">
        <v>0</v>
      </c>
      <c r="AA90">
        <v>0</v>
      </c>
      <c r="AB90">
        <v>0</v>
      </c>
      <c r="AC90">
        <v>438703</v>
      </c>
      <c r="AD90">
        <v>0</v>
      </c>
      <c r="AE90">
        <v>0</v>
      </c>
      <c r="AF90">
        <v>0</v>
      </c>
      <c r="AG90">
        <v>0</v>
      </c>
      <c r="AH90">
        <v>438703</v>
      </c>
    </row>
    <row r="91" spans="1:34" ht="12.75">
      <c r="A91" t="s">
        <v>209</v>
      </c>
      <c r="B91">
        <v>53070</v>
      </c>
      <c r="C91">
        <v>201012</v>
      </c>
      <c r="D91">
        <v>1353786</v>
      </c>
      <c r="E91">
        <v>1694895</v>
      </c>
      <c r="F91">
        <v>2827</v>
      </c>
      <c r="G91">
        <v>1063289</v>
      </c>
      <c r="H91">
        <v>803880</v>
      </c>
      <c r="I91">
        <v>365611</v>
      </c>
      <c r="J91">
        <v>0</v>
      </c>
      <c r="K91">
        <v>60874</v>
      </c>
      <c r="L91">
        <v>5345162</v>
      </c>
      <c r="M91">
        <v>1176358</v>
      </c>
      <c r="N91">
        <v>2176359</v>
      </c>
      <c r="O91">
        <v>275200</v>
      </c>
      <c r="P91">
        <v>-21391</v>
      </c>
      <c r="Q91">
        <v>1272889</v>
      </c>
      <c r="R91">
        <v>4879415</v>
      </c>
      <c r="S91">
        <v>311074</v>
      </c>
      <c r="T91">
        <v>1568403</v>
      </c>
      <c r="U91">
        <v>245994</v>
      </c>
      <c r="V91">
        <v>2125471</v>
      </c>
      <c r="W91">
        <v>2465690</v>
      </c>
      <c r="X91">
        <v>3461835</v>
      </c>
      <c r="Y91">
        <v>5927525</v>
      </c>
      <c r="Z91">
        <v>7803</v>
      </c>
      <c r="AA91">
        <v>461160</v>
      </c>
      <c r="AB91">
        <v>0</v>
      </c>
      <c r="AC91">
        <v>18746536</v>
      </c>
      <c r="AD91">
        <v>0</v>
      </c>
      <c r="AE91">
        <v>33136</v>
      </c>
      <c r="AF91">
        <v>0</v>
      </c>
      <c r="AG91">
        <v>33136</v>
      </c>
      <c r="AH91">
        <v>18779672</v>
      </c>
    </row>
    <row r="92" spans="1:34" ht="12.75">
      <c r="A92" t="s">
        <v>123</v>
      </c>
      <c r="B92">
        <v>50053</v>
      </c>
      <c r="C92">
        <v>201012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203500</v>
      </c>
      <c r="AA92">
        <v>0</v>
      </c>
      <c r="AB92">
        <v>0</v>
      </c>
      <c r="AC92">
        <v>203500</v>
      </c>
      <c r="AD92">
        <v>0</v>
      </c>
      <c r="AE92">
        <v>0</v>
      </c>
      <c r="AF92">
        <v>0</v>
      </c>
      <c r="AG92">
        <v>0</v>
      </c>
      <c r="AH92">
        <v>203500</v>
      </c>
    </row>
    <row r="93" spans="1:34" ht="12.75">
      <c r="A93" t="s">
        <v>125</v>
      </c>
      <c r="B93">
        <v>50074</v>
      </c>
      <c r="C93">
        <v>201012</v>
      </c>
      <c r="D93">
        <v>0</v>
      </c>
      <c r="E93">
        <v>0</v>
      </c>
      <c r="F93">
        <v>0</v>
      </c>
      <c r="G93">
        <v>243</v>
      </c>
      <c r="H93">
        <v>0</v>
      </c>
      <c r="I93">
        <v>0</v>
      </c>
      <c r="J93">
        <v>0</v>
      </c>
      <c r="K93">
        <v>0</v>
      </c>
      <c r="L93">
        <v>243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243</v>
      </c>
      <c r="AD93">
        <v>0</v>
      </c>
      <c r="AE93">
        <v>0</v>
      </c>
      <c r="AF93">
        <v>0</v>
      </c>
      <c r="AG93">
        <v>0</v>
      </c>
      <c r="AH93">
        <v>243</v>
      </c>
    </row>
    <row r="94" spans="1:34" ht="12.75">
      <c r="A94" t="s">
        <v>159</v>
      </c>
      <c r="B94">
        <v>50635</v>
      </c>
      <c r="C94">
        <v>201012</v>
      </c>
      <c r="D94">
        <v>15511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15511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1717</v>
      </c>
      <c r="U94">
        <v>0</v>
      </c>
      <c r="V94">
        <v>1717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17228</v>
      </c>
      <c r="AD94">
        <v>0</v>
      </c>
      <c r="AE94">
        <v>0</v>
      </c>
      <c r="AF94">
        <v>0</v>
      </c>
      <c r="AG94">
        <v>0</v>
      </c>
      <c r="AH94">
        <v>17228</v>
      </c>
    </row>
    <row r="95" spans="1:34" ht="12.75">
      <c r="A95" t="s">
        <v>120</v>
      </c>
      <c r="B95">
        <v>50018</v>
      </c>
      <c r="C95">
        <v>201012</v>
      </c>
      <c r="D95">
        <v>25228</v>
      </c>
      <c r="E95">
        <v>0</v>
      </c>
      <c r="F95">
        <v>0</v>
      </c>
      <c r="G95">
        <v>97</v>
      </c>
      <c r="H95">
        <v>0</v>
      </c>
      <c r="I95">
        <v>0</v>
      </c>
      <c r="J95">
        <v>0</v>
      </c>
      <c r="K95">
        <v>0</v>
      </c>
      <c r="L95">
        <v>25325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25325</v>
      </c>
      <c r="AD95">
        <v>0</v>
      </c>
      <c r="AE95">
        <v>0</v>
      </c>
      <c r="AF95">
        <v>0</v>
      </c>
      <c r="AG95">
        <v>0</v>
      </c>
      <c r="AH95">
        <v>25325</v>
      </c>
    </row>
    <row r="96" spans="1:34" ht="12.75">
      <c r="A96" t="s">
        <v>156</v>
      </c>
      <c r="B96">
        <v>50544</v>
      </c>
      <c r="C96">
        <v>201012</v>
      </c>
      <c r="D96">
        <v>0</v>
      </c>
      <c r="E96">
        <v>0</v>
      </c>
      <c r="F96">
        <v>0</v>
      </c>
      <c r="G96">
        <v>1267</v>
      </c>
      <c r="H96">
        <v>0</v>
      </c>
      <c r="I96">
        <v>0</v>
      </c>
      <c r="J96">
        <v>0</v>
      </c>
      <c r="K96">
        <v>0</v>
      </c>
      <c r="L96">
        <v>1267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1267</v>
      </c>
      <c r="AD96">
        <v>0</v>
      </c>
      <c r="AE96">
        <v>0</v>
      </c>
      <c r="AF96">
        <v>0</v>
      </c>
      <c r="AG96">
        <v>0</v>
      </c>
      <c r="AH96">
        <v>1267</v>
      </c>
    </row>
    <row r="97" spans="1:34" ht="12.75">
      <c r="A97" t="s">
        <v>206</v>
      </c>
      <c r="B97">
        <v>53106</v>
      </c>
      <c r="C97">
        <v>201012</v>
      </c>
      <c r="D97">
        <v>0</v>
      </c>
      <c r="E97">
        <v>2838</v>
      </c>
      <c r="F97">
        <v>0</v>
      </c>
      <c r="G97">
        <v>1050</v>
      </c>
      <c r="H97">
        <v>544</v>
      </c>
      <c r="I97">
        <v>0</v>
      </c>
      <c r="J97">
        <v>0</v>
      </c>
      <c r="K97">
        <v>0</v>
      </c>
      <c r="L97">
        <v>4432</v>
      </c>
      <c r="M97">
        <v>5189</v>
      </c>
      <c r="N97">
        <v>8766</v>
      </c>
      <c r="O97">
        <v>871</v>
      </c>
      <c r="P97">
        <v>0</v>
      </c>
      <c r="Q97">
        <v>225</v>
      </c>
      <c r="R97">
        <v>15051</v>
      </c>
      <c r="S97">
        <v>0</v>
      </c>
      <c r="T97">
        <v>3401</v>
      </c>
      <c r="U97">
        <v>0</v>
      </c>
      <c r="V97">
        <v>3401</v>
      </c>
      <c r="W97">
        <v>4268</v>
      </c>
      <c r="X97">
        <v>9202</v>
      </c>
      <c r="Y97">
        <v>13470</v>
      </c>
      <c r="Z97">
        <v>0</v>
      </c>
      <c r="AA97">
        <v>0</v>
      </c>
      <c r="AB97">
        <v>0</v>
      </c>
      <c r="AC97">
        <v>36354</v>
      </c>
      <c r="AD97">
        <v>0</v>
      </c>
      <c r="AE97">
        <v>0</v>
      </c>
      <c r="AF97">
        <v>0</v>
      </c>
      <c r="AG97">
        <v>0</v>
      </c>
      <c r="AH97">
        <v>36354</v>
      </c>
    </row>
    <row r="98" spans="1:34" ht="12.75">
      <c r="A98" t="s">
        <v>130</v>
      </c>
      <c r="B98">
        <v>50102</v>
      </c>
      <c r="C98">
        <v>201012</v>
      </c>
      <c r="D98">
        <v>0</v>
      </c>
      <c r="E98">
        <v>5763</v>
      </c>
      <c r="F98">
        <v>0</v>
      </c>
      <c r="G98">
        <v>2781</v>
      </c>
      <c r="H98">
        <v>2091</v>
      </c>
      <c r="I98">
        <v>0</v>
      </c>
      <c r="J98">
        <v>0</v>
      </c>
      <c r="K98">
        <v>111</v>
      </c>
      <c r="L98">
        <v>10746</v>
      </c>
      <c r="M98">
        <v>20555</v>
      </c>
      <c r="N98">
        <v>34333</v>
      </c>
      <c r="O98">
        <v>3191</v>
      </c>
      <c r="P98">
        <v>8</v>
      </c>
      <c r="Q98">
        <v>1070</v>
      </c>
      <c r="R98">
        <v>59157</v>
      </c>
      <c r="S98">
        <v>0</v>
      </c>
      <c r="T98">
        <v>27817</v>
      </c>
      <c r="U98">
        <v>0</v>
      </c>
      <c r="V98">
        <v>27817</v>
      </c>
      <c r="W98">
        <v>21893</v>
      </c>
      <c r="X98">
        <v>52319</v>
      </c>
      <c r="Y98">
        <v>74212</v>
      </c>
      <c r="Z98">
        <v>0</v>
      </c>
      <c r="AA98">
        <v>3405</v>
      </c>
      <c r="AB98">
        <v>0</v>
      </c>
      <c r="AC98">
        <v>175337</v>
      </c>
      <c r="AD98">
        <v>0</v>
      </c>
      <c r="AE98">
        <v>0</v>
      </c>
      <c r="AF98">
        <v>0</v>
      </c>
      <c r="AG98">
        <v>0</v>
      </c>
      <c r="AH98">
        <v>175337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4.1: Bruttopræmieindtægter fordelt på branche for skadesforsikringsselskaber</dc:title>
  <dc:subject/>
  <dc:creator>Finanstilsynet</dc:creator>
  <cp:keywords/>
  <dc:description/>
  <cp:lastModifiedBy>Christian Overgård</cp:lastModifiedBy>
  <cp:lastPrinted>2011-06-17T06:43:15Z</cp:lastPrinted>
  <dcterms:created xsi:type="dcterms:W3CDTF">2008-07-22T14:10:58Z</dcterms:created>
  <dcterms:modified xsi:type="dcterms:W3CDTF">2011-06-17T06:43:32Z</dcterms:modified>
  <cp:category/>
  <cp:version/>
  <cp:contentType/>
  <cp:contentStatus/>
</cp:coreProperties>
</file>