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ORSIKRING\LIFA\CSS\Opgaver\Offentliggørelse af SII-oplysninger\2019\"/>
    </mc:Choice>
  </mc:AlternateContent>
  <bookViews>
    <workbookView xWindow="0" yWindow="0" windowWidth="17415" windowHeight="10545"/>
  </bookViews>
  <sheets>
    <sheet name="Ark1" sheetId="1" r:id="rId1"/>
  </sheets>
  <definedNames>
    <definedName name="_xlnm.Print_Area" localSheetId="0">'Ark1'!$A$1:$V$106</definedName>
    <definedName name="_xlnm.Print_Titles" localSheetId="0">'Ark1'!$6:$6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 l="1"/>
  <c r="M8" i="1"/>
  <c r="Z26" i="1" l="1"/>
  <c r="C8" i="1" l="1"/>
  <c r="H4" i="1"/>
  <c r="M4" i="1" l="1"/>
</calcChain>
</file>

<file path=xl/sharedStrings.xml><?xml version="1.0" encoding="utf-8"?>
<sst xmlns="http://schemas.openxmlformats.org/spreadsheetml/2006/main" count="586" uniqueCount="201">
  <si>
    <t>Cellenummer</t>
  </si>
  <si>
    <t>Post</t>
  </si>
  <si>
    <t>31.12.2016</t>
  </si>
  <si>
    <t>Alle forsikrings- og 
genforsikringsselskaber</t>
  </si>
  <si>
    <t>Livsforsikringsselskaber</t>
  </si>
  <si>
    <t>Skadesforsikringsselskaber</t>
  </si>
  <si>
    <t>Forsikringsselskaber, som samtidig 
udøver både livsforsikrings- og 
skadesforsikringsvirksomhed</t>
  </si>
  <si>
    <t>31.12.2019</t>
  </si>
  <si>
    <t>31.12.2018</t>
  </si>
  <si>
    <t>31.12.2017</t>
  </si>
  <si>
    <t>TYPE SELSKAB</t>
  </si>
  <si>
    <t>AS1a</t>
  </si>
  <si>
    <t>AS1b</t>
  </si>
  <si>
    <t>AS1c</t>
  </si>
  <si>
    <t>AS2</t>
  </si>
  <si>
    <t>AS3</t>
  </si>
  <si>
    <t>AS4a</t>
  </si>
  <si>
    <t>AS4b</t>
  </si>
  <si>
    <t>AS5</t>
  </si>
  <si>
    <t>AS6</t>
  </si>
  <si>
    <t>AS7</t>
  </si>
  <si>
    <t>SELSKABERS ANVENDELSE AF JUSTERINGER ELLER OVERGANGSFORANSTALTNINGER</t>
  </si>
  <si>
    <t>Ikke relevant</t>
  </si>
  <si>
    <t>AS8</t>
  </si>
  <si>
    <t>AS9</t>
  </si>
  <si>
    <t>AS10</t>
  </si>
  <si>
    <t>AS11</t>
  </si>
  <si>
    <t>AS12</t>
  </si>
  <si>
    <t>AS12a</t>
  </si>
  <si>
    <t>AS12b</t>
  </si>
  <si>
    <t>AS12c</t>
  </si>
  <si>
    <t>AS12d</t>
  </si>
  <si>
    <t>AS12e</t>
  </si>
  <si>
    <t>AS12f</t>
  </si>
  <si>
    <t>AS12g</t>
  </si>
  <si>
    <t>AS12h</t>
  </si>
  <si>
    <t>AS12i</t>
  </si>
  <si>
    <t>AS12j</t>
  </si>
  <si>
    <t>AS12k</t>
  </si>
  <si>
    <t>AS12l</t>
  </si>
  <si>
    <t>AS12m</t>
  </si>
  <si>
    <t>AS12n</t>
  </si>
  <si>
    <t>AS12o</t>
  </si>
  <si>
    <t>AS12p</t>
  </si>
  <si>
    <t>AS12q</t>
  </si>
  <si>
    <t>AS13</t>
  </si>
  <si>
    <t>AS13a</t>
  </si>
  <si>
    <t>AS13b</t>
  </si>
  <si>
    <t>AS13c</t>
  </si>
  <si>
    <t>AS14a</t>
  </si>
  <si>
    <t>AS14aa</t>
  </si>
  <si>
    <t>AS14b</t>
  </si>
  <si>
    <t>AS15</t>
  </si>
  <si>
    <t>AS15a</t>
  </si>
  <si>
    <t>AS15b</t>
  </si>
  <si>
    <t>AS15c</t>
  </si>
  <si>
    <t>AS15d</t>
  </si>
  <si>
    <t>AS16</t>
  </si>
  <si>
    <t>AS16a</t>
  </si>
  <si>
    <t>AS16b</t>
  </si>
  <si>
    <t>AS16c</t>
  </si>
  <si>
    <t>AS17</t>
  </si>
  <si>
    <t>AS18</t>
  </si>
  <si>
    <t>AS19</t>
  </si>
  <si>
    <t>AS19a</t>
  </si>
  <si>
    <t>AS19aa</t>
  </si>
  <si>
    <t>AS19ab</t>
  </si>
  <si>
    <t>AS19ac</t>
  </si>
  <si>
    <t>AS19ad</t>
  </si>
  <si>
    <t>AS19ae</t>
  </si>
  <si>
    <t>AS19af</t>
  </si>
  <si>
    <t>AS19b</t>
  </si>
  <si>
    <t>AS19c</t>
  </si>
  <si>
    <t>AS19ca</t>
  </si>
  <si>
    <t>AS19cb</t>
  </si>
  <si>
    <t>AS19cc</t>
  </si>
  <si>
    <t>AS19cd</t>
  </si>
  <si>
    <t>AS19ce</t>
  </si>
  <si>
    <t>AS19cf</t>
  </si>
  <si>
    <t>AS19cg</t>
  </si>
  <si>
    <t>AS19d</t>
  </si>
  <si>
    <t>AS19da</t>
  </si>
  <si>
    <t>AS19db</t>
  </si>
  <si>
    <t>AS19dc</t>
  </si>
  <si>
    <t>AS19e</t>
  </si>
  <si>
    <t>AS19ea</t>
  </si>
  <si>
    <t>AS19eb</t>
  </si>
  <si>
    <t>AS19ec</t>
  </si>
  <si>
    <t>AS19f</t>
  </si>
  <si>
    <t>AS19g</t>
  </si>
  <si>
    <t>AS20</t>
  </si>
  <si>
    <t>AS20a</t>
  </si>
  <si>
    <t>AS20b</t>
  </si>
  <si>
    <t>AS20c</t>
  </si>
  <si>
    <t>LOVPLIGTIGE KAPITALKRAV - INTERNE MODELLER</t>
  </si>
  <si>
    <t>AS21</t>
  </si>
  <si>
    <t>AS21a</t>
  </si>
  <si>
    <t>AS22a</t>
  </si>
  <si>
    <t>AS22b</t>
  </si>
  <si>
    <t>AS22c</t>
  </si>
  <si>
    <t>LOVPLIGTIGE KAPITALKRAV - KAPITALTILLÆG</t>
  </si>
  <si>
    <t>AS23a</t>
  </si>
  <si>
    <t>AS23b</t>
  </si>
  <si>
    <t>AS23c</t>
  </si>
  <si>
    <t xml:space="preserve">
Antal forsikrings- og genforsikringsselskaber
</t>
  </si>
  <si>
    <t xml:space="preserve">
Antal filialer som omhandlet i artikel 13, nr. 11), i direktiv 2009/138/EF, der er etableret i tilsynsmyndighedens medlemsstat
</t>
  </si>
  <si>
    <t xml:space="preserve">
Antal filialer som omhandlet i artikel 162, stk. 3, i direktiv 2009/138/EF, der er etableret i tilsynsmyndighedens medlemsstat
</t>
  </si>
  <si>
    <t xml:space="preserve">
Antal EU-filialer af forsikrings- og genforsikringsselskaber etableret i tilsynsmyndighedens medlemsstat, som udøver relevant virksomhed i en eller flere andre medlemsstater
</t>
  </si>
  <si>
    <t xml:space="preserve">
Antal forsikringsselskaber etableret i tilsynsmyndighedens medlemsstat, som udøver virksomhed i andre medlemsstater i overensstemmelse med den frie udveksling af tjenesteydelser
</t>
  </si>
  <si>
    <t xml:space="preserve">
Antal forsikringsselskaber etableret i andre medlemsstater, som har givet meddelelse om, at de agter at udøve virksomhed i tilsynsmyndighedens medlemsstat i overensstemmelse med den frie udveksling af tjenesteydelser
</t>
  </si>
  <si>
    <t xml:space="preserve">
Antal forsikrings- og genforsikringsselskaber, der ikke er omfattet af anvendelsesområdet for direktiv 2009/138/EF
</t>
  </si>
  <si>
    <t xml:space="preserve">
Antal special purpose vehicles, som er blevet godkendt i henhold til artikel 211 i direktiv 2009/138/EF, fra forsikrings- og genforsikringsselskaber
</t>
  </si>
  <si>
    <t xml:space="preserve">
Antal forsikrings- og genforsikringsselskaber, som er genstand for sanerings- eller likvidationsprocedurer
</t>
  </si>
  <si>
    <t xml:space="preserve">
Antal forsikrings- og genforsikringsselskaber og antal af deres porteføljer, hvor matchtilpasningen i artikel 77b i direktiv 2009/138/EF er anvendt
</t>
  </si>
  <si>
    <t xml:space="preserve">
Antal forsikrings- og genforsikringsselskaber, der anvender den midlertidige risikofrie rentekurve omhandlet i artikel 308c i direktiv 2009/138/EF
</t>
  </si>
  <si>
    <t xml:space="preserve">
De samlede aktiver i forsikrings- og genforsikringsselskaber, som er værdiansat i overensstemmelse med artikel 75 i direktiv 2009/138/EF
</t>
  </si>
  <si>
    <t xml:space="preserve">
Immaterielle aktiver
</t>
  </si>
  <si>
    <t xml:space="preserve">
Udskudte skatteaktiver
</t>
  </si>
  <si>
    <t xml:space="preserve">
Pensionsmæssigt overskud
</t>
  </si>
  <si>
    <t xml:space="preserve">
Materielle anlægsaktiver, som besiddes til eget brug
</t>
  </si>
  <si>
    <t xml:space="preserve">
Investeringer (bortset fra aktiver, der besiddes i forbindelse med unit-linked og indeksregulerede aftaler)
</t>
  </si>
  <si>
    <t xml:space="preserve">
Aktiver, der besiddes i forbindelse med unit-linked og indeksregulerede aftaler
</t>
  </si>
  <si>
    <t xml:space="preserve">
Lån, herunder realkreditlån (undtagen policelån)
</t>
  </si>
  <si>
    <t xml:space="preserve">
Policelån
</t>
  </si>
  <si>
    <t xml:space="preserve">
Beløb, der kan tilbagekræves i henhold til genforsikringsaftaler
</t>
  </si>
  <si>
    <t xml:space="preserve">
Indskud til cedenter
</t>
  </si>
  <si>
    <t xml:space="preserve">
Tilgodehavender fra forsikringer og mæglere
</t>
  </si>
  <si>
    <t xml:space="preserve">
Tilgodehavender fra genforsikring
</t>
  </si>
  <si>
    <t xml:space="preserve">
Tilgodehavender (handel, ikke forsikring)
</t>
  </si>
  <si>
    <t xml:space="preserve">
Egne aktier
</t>
  </si>
  <si>
    <t xml:space="preserve">
Forfaldne beløb vedrørende kapitalgrundlagselementer eller garantikapital, der er indkaldt, men endnu ikke indbetalt
</t>
  </si>
  <si>
    <t xml:space="preserve">
Likvider
</t>
  </si>
  <si>
    <t xml:space="preserve">
Alle øvrige aktiver, ikke anført andetsteds
</t>
  </si>
  <si>
    <t xml:space="preserve">
Den samlede værdi af forpligtelser i forsikrings- og genforsikringsselskaber, som er værdiansat i overensstemmelse med artikel 75-86 i direktiv 2009/138/EF
</t>
  </si>
  <si>
    <t xml:space="preserve">
Forsikringsmæssige hensættelser
</t>
  </si>
  <si>
    <t xml:space="preserve">
Andre forpligtelser, undtagen efterstillet gæld, som ikke er medregnet i kapitalgrundlaget
</t>
  </si>
  <si>
    <t xml:space="preserve">
Efterstillet gæld, som ikke er medregnet i kapitalgrundlaget
</t>
  </si>
  <si>
    <t xml:space="preserve">
Den samlede værdi af basiskapitalgrundlaget
</t>
  </si>
  <si>
    <t xml:space="preserve">
Heraf efterstillet gæld
</t>
  </si>
  <si>
    <t xml:space="preserve">
Den samlede værdi af det supplerende kapitalgrundlag
</t>
  </si>
  <si>
    <t xml:space="preserve">
Samlet anerkendt kapitalgrundlag til dækning af solvenskapitalkravet
</t>
  </si>
  <si>
    <t xml:space="preserve">
Tier 1 — ubegrænset
</t>
  </si>
  <si>
    <t xml:space="preserve">
Tier 1 — begrænset
</t>
  </si>
  <si>
    <t xml:space="preserve">
Tier 2
</t>
  </si>
  <si>
    <t xml:space="preserve">
Tier 3
</t>
  </si>
  <si>
    <t xml:space="preserve">
Samlet anerkendt basiskapitalgrundlag til dækning af minimumskapitalkravet
</t>
  </si>
  <si>
    <t xml:space="preserve">
Den samlede værdi af minimumskapitalkravet
</t>
  </si>
  <si>
    <t xml:space="preserve">
Den samlede værdi af solvenskapitalkravet
</t>
  </si>
  <si>
    <t xml:space="preserve">
Markedsrisici
</t>
  </si>
  <si>
    <t xml:space="preserve">
Renterisici
</t>
  </si>
  <si>
    <t xml:space="preserve">
Aktierisici
</t>
  </si>
  <si>
    <t xml:space="preserve">
Ejendomsrisici
</t>
  </si>
  <si>
    <t xml:space="preserve">
Kreditspændsrisici
</t>
  </si>
  <si>
    <t xml:space="preserve">
Koncentrationsrisici
</t>
  </si>
  <si>
    <t xml:space="preserve">
Valutarisici
</t>
  </si>
  <si>
    <t xml:space="preserve">
Modpartsrisici
</t>
  </si>
  <si>
    <t xml:space="preserve">
Livsforsikringsrisici
</t>
  </si>
  <si>
    <t xml:space="preserve">
Dødelighedsrisici
</t>
  </si>
  <si>
    <t xml:space="preserve">
Levetidsrisici
</t>
  </si>
  <si>
    <t xml:space="preserve">
Invaliditets- og sygdomsrisici
</t>
  </si>
  <si>
    <t xml:space="preserve">
Optionsrisici
</t>
  </si>
  <si>
    <t xml:space="preserve">
Omkostningsrisici for livsforsikringer
</t>
  </si>
  <si>
    <t xml:space="preserve">
Genoptagelsesrisici
</t>
  </si>
  <si>
    <t xml:space="preserve">
Livsforsikringskatastroferisici
</t>
  </si>
  <si>
    <t xml:space="preserve">
Sygeforsikringsrisici
</t>
  </si>
  <si>
    <t xml:space="preserve">
SLT-sygeforsikringsrisici
</t>
  </si>
  <si>
    <t xml:space="preserve">
NSLT-sygeforsikringsrisici
</t>
  </si>
  <si>
    <t xml:space="preserve">
Sygeforsikringskatastroferisici
</t>
  </si>
  <si>
    <t xml:space="preserve">
Skadesforsikringsrisici
</t>
  </si>
  <si>
    <t xml:space="preserve">
Præmie- og erstatningshensættelsesrisici for skadesforsikringer
</t>
  </si>
  <si>
    <t xml:space="preserve">
Skadesforsikringsoptionsrisici
</t>
  </si>
  <si>
    <t xml:space="preserve">
Skadesforsikringskatastroferisici
</t>
  </si>
  <si>
    <t xml:space="preserve">
Risici på immaterialle aktiver
</t>
  </si>
  <si>
    <t xml:space="preserve">
Operationelle risici
</t>
  </si>
  <si>
    <t xml:space="preserve">
Den samlede værdi af solvenskapitalkravet beregnet ved hjælp af en godkendt partiel intern model — på det mulige aggregeringsniveau — udtrykt som en procentdel af den samlede værdi af solvenskapitalkravet
</t>
  </si>
  <si>
    <t xml:space="preserve">
Den samlede værdi af solvenskapitalkravet beregnet ved hjælp af en godkendt partiel intern model, som omfatter kreditrisici i både markedsrisici og modpartsrisici — på det mulige aggregeringsniveau — udtrykt som en procentdel af den samlede værdi af solvenskapitalkravet beregnet ved hjælp af en partiel intern model
</t>
  </si>
  <si>
    <t xml:space="preserve">
Antal forsikrings- og genforsikringsselskaber, som anvender en godkendt komplet intern model til beregning af solvenskapitalkravet
</t>
  </si>
  <si>
    <t xml:space="preserve">
Antal forsikrings- og genforsikringsselskaber, som anvender en godkendt partiel intern model til beregning af solvenskapitalkravet
</t>
  </si>
  <si>
    <t xml:space="preserve">
Antal forsikrings- og genforsikringsselskaber, som anvender en godkendt intern model, som omfatter kreditrisici i både markedsrisici og modpartsrisici
</t>
  </si>
  <si>
    <t xml:space="preserve">
Antal kapitaltillæg
</t>
  </si>
  <si>
    <t xml:space="preserve">
Det gennemsnitlige kapitaltillæg pr. selskab
</t>
  </si>
  <si>
    <t xml:space="preserve">
Fordelingen af kapitaltillæg målt som en procentdel af solvenskapitalkravet for alle tilsynsbelagte forsikrings- og genforsikringsselskaber i henhold til direktiv 2009/138/EF
</t>
  </si>
  <si>
    <t>SKEMA A FOR OFFENTLIGGØRELSEN AF AGGREGEREDE STATISTISKE DATA OM TILSYNSBELAGTE FORSIKRINGS- OG GENFORSIKRINGSSELSKABER</t>
  </si>
  <si>
    <t>-</t>
  </si>
  <si>
    <t xml:space="preserve"> </t>
  </si>
  <si>
    <t>Genforsikringsselskaber *</t>
  </si>
  <si>
    <t xml:space="preserve">
Antal forsikrings- og genforsikringsselskaber, der anvender volatilitetsjusteringen i artikel 77d i direktiv 2009/138/EF
</t>
  </si>
  <si>
    <t xml:space="preserve">
Antal forsikrings- og genforsikringsselskaber, der anvender det midlertidige fradrag i de forsikringsmæssige hensættelser omhandlet i artikel 308d i direktiv 2009/138/EF
</t>
  </si>
  <si>
    <t>Genforsikringsselskaber **</t>
  </si>
  <si>
    <t>** I Danmark skelnes der ikke mellem forsikrings- og genforsikringsselskaber. Denne kolonne er derfor ikke udfyldt. De forsikringsselskaber, der udøver genforsikringsvirksomhed, indgår under "Livsforsikringsselskaber" eller "Skadesforsikringsselskaber".</t>
  </si>
  <si>
    <t>* Værdierne i denne kolonne er også indregnet under "Livsforsikringsselskaber". Der er dermed tale om en delværdi.</t>
  </si>
  <si>
    <t>*** Finanstilsynet har ikke adgang til oplysninger om, hvorvidt et forsikringsselskab med tilladelse i et andet land inden for Den Europæiske Union, der har givet meddelelse om, at det agter at udøve tjenesteydelsesvirksomhed her i landet, faktisk udøver denne virksomhed.</t>
  </si>
  <si>
    <t>**** Data om solvenskapitalkravet efter risikomodul og -delmodul omfatter ikke oplysninger om selskaber med ring-fenced fonde eller matchtilpasningsporteføljer, eftersom data om solvenskapitalkravet kun er tilgængelige på niveauet for enheden for disse selskaber som følge af beregningens art.</t>
  </si>
  <si>
    <t xml:space="preserve">
Den samlede værdi af solvenskapitalkravet beregnet ved hjælp af standardformlen efter risikomodul og -delmodul — på det mulige aggregeringsniveau — udtrykt som en procentdel af den samlede værdi af solvenskapitalkravet ****
</t>
  </si>
  <si>
    <t xml:space="preserve">- </t>
  </si>
  <si>
    <t xml:space="preserve">
Antal forsikringsselskaber etableret i andre medlemsstater, som reelt udøver virksomhed i tilsynsmyndighedens medlemsstat i overensstemmelse med den frie udveksling af tjenesteydelser ***
</t>
  </si>
  <si>
    <t>Forsikringsselskaber, som samtidig udøver både livsforsikrings- og 
skadesforsikrings-virksomhed *</t>
  </si>
  <si>
    <t>Cellenummer AS12-AS18 er angivet i mio. DKK.</t>
  </si>
  <si>
    <t>AKTIVER, FORPLIGTELSER OG KAPITALGRUNDLAG</t>
  </si>
  <si>
    <t xml:space="preserve">
Den samlede værdi af solvenskapitalkravet for delmodulerne kreditspændsrisici og koncentrationsrisici samt for modulet for modpartsrisici, for hvilke der er foretaget en fornyet vurdering af kreditkvalitetstrinene for de større eller mere komplekse eksponeringer i overensstemmelse med artikel 4, stk. 5, i delegeret forordning (EU) 2015/35 — på det mulige aggregeringsniveau — udtrykt som en procentdel af den samlede værdi af de eller det respektive delmoduler eller modul (hvis solvenskapitalkravet for kreditrisikoen beregnes ved hjælp af standardformlen) ****
</t>
  </si>
  <si>
    <t>Livsforsikringsselskber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</si>
</sst>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k_r_._-;\-* #,##0.00\ _k_r_._-;_-* &quot;-&quot;??\ _k_r_._-;_-@_-"/>
    <numFmt numFmtId="165" formatCode="0.0"/>
  </numFmts>
  <fonts count="7" x14ac:knownFonts="1">
    <font>
      <sz val="11"/>
      <color theme="1"/>
      <name val="Calibri"/>
      <family val="2"/>
      <scheme val="minor"/>
    </font>
    <font>
      <b/>
      <sz val="10.5"/>
      <color theme="1"/>
      <name val="Arial"/>
      <family val="2"/>
    </font>
    <font>
      <sz val="10.5"/>
      <color theme="1"/>
      <name val="Arial"/>
      <family val="2"/>
    </font>
    <font>
      <b/>
      <sz val="12"/>
      <color theme="1"/>
      <name val="Arial"/>
      <family val="2"/>
    </font>
    <font>
      <b/>
      <sz val="14"/>
      <color theme="1"/>
      <name val="Arial"/>
      <family val="2"/>
    </font>
    <font>
      <b/>
      <i/>
      <sz val="14"/>
      <color theme="1"/>
      <name val="Arial"/>
      <family val="2"/>
    </font>
    <font>
      <sz val="11"/>
      <color theme="1"/>
      <name val="Calibri"/>
      <family val="2"/>
      <scheme val="minor"/>
    </font>
  </fonts>
  <fills count="5">
    <fill>
      <patternFill patternType="none"/>
    </fill>
    <fill>
      <patternFill patternType="gray125"/>
    </fill>
    <fill>
      <patternFill patternType="solid">
        <fgColor rgb="FF00B050"/>
        <bgColor indexed="64"/>
      </patternFill>
    </fill>
    <fill>
      <patternFill patternType="solid">
        <fgColor theme="9" tint="0.59999389629810485"/>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6" fillId="0" borderId="0" applyFont="0" applyFill="0" applyBorder="0" applyAlignment="0" applyProtection="0"/>
  </cellStyleXfs>
  <cellXfs count="46">
    <xf numFmtId="0" fontId="0" fillId="0" borderId="0" xfId="0"/>
    <xf numFmtId="0" fontId="0" fillId="0" borderId="0" xfId="0" applyAlignment="1">
      <alignment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Border="1" applyAlignment="1">
      <alignment vertical="center" wrapText="1"/>
    </xf>
    <xf numFmtId="3" fontId="2" fillId="3" borderId="1" xfId="0" applyNumberFormat="1" applyFont="1" applyFill="1" applyBorder="1" applyAlignment="1">
      <alignment horizontal="center" vertical="center" wrapText="1"/>
    </xf>
    <xf numFmtId="0" fontId="2" fillId="0" borderId="1" xfId="0" quotePrefix="1" applyFont="1" applyBorder="1" applyAlignment="1">
      <alignment horizontal="center" vertical="center" wrapText="1"/>
    </xf>
    <xf numFmtId="0" fontId="0" fillId="0" borderId="0" xfId="0" applyAlignment="1">
      <alignment horizontal="left" vertical="center" wrapText="1"/>
    </xf>
    <xf numFmtId="0" fontId="2" fillId="0"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2" fillId="4" borderId="1" xfId="0" applyFont="1" applyFill="1" applyBorder="1" applyAlignment="1">
      <alignment horizontal="center" vertical="center" wrapText="1"/>
    </xf>
    <xf numFmtId="3" fontId="0" fillId="0" borderId="1" xfId="0" applyNumberFormat="1" applyBorder="1" applyAlignment="1">
      <alignment horizontal="center" vertical="center"/>
    </xf>
    <xf numFmtId="3"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2" fillId="4" borderId="1" xfId="0" applyFont="1" applyFill="1" applyBorder="1" applyAlignment="1">
      <alignment horizontal="center" vertical="center" wrapText="1" readingOrder="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65" fontId="0" fillId="3" borderId="1" xfId="0" applyNumberFormat="1" applyFill="1" applyBorder="1" applyAlignment="1">
      <alignment horizontal="center" vertical="center"/>
    </xf>
    <xf numFmtId="1" fontId="0" fillId="3" borderId="1" xfId="0" applyNumberFormat="1" applyFill="1" applyBorder="1" applyAlignment="1">
      <alignment horizontal="center" vertical="center"/>
    </xf>
    <xf numFmtId="165" fontId="2" fillId="3" borderId="1" xfId="0" applyNumberFormat="1" applyFont="1" applyFill="1" applyBorder="1" applyAlignment="1">
      <alignment horizontal="center" vertical="center" wrapText="1"/>
    </xf>
    <xf numFmtId="164" fontId="0" fillId="0" borderId="0" xfId="1" applyFont="1" applyAlignment="1">
      <alignment wrapText="1"/>
    </xf>
    <xf numFmtId="0" fontId="2" fillId="4" borderId="1" xfId="0" applyFont="1" applyFill="1" applyBorder="1" applyAlignment="1">
      <alignment horizontal="center" vertical="center" wrapText="1"/>
    </xf>
    <xf numFmtId="3" fontId="2" fillId="0" borderId="1" xfId="0" applyNumberFormat="1" applyFont="1" applyBorder="1" applyAlignment="1">
      <alignment horizontal="center" vertical="center" wrapText="1"/>
    </xf>
    <xf numFmtId="0" fontId="2" fillId="3" borderId="1" xfId="0" quotePrefix="1" applyFont="1" applyFill="1" applyBorder="1" applyAlignment="1">
      <alignment horizontal="center" vertical="center" wrapText="1"/>
    </xf>
    <xf numFmtId="0" fontId="0" fillId="0" borderId="0" xfId="0" applyAlignment="1">
      <alignment horizontal="left" vertical="center" wrapText="1"/>
    </xf>
    <xf numFmtId="0" fontId="5" fillId="0" borderId="0" xfId="0" applyFont="1" applyAlignment="1">
      <alignment horizontal="left"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4" fillId="0" borderId="0" xfId="0" applyFont="1" applyAlignment="1">
      <alignment horizontal="center" vertical="center" wrapText="1"/>
    </xf>
    <xf numFmtId="0" fontId="2"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0"/>
  <sheetViews>
    <sheetView tabSelected="1" zoomScale="70" zoomScaleNormal="70" workbookViewId="0">
      <pane xSplit="2" ySplit="6" topLeftCell="M7" activePane="bottomRight" state="frozen"/>
      <selection pane="topRight" activeCell="C1" sqref="C1"/>
      <selection pane="bottomLeft" activeCell="A6" sqref="A6"/>
      <selection pane="bottomRight" activeCell="A7" sqref="A7:V7"/>
    </sheetView>
  </sheetViews>
  <sheetFormatPr defaultColWidth="9.140625" defaultRowHeight="15" x14ac:dyDescent="0.25"/>
  <cols>
    <col min="1" max="1" width="15.7109375" style="2" customWidth="1"/>
    <col min="2" max="2" width="57.28515625" style="1" customWidth="1"/>
    <col min="3" max="9" width="27.28515625" style="1" customWidth="1"/>
    <col min="10" max="12" width="27.42578125" style="1" customWidth="1"/>
    <col min="13" max="13" width="30.140625" style="1" customWidth="1"/>
    <col min="14" max="15" width="27.28515625" style="1" customWidth="1"/>
    <col min="16" max="16" width="35.7109375" style="1" customWidth="1"/>
    <col min="17" max="17" width="25.28515625" style="1" customWidth="1"/>
    <col min="18" max="18" width="29.7109375" style="1" customWidth="1"/>
    <col min="19" max="19" width="26.85546875" style="1" customWidth="1"/>
    <col min="20" max="20" width="33.7109375" style="1" customWidth="1"/>
    <col min="21" max="21" width="36.28515625" style="1" customWidth="1"/>
    <col min="22" max="22" width="32.140625" style="1" customWidth="1"/>
    <col min="23" max="25" width="9.140625" style="1"/>
    <col min="26" max="26" width="22" style="1" bestFit="1" customWidth="1"/>
    <col min="27" max="16384" width="9.140625" style="1"/>
  </cols>
  <sheetData>
    <row r="1" spans="1:22" ht="18" x14ac:dyDescent="0.25">
      <c r="A1" s="33" t="s">
        <v>182</v>
      </c>
      <c r="B1" s="33"/>
      <c r="C1" s="33"/>
      <c r="D1" s="33"/>
      <c r="E1" s="33"/>
      <c r="F1" s="33"/>
      <c r="G1" s="33"/>
      <c r="H1" s="33"/>
      <c r="I1" s="33"/>
      <c r="J1" s="33"/>
      <c r="K1" s="33"/>
      <c r="L1" s="33"/>
      <c r="M1" s="33"/>
      <c r="N1" s="33"/>
      <c r="O1" s="33"/>
      <c r="P1" s="33"/>
      <c r="Q1" s="33"/>
      <c r="R1" s="33"/>
      <c r="S1" s="33"/>
      <c r="T1" s="33"/>
      <c r="U1" s="33"/>
      <c r="V1" s="33"/>
    </row>
    <row r="2" spans="1:22" ht="15.75" x14ac:dyDescent="0.25">
      <c r="A2" s="13"/>
      <c r="B2" s="13"/>
      <c r="C2" s="13"/>
      <c r="D2" s="13"/>
      <c r="E2" s="13"/>
      <c r="F2" s="13"/>
      <c r="G2" s="13"/>
      <c r="H2" s="13"/>
      <c r="I2" s="13"/>
      <c r="J2" s="13"/>
      <c r="K2" s="13"/>
      <c r="L2" s="13"/>
      <c r="M2" s="13"/>
      <c r="N2" s="13"/>
      <c r="O2" s="13"/>
      <c r="P2" s="13"/>
      <c r="Q2" s="13"/>
      <c r="R2" s="13"/>
      <c r="S2" s="13"/>
      <c r="T2" s="13"/>
      <c r="U2" s="13"/>
      <c r="V2" s="13"/>
    </row>
    <row r="3" spans="1:22" ht="18.75" x14ac:dyDescent="0.25">
      <c r="A3" s="29" t="s">
        <v>197</v>
      </c>
      <c r="B3" s="29"/>
      <c r="C3" s="29"/>
      <c r="D3" s="29"/>
      <c r="E3" s="29"/>
      <c r="F3" s="29"/>
      <c r="G3" s="29"/>
      <c r="H3" s="13"/>
      <c r="I3" s="13"/>
      <c r="J3" s="13"/>
      <c r="K3" s="13"/>
      <c r="L3" s="13"/>
      <c r="M3" s="13"/>
      <c r="N3" s="13"/>
      <c r="O3" s="13"/>
      <c r="P3" s="13"/>
      <c r="Q3" s="13"/>
      <c r="R3" s="13"/>
      <c r="S3" s="13"/>
      <c r="T3" s="13"/>
      <c r="U3" s="13"/>
      <c r="V3" s="13"/>
    </row>
    <row r="4" spans="1:22" x14ac:dyDescent="0.25">
      <c r="H4" s="1">
        <f>I8+J8</f>
        <v>84</v>
      </c>
      <c r="M4" s="1">
        <f>I8+J8</f>
        <v>84</v>
      </c>
    </row>
    <row r="5" spans="1:22" x14ac:dyDescent="0.25">
      <c r="A5" s="41" t="s">
        <v>0</v>
      </c>
      <c r="B5" s="41" t="s">
        <v>1</v>
      </c>
      <c r="C5" s="40" t="s">
        <v>2</v>
      </c>
      <c r="D5" s="40"/>
      <c r="E5" s="40"/>
      <c r="F5" s="40"/>
      <c r="G5" s="40"/>
      <c r="H5" s="40" t="s">
        <v>9</v>
      </c>
      <c r="I5" s="40"/>
      <c r="J5" s="40"/>
      <c r="K5" s="40"/>
      <c r="L5" s="40"/>
      <c r="M5" s="40" t="s">
        <v>8</v>
      </c>
      <c r="N5" s="40"/>
      <c r="O5" s="40"/>
      <c r="P5" s="40"/>
      <c r="Q5" s="40"/>
      <c r="R5" s="40" t="s">
        <v>7</v>
      </c>
      <c r="S5" s="40"/>
      <c r="T5" s="40"/>
      <c r="U5" s="40"/>
      <c r="V5" s="40"/>
    </row>
    <row r="6" spans="1:22" ht="105.75" customHeight="1" x14ac:dyDescent="0.25">
      <c r="A6" s="42"/>
      <c r="B6" s="42"/>
      <c r="C6" s="18" t="s">
        <v>3</v>
      </c>
      <c r="D6" s="14" t="s">
        <v>4</v>
      </c>
      <c r="E6" s="14" t="s">
        <v>5</v>
      </c>
      <c r="F6" s="14" t="s">
        <v>196</v>
      </c>
      <c r="G6" s="14" t="s">
        <v>188</v>
      </c>
      <c r="H6" s="18" t="s">
        <v>3</v>
      </c>
      <c r="I6" s="19" t="s">
        <v>4</v>
      </c>
      <c r="J6" s="19" t="s">
        <v>5</v>
      </c>
      <c r="K6" s="19" t="s">
        <v>6</v>
      </c>
      <c r="L6" s="19" t="s">
        <v>185</v>
      </c>
      <c r="M6" s="18" t="s">
        <v>3</v>
      </c>
      <c r="N6" s="20" t="s">
        <v>4</v>
      </c>
      <c r="O6" s="20" t="s">
        <v>5</v>
      </c>
      <c r="P6" s="20" t="s">
        <v>6</v>
      </c>
      <c r="Q6" s="20" t="s">
        <v>185</v>
      </c>
      <c r="R6" s="18" t="s">
        <v>3</v>
      </c>
      <c r="S6" s="25" t="s">
        <v>200</v>
      </c>
      <c r="T6" s="25" t="s">
        <v>5</v>
      </c>
      <c r="U6" s="25" t="s">
        <v>6</v>
      </c>
      <c r="V6" s="25" t="s">
        <v>185</v>
      </c>
    </row>
    <row r="7" spans="1:22" ht="45" customHeight="1" x14ac:dyDescent="0.25">
      <c r="A7" s="35" t="s">
        <v>10</v>
      </c>
      <c r="B7" s="35"/>
      <c r="C7" s="35"/>
      <c r="D7" s="35"/>
      <c r="E7" s="35"/>
      <c r="F7" s="35"/>
      <c r="G7" s="35"/>
      <c r="H7" s="35"/>
      <c r="I7" s="35"/>
      <c r="J7" s="35"/>
      <c r="K7" s="35"/>
      <c r="L7" s="35"/>
      <c r="M7" s="35"/>
      <c r="N7" s="35"/>
      <c r="O7" s="35"/>
      <c r="P7" s="35"/>
      <c r="Q7" s="35"/>
      <c r="R7" s="35"/>
      <c r="S7" s="35"/>
      <c r="T7" s="35"/>
      <c r="U7" s="35"/>
      <c r="V7" s="35"/>
    </row>
    <row r="8" spans="1:22" ht="40.5" x14ac:dyDescent="0.25">
      <c r="A8" s="5" t="s">
        <v>11</v>
      </c>
      <c r="B8" s="6" t="s">
        <v>104</v>
      </c>
      <c r="C8" s="4">
        <f>D8+E8</f>
        <v>86</v>
      </c>
      <c r="D8" s="3">
        <v>31</v>
      </c>
      <c r="E8" s="3">
        <v>55</v>
      </c>
      <c r="F8" s="10">
        <v>4</v>
      </c>
      <c r="G8" s="3" t="s">
        <v>183</v>
      </c>
      <c r="H8" s="4">
        <f>I8+J8</f>
        <v>84</v>
      </c>
      <c r="I8" s="3">
        <v>31</v>
      </c>
      <c r="J8" s="3">
        <v>53</v>
      </c>
      <c r="K8" s="3">
        <v>4</v>
      </c>
      <c r="L8" s="3" t="s">
        <v>183</v>
      </c>
      <c r="M8" s="4">
        <f>N8+O8+P8</f>
        <v>83</v>
      </c>
      <c r="N8" s="3">
        <v>24</v>
      </c>
      <c r="O8" s="3">
        <v>53</v>
      </c>
      <c r="P8" s="3">
        <v>6</v>
      </c>
      <c r="Q8" s="3" t="s">
        <v>183</v>
      </c>
      <c r="R8" s="4">
        <v>81</v>
      </c>
      <c r="S8" s="3">
        <v>24</v>
      </c>
      <c r="T8" s="3">
        <v>51</v>
      </c>
      <c r="U8" s="3">
        <v>6</v>
      </c>
      <c r="V8" s="8" t="s">
        <v>183</v>
      </c>
    </row>
    <row r="9" spans="1:22" ht="67.5" x14ac:dyDescent="0.25">
      <c r="A9" s="5" t="s">
        <v>12</v>
      </c>
      <c r="B9" s="6" t="s">
        <v>105</v>
      </c>
      <c r="C9" s="4">
        <v>35</v>
      </c>
      <c r="D9" s="10">
        <v>3</v>
      </c>
      <c r="E9" s="10">
        <v>28</v>
      </c>
      <c r="F9" s="10">
        <v>3</v>
      </c>
      <c r="G9" s="3">
        <v>1</v>
      </c>
      <c r="H9" s="4">
        <v>39</v>
      </c>
      <c r="I9" s="3">
        <v>3</v>
      </c>
      <c r="J9" s="3">
        <v>33</v>
      </c>
      <c r="K9" s="3">
        <v>2</v>
      </c>
      <c r="L9" s="3">
        <v>1</v>
      </c>
      <c r="M9" s="4">
        <v>42</v>
      </c>
      <c r="N9" s="3">
        <v>4</v>
      </c>
      <c r="O9" s="3">
        <v>36</v>
      </c>
      <c r="P9" s="3">
        <v>1</v>
      </c>
      <c r="Q9" s="3">
        <v>1</v>
      </c>
      <c r="R9" s="4">
        <v>43</v>
      </c>
      <c r="S9" s="3">
        <v>6</v>
      </c>
      <c r="T9" s="3">
        <v>34</v>
      </c>
      <c r="U9" s="3">
        <v>0</v>
      </c>
      <c r="V9" s="3">
        <v>3</v>
      </c>
    </row>
    <row r="10" spans="1:22" ht="67.5" x14ac:dyDescent="0.25">
      <c r="A10" s="5" t="s">
        <v>13</v>
      </c>
      <c r="B10" s="6" t="s">
        <v>106</v>
      </c>
      <c r="C10" s="4">
        <v>0</v>
      </c>
      <c r="D10" s="3">
        <v>0</v>
      </c>
      <c r="E10" s="3">
        <v>0</v>
      </c>
      <c r="F10" s="3">
        <v>0</v>
      </c>
      <c r="G10" s="3" t="s">
        <v>183</v>
      </c>
      <c r="H10" s="4">
        <v>0</v>
      </c>
      <c r="I10" s="3">
        <v>0</v>
      </c>
      <c r="J10" s="3">
        <v>0</v>
      </c>
      <c r="K10" s="3">
        <v>0</v>
      </c>
      <c r="L10" s="3" t="s">
        <v>183</v>
      </c>
      <c r="M10" s="4">
        <v>0</v>
      </c>
      <c r="N10" s="3">
        <v>0</v>
      </c>
      <c r="O10" s="3">
        <v>0</v>
      </c>
      <c r="P10" s="3">
        <v>0</v>
      </c>
      <c r="Q10" s="3" t="s">
        <v>183</v>
      </c>
      <c r="R10" s="4">
        <v>0</v>
      </c>
      <c r="S10" s="3">
        <v>0</v>
      </c>
      <c r="T10" s="3">
        <v>0</v>
      </c>
      <c r="U10" s="3">
        <v>0</v>
      </c>
      <c r="V10" s="8" t="s">
        <v>183</v>
      </c>
    </row>
    <row r="11" spans="1:22" ht="67.5" x14ac:dyDescent="0.25">
      <c r="A11" s="5" t="s">
        <v>14</v>
      </c>
      <c r="B11" s="6" t="s">
        <v>107</v>
      </c>
      <c r="C11" s="4">
        <v>0</v>
      </c>
      <c r="D11" s="3">
        <v>0</v>
      </c>
      <c r="E11" s="3">
        <v>0</v>
      </c>
      <c r="F11" s="3">
        <v>0</v>
      </c>
      <c r="G11" s="3" t="s">
        <v>183</v>
      </c>
      <c r="H11" s="4">
        <v>0</v>
      </c>
      <c r="I11" s="3">
        <v>0</v>
      </c>
      <c r="J11" s="3">
        <v>0</v>
      </c>
      <c r="K11" s="3">
        <v>0</v>
      </c>
      <c r="L11" s="3" t="s">
        <v>183</v>
      </c>
      <c r="M11" s="4">
        <v>0</v>
      </c>
      <c r="N11" s="3">
        <v>0</v>
      </c>
      <c r="O11" s="3">
        <v>0</v>
      </c>
      <c r="P11" s="3">
        <v>0</v>
      </c>
      <c r="Q11" s="3" t="s">
        <v>183</v>
      </c>
      <c r="R11" s="4">
        <v>0</v>
      </c>
      <c r="S11" s="3">
        <v>0</v>
      </c>
      <c r="T11" s="3">
        <v>0</v>
      </c>
      <c r="U11" s="3">
        <v>0</v>
      </c>
      <c r="V11" s="8" t="s">
        <v>183</v>
      </c>
    </row>
    <row r="12" spans="1:22" ht="129.75" customHeight="1" x14ac:dyDescent="0.25">
      <c r="A12" s="5" t="s">
        <v>15</v>
      </c>
      <c r="B12" s="6" t="s">
        <v>108</v>
      </c>
      <c r="C12" s="4">
        <v>30</v>
      </c>
      <c r="D12" s="10">
        <v>3</v>
      </c>
      <c r="E12" s="3">
        <v>24</v>
      </c>
      <c r="F12" s="10">
        <v>3</v>
      </c>
      <c r="G12" s="5" t="s">
        <v>22</v>
      </c>
      <c r="H12" s="4">
        <v>31</v>
      </c>
      <c r="I12" s="3">
        <v>3</v>
      </c>
      <c r="J12" s="3">
        <v>24</v>
      </c>
      <c r="K12" s="3">
        <v>4</v>
      </c>
      <c r="L12" s="5" t="s">
        <v>22</v>
      </c>
      <c r="M12" s="4">
        <v>27</v>
      </c>
      <c r="N12" s="3">
        <v>5</v>
      </c>
      <c r="O12" s="3">
        <v>21</v>
      </c>
      <c r="P12" s="3">
        <v>1</v>
      </c>
      <c r="Q12" s="5" t="s">
        <v>22</v>
      </c>
      <c r="R12" s="4">
        <v>25</v>
      </c>
      <c r="S12" s="3">
        <v>5</v>
      </c>
      <c r="T12" s="3">
        <v>19</v>
      </c>
      <c r="U12" s="3">
        <v>1</v>
      </c>
      <c r="V12" s="5" t="s">
        <v>22</v>
      </c>
    </row>
    <row r="13" spans="1:22" ht="123.75" customHeight="1" x14ac:dyDescent="0.25">
      <c r="A13" s="5" t="s">
        <v>16</v>
      </c>
      <c r="B13" s="6" t="s">
        <v>109</v>
      </c>
      <c r="C13" s="4">
        <v>742</v>
      </c>
      <c r="D13" s="10">
        <v>162</v>
      </c>
      <c r="E13" s="10">
        <v>580</v>
      </c>
      <c r="F13" s="10">
        <v>0</v>
      </c>
      <c r="G13" s="5" t="s">
        <v>22</v>
      </c>
      <c r="H13" s="4">
        <v>736</v>
      </c>
      <c r="I13" s="3">
        <v>165</v>
      </c>
      <c r="J13" s="3">
        <v>571</v>
      </c>
      <c r="K13" s="3">
        <v>0</v>
      </c>
      <c r="L13" s="5" t="s">
        <v>22</v>
      </c>
      <c r="M13" s="4">
        <v>729</v>
      </c>
      <c r="N13" s="3">
        <v>167</v>
      </c>
      <c r="O13" s="3">
        <v>562</v>
      </c>
      <c r="P13" s="3">
        <v>0</v>
      </c>
      <c r="Q13" s="5" t="s">
        <v>22</v>
      </c>
      <c r="R13" s="4">
        <v>593</v>
      </c>
      <c r="S13" s="3">
        <v>167</v>
      </c>
      <c r="T13" s="3">
        <v>426</v>
      </c>
      <c r="U13" s="3">
        <v>0</v>
      </c>
      <c r="V13" s="5" t="s">
        <v>22</v>
      </c>
    </row>
    <row r="14" spans="1:22" ht="122.25" customHeight="1" x14ac:dyDescent="0.25">
      <c r="A14" s="5" t="s">
        <v>17</v>
      </c>
      <c r="B14" s="6" t="s">
        <v>195</v>
      </c>
      <c r="C14" s="11" t="s">
        <v>194</v>
      </c>
      <c r="D14" s="12" t="s">
        <v>194</v>
      </c>
      <c r="E14" s="12" t="s">
        <v>194</v>
      </c>
      <c r="F14" s="12" t="s">
        <v>194</v>
      </c>
      <c r="G14" s="5" t="s">
        <v>22</v>
      </c>
      <c r="H14" s="11" t="s">
        <v>194</v>
      </c>
      <c r="I14" s="12" t="s">
        <v>194</v>
      </c>
      <c r="J14" s="12" t="s">
        <v>194</v>
      </c>
      <c r="K14" s="12" t="s">
        <v>194</v>
      </c>
      <c r="L14" s="5" t="s">
        <v>22</v>
      </c>
      <c r="M14" s="4" t="s">
        <v>183</v>
      </c>
      <c r="N14" s="3" t="s">
        <v>183</v>
      </c>
      <c r="O14" s="3" t="s">
        <v>183</v>
      </c>
      <c r="P14" s="3" t="s">
        <v>183</v>
      </c>
      <c r="Q14" s="5" t="s">
        <v>22</v>
      </c>
      <c r="R14" s="27" t="s">
        <v>183</v>
      </c>
      <c r="S14" s="8" t="s">
        <v>183</v>
      </c>
      <c r="T14" s="8" t="s">
        <v>183</v>
      </c>
      <c r="U14" s="8" t="s">
        <v>183</v>
      </c>
      <c r="V14" s="5" t="s">
        <v>22</v>
      </c>
    </row>
    <row r="15" spans="1:22" ht="54" x14ac:dyDescent="0.25">
      <c r="A15" s="5" t="s">
        <v>18</v>
      </c>
      <c r="B15" s="6" t="s">
        <v>110</v>
      </c>
      <c r="C15" s="4">
        <v>19</v>
      </c>
      <c r="D15" s="3">
        <v>0</v>
      </c>
      <c r="E15" s="3">
        <v>19</v>
      </c>
      <c r="F15" s="3">
        <v>0</v>
      </c>
      <c r="G15" s="3" t="s">
        <v>183</v>
      </c>
      <c r="H15" s="4">
        <v>13</v>
      </c>
      <c r="I15" s="3">
        <v>0</v>
      </c>
      <c r="J15" s="3">
        <v>13</v>
      </c>
      <c r="K15" s="3">
        <v>0</v>
      </c>
      <c r="L15" s="3" t="s">
        <v>183</v>
      </c>
      <c r="M15" s="4">
        <v>10</v>
      </c>
      <c r="N15" s="3">
        <v>0</v>
      </c>
      <c r="O15" s="3">
        <v>10</v>
      </c>
      <c r="P15" s="3">
        <v>0</v>
      </c>
      <c r="Q15" s="3" t="s">
        <v>183</v>
      </c>
      <c r="R15" s="4">
        <v>10</v>
      </c>
      <c r="S15" s="3">
        <v>0</v>
      </c>
      <c r="T15" s="3">
        <v>10</v>
      </c>
      <c r="U15" s="3">
        <v>0</v>
      </c>
      <c r="V15" s="3" t="s">
        <v>183</v>
      </c>
    </row>
    <row r="16" spans="1:22" ht="67.5" x14ac:dyDescent="0.25">
      <c r="A16" s="5" t="s">
        <v>19</v>
      </c>
      <c r="B16" s="6" t="s">
        <v>111</v>
      </c>
      <c r="C16" s="4">
        <v>0</v>
      </c>
      <c r="D16" s="30" t="s">
        <v>22</v>
      </c>
      <c r="E16" s="31"/>
      <c r="F16" s="31"/>
      <c r="G16" s="32"/>
      <c r="H16" s="4">
        <v>0</v>
      </c>
      <c r="I16" s="30" t="s">
        <v>22</v>
      </c>
      <c r="J16" s="31"/>
      <c r="K16" s="31"/>
      <c r="L16" s="32"/>
      <c r="M16" s="4">
        <v>0</v>
      </c>
      <c r="N16" s="30" t="s">
        <v>22</v>
      </c>
      <c r="O16" s="31"/>
      <c r="P16" s="31"/>
      <c r="Q16" s="32"/>
      <c r="R16" s="4">
        <v>0</v>
      </c>
      <c r="S16" s="30" t="s">
        <v>22</v>
      </c>
      <c r="T16" s="31"/>
      <c r="U16" s="31"/>
      <c r="V16" s="32"/>
    </row>
    <row r="17" spans="1:26" ht="54" x14ac:dyDescent="0.25">
      <c r="A17" s="5" t="s">
        <v>20</v>
      </c>
      <c r="B17" s="6" t="s">
        <v>112</v>
      </c>
      <c r="C17" s="4">
        <v>0</v>
      </c>
      <c r="D17" s="3">
        <v>0</v>
      </c>
      <c r="E17" s="3">
        <v>0</v>
      </c>
      <c r="F17" s="3">
        <v>0</v>
      </c>
      <c r="G17" s="3" t="s">
        <v>183</v>
      </c>
      <c r="H17" s="4">
        <v>0</v>
      </c>
      <c r="I17" s="3">
        <v>0</v>
      </c>
      <c r="J17" s="3">
        <v>0</v>
      </c>
      <c r="K17" s="3">
        <v>0</v>
      </c>
      <c r="L17" s="3" t="s">
        <v>183</v>
      </c>
      <c r="M17" s="4">
        <v>0</v>
      </c>
      <c r="N17" s="3">
        <v>0</v>
      </c>
      <c r="O17" s="3">
        <v>0</v>
      </c>
      <c r="P17" s="3">
        <v>0</v>
      </c>
      <c r="Q17" s="3" t="s">
        <v>183</v>
      </c>
      <c r="R17" s="4">
        <v>0</v>
      </c>
      <c r="S17" s="3">
        <v>0</v>
      </c>
      <c r="T17" s="3">
        <v>0</v>
      </c>
      <c r="U17" s="3">
        <v>0</v>
      </c>
      <c r="V17" s="3">
        <v>0</v>
      </c>
    </row>
    <row r="18" spans="1:26" ht="45" customHeight="1" x14ac:dyDescent="0.25">
      <c r="A18" s="35" t="s">
        <v>21</v>
      </c>
      <c r="B18" s="35"/>
      <c r="C18" s="35"/>
      <c r="D18" s="35"/>
      <c r="E18" s="35"/>
      <c r="F18" s="35"/>
      <c r="G18" s="35"/>
      <c r="H18" s="35"/>
      <c r="I18" s="35"/>
      <c r="J18" s="35"/>
      <c r="K18" s="35"/>
      <c r="L18" s="35"/>
      <c r="M18" s="35"/>
      <c r="N18" s="35"/>
      <c r="O18" s="35"/>
      <c r="P18" s="35"/>
      <c r="Q18" s="35"/>
      <c r="R18" s="35"/>
      <c r="S18" s="35"/>
      <c r="T18" s="35"/>
      <c r="U18" s="35"/>
      <c r="V18" s="35"/>
    </row>
    <row r="19" spans="1:26" ht="67.5" x14ac:dyDescent="0.25">
      <c r="A19" s="5" t="s">
        <v>23</v>
      </c>
      <c r="B19" s="6" t="s">
        <v>113</v>
      </c>
      <c r="C19" s="4">
        <v>0</v>
      </c>
      <c r="D19" s="3">
        <v>0</v>
      </c>
      <c r="E19" s="3">
        <v>0</v>
      </c>
      <c r="F19" s="3">
        <v>0</v>
      </c>
      <c r="G19" s="3" t="s">
        <v>183</v>
      </c>
      <c r="H19" s="4">
        <v>0</v>
      </c>
      <c r="I19" s="3">
        <v>0</v>
      </c>
      <c r="J19" s="3">
        <v>0</v>
      </c>
      <c r="K19" s="3">
        <v>0</v>
      </c>
      <c r="L19" s="3" t="s">
        <v>183</v>
      </c>
      <c r="M19" s="4">
        <v>0</v>
      </c>
      <c r="N19" s="3">
        <v>0</v>
      </c>
      <c r="O19" s="3">
        <v>0</v>
      </c>
      <c r="P19" s="3">
        <v>0</v>
      </c>
      <c r="Q19" s="3" t="s">
        <v>183</v>
      </c>
      <c r="R19" s="4">
        <v>0</v>
      </c>
      <c r="S19" s="3">
        <v>0</v>
      </c>
      <c r="T19" s="3">
        <v>0</v>
      </c>
      <c r="U19" s="3">
        <v>0</v>
      </c>
      <c r="V19" s="8" t="s">
        <v>183</v>
      </c>
    </row>
    <row r="20" spans="1:26" ht="54" x14ac:dyDescent="0.25">
      <c r="A20" s="5" t="s">
        <v>24</v>
      </c>
      <c r="B20" s="6" t="s">
        <v>186</v>
      </c>
      <c r="C20" s="4">
        <v>26</v>
      </c>
      <c r="D20" s="3">
        <v>20</v>
      </c>
      <c r="E20" s="3">
        <v>6</v>
      </c>
      <c r="F20" s="10">
        <v>0</v>
      </c>
      <c r="G20" s="3" t="s">
        <v>183</v>
      </c>
      <c r="H20" s="4">
        <v>25</v>
      </c>
      <c r="I20" s="3">
        <v>20</v>
      </c>
      <c r="J20" s="3">
        <v>5</v>
      </c>
      <c r="K20" s="3">
        <v>0</v>
      </c>
      <c r="L20" s="3" t="s">
        <v>183</v>
      </c>
      <c r="M20" s="4">
        <v>26</v>
      </c>
      <c r="N20" s="3">
        <v>20</v>
      </c>
      <c r="O20" s="3">
        <v>0</v>
      </c>
      <c r="P20" s="3">
        <v>6</v>
      </c>
      <c r="Q20" s="3" t="s">
        <v>183</v>
      </c>
      <c r="R20" s="4">
        <v>24</v>
      </c>
      <c r="S20" s="3">
        <v>18</v>
      </c>
      <c r="T20" s="3">
        <v>6</v>
      </c>
      <c r="U20" s="3">
        <v>0</v>
      </c>
      <c r="V20" s="8" t="s">
        <v>183</v>
      </c>
    </row>
    <row r="21" spans="1:26" ht="67.5" x14ac:dyDescent="0.25">
      <c r="A21" s="5" t="s">
        <v>25</v>
      </c>
      <c r="B21" s="6" t="s">
        <v>114</v>
      </c>
      <c r="C21" s="4">
        <v>0</v>
      </c>
      <c r="D21" s="3">
        <v>0</v>
      </c>
      <c r="E21" s="3">
        <v>0</v>
      </c>
      <c r="F21" s="3">
        <v>0</v>
      </c>
      <c r="G21" s="3" t="s">
        <v>183</v>
      </c>
      <c r="H21" s="4">
        <v>0</v>
      </c>
      <c r="I21" s="3">
        <v>0</v>
      </c>
      <c r="J21" s="3">
        <v>0</v>
      </c>
      <c r="K21" s="3">
        <v>0</v>
      </c>
      <c r="L21" s="3" t="s">
        <v>183</v>
      </c>
      <c r="M21" s="4">
        <v>0</v>
      </c>
      <c r="N21" s="3">
        <v>0</v>
      </c>
      <c r="O21" s="3">
        <v>0</v>
      </c>
      <c r="P21" s="3">
        <v>0</v>
      </c>
      <c r="Q21" s="3" t="s">
        <v>183</v>
      </c>
      <c r="R21" s="4">
        <v>0</v>
      </c>
      <c r="S21" s="3">
        <v>0</v>
      </c>
      <c r="T21" s="3">
        <v>0</v>
      </c>
      <c r="U21" s="3">
        <v>0</v>
      </c>
      <c r="V21" s="8" t="s">
        <v>183</v>
      </c>
    </row>
    <row r="22" spans="1:26" ht="75" customHeight="1" x14ac:dyDescent="0.25">
      <c r="A22" s="5" t="s">
        <v>26</v>
      </c>
      <c r="B22" s="6" t="s">
        <v>187</v>
      </c>
      <c r="C22" s="4">
        <v>0</v>
      </c>
      <c r="D22" s="3">
        <v>0</v>
      </c>
      <c r="E22" s="3">
        <v>0</v>
      </c>
      <c r="F22" s="3">
        <v>0</v>
      </c>
      <c r="G22" s="3" t="s">
        <v>183</v>
      </c>
      <c r="H22" s="4">
        <v>0</v>
      </c>
      <c r="I22" s="3">
        <v>0</v>
      </c>
      <c r="J22" s="3">
        <v>0</v>
      </c>
      <c r="K22" s="3">
        <v>0</v>
      </c>
      <c r="L22" s="3" t="s">
        <v>183</v>
      </c>
      <c r="M22" s="4">
        <v>0</v>
      </c>
      <c r="N22" s="3">
        <v>0</v>
      </c>
      <c r="O22" s="3">
        <v>0</v>
      </c>
      <c r="P22" s="3">
        <v>0</v>
      </c>
      <c r="Q22" s="3" t="s">
        <v>183</v>
      </c>
      <c r="R22" s="4">
        <v>0</v>
      </c>
      <c r="S22" s="3">
        <v>0</v>
      </c>
      <c r="T22" s="3">
        <v>0</v>
      </c>
      <c r="U22" s="3">
        <v>0</v>
      </c>
      <c r="V22" s="8" t="s">
        <v>183</v>
      </c>
    </row>
    <row r="23" spans="1:26" ht="45" customHeight="1" x14ac:dyDescent="0.25">
      <c r="A23" s="43" t="s">
        <v>198</v>
      </c>
      <c r="B23" s="44"/>
      <c r="C23" s="44"/>
      <c r="D23" s="44"/>
      <c r="E23" s="44"/>
      <c r="F23" s="44"/>
      <c r="G23" s="44"/>
      <c r="H23" s="44"/>
      <c r="I23" s="44"/>
      <c r="J23" s="44"/>
      <c r="K23" s="44"/>
      <c r="L23" s="44"/>
      <c r="M23" s="44"/>
      <c r="N23" s="44"/>
      <c r="O23" s="44"/>
      <c r="P23" s="44"/>
      <c r="Q23" s="44"/>
      <c r="R23" s="44"/>
      <c r="S23" s="44"/>
      <c r="T23" s="44"/>
      <c r="U23" s="44"/>
      <c r="V23" s="45"/>
    </row>
    <row r="24" spans="1:26" ht="67.5" x14ac:dyDescent="0.25">
      <c r="A24" s="5" t="s">
        <v>27</v>
      </c>
      <c r="B24" s="6" t="s">
        <v>115</v>
      </c>
      <c r="C24" s="16">
        <v>3139864</v>
      </c>
      <c r="D24" s="15">
        <v>2945620</v>
      </c>
      <c r="E24" s="15">
        <v>194243</v>
      </c>
      <c r="F24" s="15">
        <v>559006</v>
      </c>
      <c r="G24" s="8" t="s">
        <v>183</v>
      </c>
      <c r="H24" s="16">
        <v>3265485.9762105793</v>
      </c>
      <c r="I24" s="15">
        <v>2236561.0556698088</v>
      </c>
      <c r="J24" s="15">
        <v>195318.07996836762</v>
      </c>
      <c r="K24" s="15">
        <v>833606.84057240258</v>
      </c>
      <c r="L24" s="8" t="s">
        <v>183</v>
      </c>
      <c r="M24" s="16">
        <v>3219450.9110651417</v>
      </c>
      <c r="N24" s="15">
        <v>2106142.0686351722</v>
      </c>
      <c r="O24" s="15">
        <v>188338.46963337719</v>
      </c>
      <c r="P24" s="15">
        <v>924970.37279659207</v>
      </c>
      <c r="Q24" s="8" t="s">
        <v>183</v>
      </c>
      <c r="R24" s="7">
        <v>4733852</v>
      </c>
      <c r="S24" s="26">
        <v>3508503</v>
      </c>
      <c r="T24" s="26">
        <v>140984</v>
      </c>
      <c r="U24" s="26">
        <v>1084364</v>
      </c>
      <c r="V24" s="8" t="s">
        <v>183</v>
      </c>
      <c r="Z24" s="1">
        <v>1000000</v>
      </c>
    </row>
    <row r="25" spans="1:26" ht="40.5" x14ac:dyDescent="0.25">
      <c r="A25" s="5" t="s">
        <v>28</v>
      </c>
      <c r="B25" s="6" t="s">
        <v>116</v>
      </c>
      <c r="C25" s="16">
        <v>77</v>
      </c>
      <c r="D25" s="15">
        <v>58</v>
      </c>
      <c r="E25" s="15">
        <v>19</v>
      </c>
      <c r="F25" s="15">
        <v>0</v>
      </c>
      <c r="G25" s="8" t="s">
        <v>183</v>
      </c>
      <c r="H25" s="16">
        <v>86.598833440000007</v>
      </c>
      <c r="I25" s="15">
        <v>75.964097440000003</v>
      </c>
      <c r="J25" s="15">
        <v>10.634736</v>
      </c>
      <c r="K25" s="15">
        <v>0</v>
      </c>
      <c r="L25" s="8" t="s">
        <v>183</v>
      </c>
      <c r="M25" s="16">
        <v>23.942267000000001</v>
      </c>
      <c r="N25" s="15">
        <v>0</v>
      </c>
      <c r="O25" s="15">
        <v>23.942267000000001</v>
      </c>
      <c r="P25" s="15">
        <v>0</v>
      </c>
      <c r="Q25" s="8" t="s">
        <v>183</v>
      </c>
      <c r="R25" s="7">
        <v>1177</v>
      </c>
      <c r="S25" s="26">
        <v>1151</v>
      </c>
      <c r="T25" s="3">
        <v>26</v>
      </c>
      <c r="U25" s="3">
        <v>0</v>
      </c>
      <c r="V25" s="8" t="s">
        <v>183</v>
      </c>
    </row>
    <row r="26" spans="1:26" ht="40.5" x14ac:dyDescent="0.25">
      <c r="A26" s="5" t="s">
        <v>29</v>
      </c>
      <c r="B26" s="6" t="s">
        <v>117</v>
      </c>
      <c r="C26" s="16">
        <v>3412</v>
      </c>
      <c r="D26" s="15">
        <v>3072</v>
      </c>
      <c r="E26" s="15">
        <v>340</v>
      </c>
      <c r="F26" s="15">
        <v>508</v>
      </c>
      <c r="G26" s="8" t="s">
        <v>183</v>
      </c>
      <c r="H26" s="16">
        <v>3567.8753260200001</v>
      </c>
      <c r="I26" s="15">
        <v>2785.8822985199999</v>
      </c>
      <c r="J26" s="15">
        <v>294.47523712999998</v>
      </c>
      <c r="K26" s="15">
        <v>487.51779037</v>
      </c>
      <c r="L26" s="8" t="s">
        <v>183</v>
      </c>
      <c r="M26" s="16">
        <v>10830.04575958</v>
      </c>
      <c r="N26" s="15">
        <v>10076.42419595</v>
      </c>
      <c r="O26" s="15">
        <v>209.69742925999998</v>
      </c>
      <c r="P26" s="15">
        <v>543.92413437000005</v>
      </c>
      <c r="Q26" s="8" t="s">
        <v>183</v>
      </c>
      <c r="R26" s="7">
        <v>1664</v>
      </c>
      <c r="S26" s="26">
        <v>1016</v>
      </c>
      <c r="T26" s="3">
        <v>165</v>
      </c>
      <c r="U26" s="3">
        <v>484</v>
      </c>
      <c r="V26" s="8" t="s">
        <v>183</v>
      </c>
      <c r="Z26" s="24">
        <f>N24/1000000</f>
        <v>2.1061420686351724</v>
      </c>
    </row>
    <row r="27" spans="1:26" ht="40.5" x14ac:dyDescent="0.25">
      <c r="A27" s="5" t="s">
        <v>30</v>
      </c>
      <c r="B27" s="6" t="s">
        <v>118</v>
      </c>
      <c r="C27" s="16">
        <v>0</v>
      </c>
      <c r="D27" s="15">
        <v>0</v>
      </c>
      <c r="E27" s="15">
        <v>0</v>
      </c>
      <c r="F27" s="15">
        <v>0</v>
      </c>
      <c r="G27" s="8" t="s">
        <v>183</v>
      </c>
      <c r="H27" s="16">
        <v>0</v>
      </c>
      <c r="I27" s="15">
        <v>0</v>
      </c>
      <c r="J27" s="15">
        <v>0</v>
      </c>
      <c r="K27" s="15">
        <v>0</v>
      </c>
      <c r="L27" s="8" t="s">
        <v>183</v>
      </c>
      <c r="M27" s="16">
        <v>0</v>
      </c>
      <c r="N27" s="15">
        <v>0</v>
      </c>
      <c r="O27" s="15">
        <v>0</v>
      </c>
      <c r="P27" s="15">
        <v>0</v>
      </c>
      <c r="Q27" s="8" t="s">
        <v>183</v>
      </c>
      <c r="R27" s="4">
        <v>0</v>
      </c>
      <c r="S27" s="3">
        <v>0</v>
      </c>
      <c r="T27" s="3">
        <v>0</v>
      </c>
      <c r="U27" s="3">
        <v>0</v>
      </c>
      <c r="V27" s="8" t="s">
        <v>183</v>
      </c>
    </row>
    <row r="28" spans="1:26" ht="40.5" x14ac:dyDescent="0.25">
      <c r="A28" s="5" t="s">
        <v>31</v>
      </c>
      <c r="B28" s="6" t="s">
        <v>119</v>
      </c>
      <c r="C28" s="16">
        <v>1286</v>
      </c>
      <c r="D28" s="15">
        <v>147</v>
      </c>
      <c r="E28" s="15">
        <v>1139</v>
      </c>
      <c r="F28" s="15">
        <v>72</v>
      </c>
      <c r="G28" s="8" t="s">
        <v>183</v>
      </c>
      <c r="H28" s="16">
        <v>1195.7042287599998</v>
      </c>
      <c r="I28" s="15">
        <v>76.087162959999986</v>
      </c>
      <c r="J28" s="15">
        <v>1057.7597274</v>
      </c>
      <c r="K28" s="15">
        <v>61.857338400000003</v>
      </c>
      <c r="L28" s="8" t="s">
        <v>183</v>
      </c>
      <c r="M28" s="16">
        <v>2034.5316313799999</v>
      </c>
      <c r="N28" s="15">
        <v>145.57736543000001</v>
      </c>
      <c r="O28" s="15">
        <v>1737.7163322699998</v>
      </c>
      <c r="P28" s="15">
        <v>151.23793368</v>
      </c>
      <c r="Q28" s="8" t="s">
        <v>183</v>
      </c>
      <c r="R28" s="7">
        <v>2552</v>
      </c>
      <c r="S28" s="26">
        <v>1165</v>
      </c>
      <c r="T28" s="26">
        <v>1187</v>
      </c>
      <c r="U28" s="3">
        <v>200</v>
      </c>
      <c r="V28" s="8" t="s">
        <v>183</v>
      </c>
    </row>
    <row r="29" spans="1:26" ht="54" x14ac:dyDescent="0.25">
      <c r="A29" s="5" t="s">
        <v>32</v>
      </c>
      <c r="B29" s="6" t="s">
        <v>120</v>
      </c>
      <c r="C29" s="16">
        <v>2030404</v>
      </c>
      <c r="D29" s="15">
        <v>1862920</v>
      </c>
      <c r="E29" s="15">
        <v>167485</v>
      </c>
      <c r="F29" s="15">
        <v>313024</v>
      </c>
      <c r="G29" s="8" t="s">
        <v>183</v>
      </c>
      <c r="H29" s="16">
        <v>2029672.3293188075</v>
      </c>
      <c r="I29" s="15">
        <v>1400755.8850748604</v>
      </c>
      <c r="J29" s="15">
        <v>173024.24726261757</v>
      </c>
      <c r="K29" s="15">
        <v>455892.19698132959</v>
      </c>
      <c r="L29" s="8" t="s">
        <v>183</v>
      </c>
      <c r="M29" s="16">
        <v>1944102.3583992289</v>
      </c>
      <c r="N29" s="15">
        <v>1312947.53852863</v>
      </c>
      <c r="O29" s="15">
        <v>163446.61496473718</v>
      </c>
      <c r="P29" s="15">
        <v>467708.20490586181</v>
      </c>
      <c r="Q29" s="8" t="s">
        <v>183</v>
      </c>
      <c r="R29" s="7">
        <v>3125615</v>
      </c>
      <c r="S29" s="26">
        <v>2476424</v>
      </c>
      <c r="T29" s="26">
        <v>124290</v>
      </c>
      <c r="U29" s="26">
        <v>524902</v>
      </c>
      <c r="V29" s="8" t="s">
        <v>183</v>
      </c>
    </row>
    <row r="30" spans="1:26" ht="54" x14ac:dyDescent="0.25">
      <c r="A30" s="5" t="s">
        <v>33</v>
      </c>
      <c r="B30" s="6" t="s">
        <v>121</v>
      </c>
      <c r="C30" s="16">
        <v>989124</v>
      </c>
      <c r="D30" s="15">
        <v>989124</v>
      </c>
      <c r="E30" s="15">
        <v>0</v>
      </c>
      <c r="F30" s="15">
        <v>235277</v>
      </c>
      <c r="G30" s="8" t="s">
        <v>183</v>
      </c>
      <c r="H30" s="16">
        <v>1114366.5017191533</v>
      </c>
      <c r="I30" s="15">
        <v>756758.00127865514</v>
      </c>
      <c r="J30" s="15">
        <v>0</v>
      </c>
      <c r="K30" s="15">
        <v>357608.50044049806</v>
      </c>
      <c r="L30" s="8" t="s">
        <v>183</v>
      </c>
      <c r="M30" s="16">
        <v>1136111.677981073</v>
      </c>
      <c r="N30" s="15">
        <v>716506.96954535996</v>
      </c>
      <c r="O30" s="15">
        <v>0</v>
      </c>
      <c r="P30" s="15">
        <v>419604.70843571314</v>
      </c>
      <c r="Q30" s="8" t="s">
        <v>183</v>
      </c>
      <c r="R30" s="7">
        <v>1412135</v>
      </c>
      <c r="S30" s="26">
        <v>890519</v>
      </c>
      <c r="T30" s="3">
        <v>0</v>
      </c>
      <c r="U30" s="26">
        <v>521615</v>
      </c>
      <c r="V30" s="8" t="s">
        <v>183</v>
      </c>
    </row>
    <row r="31" spans="1:26" ht="40.5" x14ac:dyDescent="0.25">
      <c r="A31" s="5" t="s">
        <v>34</v>
      </c>
      <c r="B31" s="6" t="s">
        <v>122</v>
      </c>
      <c r="C31" s="16">
        <v>46768</v>
      </c>
      <c r="D31" s="15">
        <v>42879</v>
      </c>
      <c r="E31" s="15">
        <v>3889</v>
      </c>
      <c r="F31" s="15">
        <v>1744</v>
      </c>
      <c r="G31" s="8" t="s">
        <v>183</v>
      </c>
      <c r="H31" s="16">
        <v>44497.391327128295</v>
      </c>
      <c r="I31" s="15">
        <v>38288.913442189696</v>
      </c>
      <c r="J31" s="15">
        <v>3774.3268143099999</v>
      </c>
      <c r="K31" s="15">
        <v>2434.1510706286003</v>
      </c>
      <c r="L31" s="8" t="s">
        <v>183</v>
      </c>
      <c r="M31" s="16">
        <v>44467.821392178623</v>
      </c>
      <c r="N31" s="15">
        <v>30924.299518419997</v>
      </c>
      <c r="O31" s="15">
        <v>3651.4109258799995</v>
      </c>
      <c r="P31" s="15">
        <v>9892.1109478786202</v>
      </c>
      <c r="Q31" s="8" t="s">
        <v>183</v>
      </c>
      <c r="R31" s="7">
        <v>51465</v>
      </c>
      <c r="S31" s="26">
        <v>37708</v>
      </c>
      <c r="T31" s="26">
        <v>4179</v>
      </c>
      <c r="U31" s="26">
        <v>9578</v>
      </c>
      <c r="V31" s="8" t="s">
        <v>183</v>
      </c>
    </row>
    <row r="32" spans="1:26" ht="40.5" x14ac:dyDescent="0.25">
      <c r="A32" s="5" t="s">
        <v>35</v>
      </c>
      <c r="B32" s="6" t="s">
        <v>123</v>
      </c>
      <c r="C32" s="16">
        <v>0</v>
      </c>
      <c r="D32" s="15">
        <v>0</v>
      </c>
      <c r="E32" s="15">
        <v>0</v>
      </c>
      <c r="F32" s="15">
        <v>0</v>
      </c>
      <c r="G32" s="8" t="s">
        <v>183</v>
      </c>
      <c r="H32" s="16">
        <v>0.19889999999999999</v>
      </c>
      <c r="I32" s="15">
        <v>0.19889999999999999</v>
      </c>
      <c r="J32" s="15">
        <v>0</v>
      </c>
      <c r="K32" s="15">
        <v>0</v>
      </c>
      <c r="L32" s="8" t="s">
        <v>183</v>
      </c>
      <c r="M32" s="16">
        <v>0.19889999999999999</v>
      </c>
      <c r="N32" s="15">
        <v>0.19889999999999999</v>
      </c>
      <c r="O32" s="15">
        <v>0</v>
      </c>
      <c r="P32" s="15">
        <v>0</v>
      </c>
      <c r="Q32" s="8" t="s">
        <v>183</v>
      </c>
      <c r="R32" s="4">
        <v>0</v>
      </c>
      <c r="S32" s="3">
        <v>0</v>
      </c>
      <c r="T32" s="3">
        <v>0</v>
      </c>
      <c r="U32" s="3">
        <v>0</v>
      </c>
      <c r="V32" s="8" t="s">
        <v>183</v>
      </c>
    </row>
    <row r="33" spans="1:22" ht="55.15" customHeight="1" x14ac:dyDescent="0.25">
      <c r="A33" s="5" t="s">
        <v>36</v>
      </c>
      <c r="B33" s="6" t="s">
        <v>124</v>
      </c>
      <c r="C33" s="16">
        <v>8007</v>
      </c>
      <c r="D33" s="15">
        <v>1308</v>
      </c>
      <c r="E33" s="15">
        <v>6699</v>
      </c>
      <c r="F33" s="15">
        <v>758</v>
      </c>
      <c r="G33" s="8" t="s">
        <v>183</v>
      </c>
      <c r="H33" s="16">
        <v>6272.4423544337005</v>
      </c>
      <c r="I33" s="15">
        <v>553.77982353369998</v>
      </c>
      <c r="J33" s="15">
        <v>5121.1900644100006</v>
      </c>
      <c r="K33" s="15">
        <v>597.47246648999999</v>
      </c>
      <c r="L33" s="8" t="s">
        <v>183</v>
      </c>
      <c r="M33" s="16">
        <v>7567.9499816116986</v>
      </c>
      <c r="N33" s="15">
        <v>402.92909260170001</v>
      </c>
      <c r="O33" s="15">
        <v>6611.2043174799983</v>
      </c>
      <c r="P33" s="15">
        <v>553.81657152999992</v>
      </c>
      <c r="Q33" s="8" t="s">
        <v>183</v>
      </c>
      <c r="R33" s="7">
        <v>3092</v>
      </c>
      <c r="S33" s="3">
        <v>370</v>
      </c>
      <c r="T33" s="26">
        <v>2255</v>
      </c>
      <c r="U33" s="3">
        <v>467</v>
      </c>
      <c r="V33" s="8" t="s">
        <v>183</v>
      </c>
    </row>
    <row r="34" spans="1:22" ht="40.5" x14ac:dyDescent="0.25">
      <c r="A34" s="5" t="s">
        <v>37</v>
      </c>
      <c r="B34" s="6" t="s">
        <v>125</v>
      </c>
      <c r="C34" s="16">
        <v>4</v>
      </c>
      <c r="D34" s="15">
        <v>0</v>
      </c>
      <c r="E34" s="15">
        <v>4</v>
      </c>
      <c r="F34" s="15">
        <v>0</v>
      </c>
      <c r="G34" s="8" t="s">
        <v>183</v>
      </c>
      <c r="H34" s="16">
        <v>1.9810000000000001</v>
      </c>
      <c r="I34" s="15">
        <v>0</v>
      </c>
      <c r="J34" s="15">
        <v>1.9810000000000001</v>
      </c>
      <c r="K34" s="15">
        <v>0</v>
      </c>
      <c r="L34" s="8" t="s">
        <v>183</v>
      </c>
      <c r="M34" s="16">
        <v>1.421</v>
      </c>
      <c r="N34" s="15">
        <v>0</v>
      </c>
      <c r="O34" s="15">
        <v>1.421</v>
      </c>
      <c r="P34" s="15">
        <v>0</v>
      </c>
      <c r="Q34" s="8" t="s">
        <v>183</v>
      </c>
      <c r="R34" s="4">
        <v>1</v>
      </c>
      <c r="S34" s="3">
        <v>0</v>
      </c>
      <c r="T34" s="3">
        <v>1</v>
      </c>
      <c r="U34" s="3">
        <v>0</v>
      </c>
      <c r="V34" s="8" t="s">
        <v>183</v>
      </c>
    </row>
    <row r="35" spans="1:22" ht="40.5" x14ac:dyDescent="0.25">
      <c r="A35" s="5" t="s">
        <v>38</v>
      </c>
      <c r="B35" s="6" t="s">
        <v>126</v>
      </c>
      <c r="C35" s="16">
        <v>8844</v>
      </c>
      <c r="D35" s="15">
        <v>4435</v>
      </c>
      <c r="E35" s="15">
        <v>4409</v>
      </c>
      <c r="F35" s="15">
        <v>407</v>
      </c>
      <c r="G35" s="8" t="s">
        <v>183</v>
      </c>
      <c r="H35" s="16">
        <v>8632.0132257500009</v>
      </c>
      <c r="I35" s="15">
        <v>3390.0844493900013</v>
      </c>
      <c r="J35" s="15">
        <v>3763.0325169600001</v>
      </c>
      <c r="K35" s="15">
        <v>1478.8962594000002</v>
      </c>
      <c r="L35" s="8" t="s">
        <v>183</v>
      </c>
      <c r="M35" s="16">
        <v>8396.00824741</v>
      </c>
      <c r="N35" s="15">
        <v>3074.3367604800005</v>
      </c>
      <c r="O35" s="15">
        <v>3814.7471755699999</v>
      </c>
      <c r="P35" s="15">
        <v>1506.92431136</v>
      </c>
      <c r="Q35" s="8" t="s">
        <v>183</v>
      </c>
      <c r="R35" s="7">
        <v>9775</v>
      </c>
      <c r="S35" s="26">
        <v>6029</v>
      </c>
      <c r="T35" s="26">
        <v>1946</v>
      </c>
      <c r="U35" s="26">
        <v>1799</v>
      </c>
      <c r="V35" s="8" t="s">
        <v>183</v>
      </c>
    </row>
    <row r="36" spans="1:22" ht="40.5" x14ac:dyDescent="0.25">
      <c r="A36" s="5" t="s">
        <v>39</v>
      </c>
      <c r="B36" s="6" t="s">
        <v>127</v>
      </c>
      <c r="C36" s="16">
        <v>693</v>
      </c>
      <c r="D36" s="15">
        <v>167</v>
      </c>
      <c r="E36" s="15">
        <v>526</v>
      </c>
      <c r="F36" s="15">
        <v>15</v>
      </c>
      <c r="G36" s="8" t="s">
        <v>183</v>
      </c>
      <c r="H36" s="16">
        <v>353.45348306999995</v>
      </c>
      <c r="I36" s="15">
        <v>46.526432010000001</v>
      </c>
      <c r="J36" s="15">
        <v>302.87784039999997</v>
      </c>
      <c r="K36" s="15">
        <v>4.04921066</v>
      </c>
      <c r="L36" s="8" t="s">
        <v>183</v>
      </c>
      <c r="M36" s="16">
        <v>469.20126669000001</v>
      </c>
      <c r="N36" s="15">
        <v>77.637274000000005</v>
      </c>
      <c r="O36" s="15">
        <v>360.13901219000002</v>
      </c>
      <c r="P36" s="15">
        <v>31.4249805</v>
      </c>
      <c r="Q36" s="8" t="s">
        <v>183</v>
      </c>
      <c r="R36" s="4">
        <v>331</v>
      </c>
      <c r="S36" s="3">
        <v>103</v>
      </c>
      <c r="T36" s="3">
        <v>206</v>
      </c>
      <c r="U36" s="3">
        <v>23</v>
      </c>
      <c r="V36" s="8" t="s">
        <v>183</v>
      </c>
    </row>
    <row r="37" spans="1:22" ht="40.5" x14ac:dyDescent="0.25">
      <c r="A37" s="5" t="s">
        <v>40</v>
      </c>
      <c r="B37" s="6" t="s">
        <v>128</v>
      </c>
      <c r="C37" s="16">
        <v>11581</v>
      </c>
      <c r="D37" s="15">
        <v>9030</v>
      </c>
      <c r="E37" s="15">
        <v>2550</v>
      </c>
      <c r="F37" s="15">
        <v>915</v>
      </c>
      <c r="G37" s="8" t="s">
        <v>183</v>
      </c>
      <c r="H37" s="16">
        <v>14234.71611693</v>
      </c>
      <c r="I37" s="15">
        <v>9650.7033932699997</v>
      </c>
      <c r="J37" s="15">
        <v>875.73296997</v>
      </c>
      <c r="K37" s="15">
        <v>3708.2797536899998</v>
      </c>
      <c r="L37" s="8" t="s">
        <v>183</v>
      </c>
      <c r="M37" s="16">
        <v>19290.73495713</v>
      </c>
      <c r="N37" s="15">
        <v>6878.86109201</v>
      </c>
      <c r="O37" s="15">
        <v>1463.6326167499999</v>
      </c>
      <c r="P37" s="15">
        <v>10948.241248369999</v>
      </c>
      <c r="Q37" s="8" t="s">
        <v>183</v>
      </c>
      <c r="R37" s="7">
        <v>70871</v>
      </c>
      <c r="S37" s="26">
        <v>56507</v>
      </c>
      <c r="T37" s="26">
        <v>1013</v>
      </c>
      <c r="U37" s="26">
        <v>13351</v>
      </c>
      <c r="V37" s="8" t="s">
        <v>183</v>
      </c>
    </row>
    <row r="38" spans="1:22" ht="40.5" x14ac:dyDescent="0.25">
      <c r="A38" s="5" t="s">
        <v>41</v>
      </c>
      <c r="B38" s="6" t="s">
        <v>129</v>
      </c>
      <c r="C38" s="16">
        <v>0</v>
      </c>
      <c r="D38" s="15">
        <v>0</v>
      </c>
      <c r="E38" s="15">
        <v>0</v>
      </c>
      <c r="F38" s="15">
        <v>0</v>
      </c>
      <c r="G38" s="8" t="s">
        <v>183</v>
      </c>
      <c r="H38" s="16">
        <v>8.7004020000000001E-2</v>
      </c>
      <c r="I38" s="15">
        <v>8.7004020000000001E-2</v>
      </c>
      <c r="J38" s="15">
        <v>0</v>
      </c>
      <c r="K38" s="15">
        <v>0</v>
      </c>
      <c r="L38" s="8" t="s">
        <v>183</v>
      </c>
      <c r="M38" s="16">
        <v>96.620981610000001</v>
      </c>
      <c r="N38" s="15">
        <v>8.7004020000000001E-2</v>
      </c>
      <c r="O38" s="15">
        <v>96.533977590000006</v>
      </c>
      <c r="P38" s="15">
        <v>0</v>
      </c>
      <c r="Q38" s="8" t="s">
        <v>183</v>
      </c>
      <c r="R38" s="4">
        <v>106</v>
      </c>
      <c r="S38" s="3">
        <v>0</v>
      </c>
      <c r="T38" s="3">
        <v>106</v>
      </c>
      <c r="U38" s="3">
        <v>0</v>
      </c>
      <c r="V38" s="8" t="s">
        <v>183</v>
      </c>
    </row>
    <row r="39" spans="1:22" ht="54" x14ac:dyDescent="0.25">
      <c r="A39" s="5" t="s">
        <v>42</v>
      </c>
      <c r="B39" s="6" t="s">
        <v>130</v>
      </c>
      <c r="C39" s="16">
        <v>0</v>
      </c>
      <c r="D39" s="15">
        <v>0</v>
      </c>
      <c r="E39" s="15">
        <v>0</v>
      </c>
      <c r="F39" s="15">
        <v>0</v>
      </c>
      <c r="G39" s="8" t="s">
        <v>183</v>
      </c>
      <c r="H39" s="16">
        <v>0</v>
      </c>
      <c r="I39" s="15">
        <v>0</v>
      </c>
      <c r="J39" s="15">
        <v>0</v>
      </c>
      <c r="K39" s="15">
        <v>0</v>
      </c>
      <c r="L39" s="8" t="s">
        <v>183</v>
      </c>
      <c r="M39" s="16">
        <v>0</v>
      </c>
      <c r="N39" s="15">
        <v>0</v>
      </c>
      <c r="O39" s="15">
        <v>0</v>
      </c>
      <c r="P39" s="15">
        <v>0</v>
      </c>
      <c r="Q39" s="8" t="s">
        <v>183</v>
      </c>
      <c r="R39" s="4">
        <v>0</v>
      </c>
      <c r="S39" s="3">
        <v>0</v>
      </c>
      <c r="T39" s="3">
        <v>0</v>
      </c>
      <c r="U39" s="3">
        <v>0</v>
      </c>
      <c r="V39" s="8" t="s">
        <v>183</v>
      </c>
    </row>
    <row r="40" spans="1:22" ht="40.5" x14ac:dyDescent="0.25">
      <c r="A40" s="5" t="s">
        <v>43</v>
      </c>
      <c r="B40" s="6" t="s">
        <v>131</v>
      </c>
      <c r="C40" s="16">
        <v>25011</v>
      </c>
      <c r="D40" s="15">
        <v>21267</v>
      </c>
      <c r="E40" s="15">
        <v>3743</v>
      </c>
      <c r="F40" s="15">
        <v>3570</v>
      </c>
      <c r="G40" s="8" t="s">
        <v>183</v>
      </c>
      <c r="H40" s="16">
        <v>26408.281376967101</v>
      </c>
      <c r="I40" s="15">
        <v>15626.65253125</v>
      </c>
      <c r="J40" s="15">
        <v>3910.2808643099997</v>
      </c>
      <c r="K40" s="15">
        <v>6871.3479814071006</v>
      </c>
      <c r="L40" s="8" t="s">
        <v>183</v>
      </c>
      <c r="M40" s="16">
        <v>25952.78479589241</v>
      </c>
      <c r="N40" s="15">
        <v>14927.995922030002</v>
      </c>
      <c r="O40" s="15">
        <v>3196.7355790199995</v>
      </c>
      <c r="P40" s="15">
        <v>7828.0532948424097</v>
      </c>
      <c r="Q40" s="8" t="s">
        <v>183</v>
      </c>
      <c r="R40" s="7">
        <v>35343</v>
      </c>
      <c r="S40" s="26">
        <v>26047</v>
      </c>
      <c r="T40" s="26">
        <v>2692</v>
      </c>
      <c r="U40" s="26">
        <v>6604</v>
      </c>
      <c r="V40" s="8" t="s">
        <v>183</v>
      </c>
    </row>
    <row r="41" spans="1:22" ht="40.5" x14ac:dyDescent="0.25">
      <c r="A41" s="5" t="s">
        <v>44</v>
      </c>
      <c r="B41" s="6" t="s">
        <v>132</v>
      </c>
      <c r="C41" s="16">
        <v>14654</v>
      </c>
      <c r="D41" s="15">
        <v>11214</v>
      </c>
      <c r="E41" s="15">
        <v>3440</v>
      </c>
      <c r="F41" s="15">
        <v>2717</v>
      </c>
      <c r="G41" s="8" t="s">
        <v>183</v>
      </c>
      <c r="H41" s="16">
        <v>16196.401998159999</v>
      </c>
      <c r="I41" s="15">
        <v>8552.2897816999994</v>
      </c>
      <c r="J41" s="15">
        <v>3181.54093693</v>
      </c>
      <c r="K41" s="15">
        <v>4462.5712795299996</v>
      </c>
      <c r="L41" s="8" t="s">
        <v>183</v>
      </c>
      <c r="M41" s="16">
        <v>20105.613505377602</v>
      </c>
      <c r="N41" s="15">
        <v>10179.213436219999</v>
      </c>
      <c r="O41" s="15">
        <v>3724.6740356700002</v>
      </c>
      <c r="P41" s="15">
        <v>6201.7260334875991</v>
      </c>
      <c r="Q41" s="8" t="s">
        <v>183</v>
      </c>
      <c r="R41" s="7">
        <v>19724</v>
      </c>
      <c r="S41" s="26">
        <v>11464</v>
      </c>
      <c r="T41" s="26">
        <v>2918</v>
      </c>
      <c r="U41" s="26">
        <v>5342</v>
      </c>
      <c r="V41" s="8" t="s">
        <v>183</v>
      </c>
    </row>
    <row r="42" spans="1:22" ht="67.5" x14ac:dyDescent="0.25">
      <c r="A42" s="5" t="s">
        <v>45</v>
      </c>
      <c r="B42" s="6" t="s">
        <v>133</v>
      </c>
      <c r="C42" s="16">
        <v>2840401</v>
      </c>
      <c r="D42" s="15">
        <v>2720137</v>
      </c>
      <c r="E42" s="15">
        <v>120264</v>
      </c>
      <c r="F42" s="15">
        <v>520751</v>
      </c>
      <c r="G42" s="8" t="s">
        <v>183</v>
      </c>
      <c r="H42" s="16">
        <v>2955344.5486544203</v>
      </c>
      <c r="I42" s="15">
        <v>2053836.6422335824</v>
      </c>
      <c r="J42" s="15">
        <v>120689.81766086738</v>
      </c>
      <c r="K42" s="15">
        <v>780818.08875997027</v>
      </c>
      <c r="L42" s="8" t="s">
        <v>183</v>
      </c>
      <c r="M42" s="16">
        <v>2929322.0952979596</v>
      </c>
      <c r="N42" s="15">
        <v>1944074.8021133482</v>
      </c>
      <c r="O42" s="15">
        <v>119982.81212497879</v>
      </c>
      <c r="P42" s="15">
        <v>865264.48105963285</v>
      </c>
      <c r="Q42" s="8" t="s">
        <v>183</v>
      </c>
      <c r="R42" s="7">
        <v>4444362</v>
      </c>
      <c r="S42" s="26">
        <v>3342716</v>
      </c>
      <c r="T42" s="26">
        <v>76839</v>
      </c>
      <c r="U42" s="26">
        <v>1024807</v>
      </c>
      <c r="V42" s="8" t="s">
        <v>183</v>
      </c>
    </row>
    <row r="43" spans="1:22" ht="40.5" x14ac:dyDescent="0.25">
      <c r="A43" s="5" t="s">
        <v>46</v>
      </c>
      <c r="B43" s="6" t="s">
        <v>134</v>
      </c>
      <c r="C43" s="16">
        <v>2443930</v>
      </c>
      <c r="D43" s="15">
        <v>2346595</v>
      </c>
      <c r="E43" s="15">
        <v>97336</v>
      </c>
      <c r="F43" s="15">
        <v>487396</v>
      </c>
      <c r="G43" s="8" t="s">
        <v>183</v>
      </c>
      <c r="H43" s="16">
        <v>2614754.9679292934</v>
      </c>
      <c r="I43" s="15">
        <v>1831185.5388685227</v>
      </c>
      <c r="J43" s="15">
        <v>91609.039091610015</v>
      </c>
      <c r="K43" s="15">
        <v>691960.38996916066</v>
      </c>
      <c r="L43" s="8" t="s">
        <v>183</v>
      </c>
      <c r="M43" s="16">
        <v>2629873.0309192059</v>
      </c>
      <c r="N43" s="15">
        <v>1732287.6095087188</v>
      </c>
      <c r="O43" s="15">
        <v>91707.939265309993</v>
      </c>
      <c r="P43" s="15">
        <v>805877.48214517685</v>
      </c>
      <c r="Q43" s="8" t="s">
        <v>183</v>
      </c>
      <c r="R43" s="7">
        <v>3849466</v>
      </c>
      <c r="S43" s="26">
        <v>2863849</v>
      </c>
      <c r="T43" s="26">
        <v>60185</v>
      </c>
      <c r="U43" s="26">
        <v>925433</v>
      </c>
      <c r="V43" s="8" t="s">
        <v>183</v>
      </c>
    </row>
    <row r="44" spans="1:22" ht="54" x14ac:dyDescent="0.25">
      <c r="A44" s="5" t="s">
        <v>47</v>
      </c>
      <c r="B44" s="6" t="s">
        <v>135</v>
      </c>
      <c r="C44" s="16">
        <v>396468</v>
      </c>
      <c r="D44" s="15">
        <v>373541</v>
      </c>
      <c r="E44" s="15">
        <v>22926</v>
      </c>
      <c r="F44" s="15">
        <v>33355</v>
      </c>
      <c r="G44" s="8" t="s">
        <v>183</v>
      </c>
      <c r="H44" s="16">
        <v>340586.49768961541</v>
      </c>
      <c r="I44" s="15">
        <v>222650.29533257929</v>
      </c>
      <c r="J44" s="15">
        <v>29078.503565227398</v>
      </c>
      <c r="K44" s="15">
        <v>88857.698791808711</v>
      </c>
      <c r="L44" s="8" t="s">
        <v>183</v>
      </c>
      <c r="M44" s="16">
        <v>299446.53480358433</v>
      </c>
      <c r="N44" s="15">
        <v>211786.51302948</v>
      </c>
      <c r="O44" s="15">
        <v>28273.022859648798</v>
      </c>
      <c r="P44" s="15">
        <v>59386.998914455515</v>
      </c>
      <c r="Q44" s="8" t="s">
        <v>183</v>
      </c>
      <c r="R44" s="7">
        <v>594894</v>
      </c>
      <c r="S44" s="26">
        <v>478866</v>
      </c>
      <c r="T44" s="26">
        <v>16653</v>
      </c>
      <c r="U44" s="26">
        <v>99375</v>
      </c>
      <c r="V44" s="8" t="s">
        <v>183</v>
      </c>
    </row>
    <row r="45" spans="1:22" ht="40.5" x14ac:dyDescent="0.25">
      <c r="A45" s="5" t="s">
        <v>48</v>
      </c>
      <c r="B45" s="6" t="s">
        <v>136</v>
      </c>
      <c r="C45" s="16">
        <v>3</v>
      </c>
      <c r="D45" s="15">
        <v>1</v>
      </c>
      <c r="E45" s="15">
        <v>2</v>
      </c>
      <c r="F45" s="15">
        <v>0</v>
      </c>
      <c r="G45" s="8" t="s">
        <v>183</v>
      </c>
      <c r="H45" s="16">
        <v>3.0830324600000001</v>
      </c>
      <c r="I45" s="15">
        <v>0.80803245999999995</v>
      </c>
      <c r="J45" s="15">
        <v>2.2749999999999999</v>
      </c>
      <c r="K45" s="15">
        <v>0</v>
      </c>
      <c r="L45" s="8" t="s">
        <v>183</v>
      </c>
      <c r="M45" s="16">
        <v>2.5295751600000003</v>
      </c>
      <c r="N45" s="15">
        <v>0.67957516000000007</v>
      </c>
      <c r="O45" s="15">
        <v>1.85</v>
      </c>
      <c r="P45" s="15">
        <v>0</v>
      </c>
      <c r="Q45" s="8" t="s">
        <v>183</v>
      </c>
      <c r="R45" s="4">
        <v>2</v>
      </c>
      <c r="S45" s="3">
        <v>1</v>
      </c>
      <c r="T45" s="3">
        <v>2</v>
      </c>
      <c r="U45" s="3">
        <v>0</v>
      </c>
      <c r="V45" s="8" t="s">
        <v>183</v>
      </c>
    </row>
    <row r="46" spans="1:22" ht="40.5" x14ac:dyDescent="0.25">
      <c r="A46" s="5" t="s">
        <v>49</v>
      </c>
      <c r="B46" s="6" t="s">
        <v>137</v>
      </c>
      <c r="C46" s="16">
        <v>305354</v>
      </c>
      <c r="D46" s="15">
        <v>231654</v>
      </c>
      <c r="E46" s="15">
        <v>73701</v>
      </c>
      <c r="F46" s="15">
        <v>38805</v>
      </c>
      <c r="G46" s="8" t="s">
        <v>183</v>
      </c>
      <c r="H46" s="16">
        <v>318007.4195198883</v>
      </c>
      <c r="I46" s="15">
        <v>186713.3112108052</v>
      </c>
      <c r="J46" s="15">
        <v>74985.902196330193</v>
      </c>
      <c r="K46" s="15">
        <v>56308.206112752894</v>
      </c>
      <c r="L46" s="8" t="s">
        <v>183</v>
      </c>
      <c r="M46" s="16">
        <v>301477.3164780683</v>
      </c>
      <c r="N46" s="15">
        <v>165922.36269970768</v>
      </c>
      <c r="O46" s="15">
        <v>71079.155683388395</v>
      </c>
      <c r="P46" s="15">
        <v>64475.798094972197</v>
      </c>
      <c r="Q46" s="8" t="s">
        <v>183</v>
      </c>
      <c r="R46" s="7">
        <v>297508</v>
      </c>
      <c r="S46" s="26">
        <v>169846</v>
      </c>
      <c r="T46" s="26">
        <v>63554</v>
      </c>
      <c r="U46" s="26">
        <v>64108</v>
      </c>
      <c r="V46" s="8" t="s">
        <v>183</v>
      </c>
    </row>
    <row r="47" spans="1:22" ht="40.5" x14ac:dyDescent="0.25">
      <c r="A47" s="5" t="s">
        <v>50</v>
      </c>
      <c r="B47" s="6" t="s">
        <v>138</v>
      </c>
      <c r="C47" s="16">
        <v>13987</v>
      </c>
      <c r="D47" s="15">
        <v>8882</v>
      </c>
      <c r="E47" s="15">
        <v>5105</v>
      </c>
      <c r="F47" s="15">
        <v>550</v>
      </c>
      <c r="G47" s="8" t="s">
        <v>183</v>
      </c>
      <c r="H47" s="16">
        <v>14277.06649956</v>
      </c>
      <c r="I47" s="15">
        <v>5564.1981967000002</v>
      </c>
      <c r="J47" s="15">
        <v>4793.4140028599995</v>
      </c>
      <c r="K47" s="15">
        <v>3919.4542999999999</v>
      </c>
      <c r="L47" s="8" t="s">
        <v>183</v>
      </c>
      <c r="M47" s="16">
        <v>14558.125363319999</v>
      </c>
      <c r="N47" s="15">
        <v>4065.0620368300001</v>
      </c>
      <c r="O47" s="15">
        <v>5323.15780249</v>
      </c>
      <c r="P47" s="15">
        <v>5169.9055239999998</v>
      </c>
      <c r="Q47" s="8" t="s">
        <v>183</v>
      </c>
      <c r="R47" s="7">
        <v>11571</v>
      </c>
      <c r="S47" s="26">
        <v>4100</v>
      </c>
      <c r="T47" s="26">
        <v>1531</v>
      </c>
      <c r="U47" s="26">
        <v>5940</v>
      </c>
      <c r="V47" s="8" t="s">
        <v>183</v>
      </c>
    </row>
    <row r="48" spans="1:22" ht="40.5" x14ac:dyDescent="0.25">
      <c r="A48" s="5" t="s">
        <v>51</v>
      </c>
      <c r="B48" s="6" t="s">
        <v>139</v>
      </c>
      <c r="C48" s="16">
        <v>0</v>
      </c>
      <c r="D48" s="15">
        <v>0</v>
      </c>
      <c r="E48" s="15">
        <v>0</v>
      </c>
      <c r="F48" s="15">
        <v>0</v>
      </c>
      <c r="G48" s="8" t="s">
        <v>183</v>
      </c>
      <c r="H48" s="16">
        <v>0</v>
      </c>
      <c r="I48" s="15">
        <v>0</v>
      </c>
      <c r="J48" s="15">
        <v>0</v>
      </c>
      <c r="K48" s="15">
        <v>0</v>
      </c>
      <c r="L48" s="8" t="s">
        <v>183</v>
      </c>
      <c r="M48" s="16">
        <v>0</v>
      </c>
      <c r="N48" s="15">
        <v>0</v>
      </c>
      <c r="O48" s="15">
        <v>0</v>
      </c>
      <c r="P48" s="15">
        <v>0</v>
      </c>
      <c r="Q48" s="8" t="s">
        <v>183</v>
      </c>
      <c r="R48" s="4">
        <v>48</v>
      </c>
      <c r="S48" s="3">
        <v>0</v>
      </c>
      <c r="T48" s="3">
        <v>48</v>
      </c>
      <c r="U48" s="3">
        <v>0</v>
      </c>
      <c r="V48" s="8" t="s">
        <v>183</v>
      </c>
    </row>
    <row r="49" spans="1:22" ht="54" x14ac:dyDescent="0.25">
      <c r="A49" s="5" t="s">
        <v>52</v>
      </c>
      <c r="B49" s="6" t="s">
        <v>140</v>
      </c>
      <c r="C49" s="16">
        <v>303363</v>
      </c>
      <c r="D49" s="15">
        <v>229968</v>
      </c>
      <c r="E49" s="15">
        <v>73395</v>
      </c>
      <c r="F49" s="15">
        <v>38805</v>
      </c>
      <c r="G49" s="8" t="s">
        <v>183</v>
      </c>
      <c r="H49" s="16">
        <v>315540.96047631331</v>
      </c>
      <c r="I49" s="15">
        <v>184703.83371877522</v>
      </c>
      <c r="J49" s="15">
        <v>74540.078050785189</v>
      </c>
      <c r="K49" s="15">
        <v>56297.048706752888</v>
      </c>
      <c r="L49" s="8" t="s">
        <v>183</v>
      </c>
      <c r="M49" s="16">
        <v>300803.07363228826</v>
      </c>
      <c r="N49" s="15">
        <v>165851.61004653768</v>
      </c>
      <c r="O49" s="15">
        <v>70673.221640778385</v>
      </c>
      <c r="P49" s="15">
        <v>64278.2419449722</v>
      </c>
      <c r="Q49" s="8" t="s">
        <v>183</v>
      </c>
      <c r="R49" s="7">
        <v>297223</v>
      </c>
      <c r="S49" s="26">
        <v>169768</v>
      </c>
      <c r="T49" s="26">
        <v>63438</v>
      </c>
      <c r="U49" s="26">
        <v>64017</v>
      </c>
      <c r="V49" s="8" t="s">
        <v>183</v>
      </c>
    </row>
    <row r="50" spans="1:22" ht="40.5" x14ac:dyDescent="0.25">
      <c r="A50" s="5" t="s">
        <v>53</v>
      </c>
      <c r="B50" s="6" t="s">
        <v>141</v>
      </c>
      <c r="C50" s="16">
        <v>288543</v>
      </c>
      <c r="D50" s="15">
        <v>220299</v>
      </c>
      <c r="E50" s="15">
        <v>68244</v>
      </c>
      <c r="F50" s="15">
        <v>37734</v>
      </c>
      <c r="G50" s="8" t="s">
        <v>183</v>
      </c>
      <c r="H50" s="16">
        <v>300255.60122273414</v>
      </c>
      <c r="I50" s="15">
        <v>178456.06245188115</v>
      </c>
      <c r="J50" s="15">
        <v>69898.304749470204</v>
      </c>
      <c r="K50" s="15">
        <v>51901.234021382799</v>
      </c>
      <c r="L50" s="8" t="s">
        <v>183</v>
      </c>
      <c r="M50" s="16">
        <v>285559.78065811825</v>
      </c>
      <c r="N50" s="15">
        <v>161249.05358587767</v>
      </c>
      <c r="O50" s="15">
        <v>65548.758635638384</v>
      </c>
      <c r="P50" s="15">
        <v>58761.968436602205</v>
      </c>
      <c r="Q50" s="8" t="s">
        <v>183</v>
      </c>
      <c r="R50" s="7">
        <v>284675</v>
      </c>
      <c r="S50" s="26">
        <v>165123</v>
      </c>
      <c r="T50" s="26">
        <v>61862</v>
      </c>
      <c r="U50" s="26">
        <v>57690</v>
      </c>
      <c r="V50" s="8" t="s">
        <v>183</v>
      </c>
    </row>
    <row r="51" spans="1:22" ht="40.5" x14ac:dyDescent="0.25">
      <c r="A51" s="5" t="s">
        <v>54</v>
      </c>
      <c r="B51" s="6" t="s">
        <v>142</v>
      </c>
      <c r="C51" s="16">
        <v>2717</v>
      </c>
      <c r="D51" s="15">
        <v>2041</v>
      </c>
      <c r="E51" s="15">
        <v>676</v>
      </c>
      <c r="F51" s="15">
        <v>84</v>
      </c>
      <c r="G51" s="8" t="s">
        <v>183</v>
      </c>
      <c r="H51" s="16">
        <v>2636.68</v>
      </c>
      <c r="I51" s="15">
        <v>1024</v>
      </c>
      <c r="J51" s="15">
        <v>610.17999999999995</v>
      </c>
      <c r="K51" s="15">
        <v>1002.5</v>
      </c>
      <c r="L51" s="8" t="s">
        <v>183</v>
      </c>
      <c r="M51" s="16">
        <v>2179.5525257500003</v>
      </c>
      <c r="N51" s="15">
        <v>65</v>
      </c>
      <c r="O51" s="15">
        <v>1112.0525257500001</v>
      </c>
      <c r="P51" s="15">
        <v>1002.5</v>
      </c>
      <c r="Q51" s="8" t="s">
        <v>183</v>
      </c>
      <c r="R51" s="7">
        <v>1069</v>
      </c>
      <c r="S51" s="3">
        <v>0</v>
      </c>
      <c r="T51" s="3">
        <v>1</v>
      </c>
      <c r="U51" s="26">
        <v>1068</v>
      </c>
      <c r="V51" s="8" t="s">
        <v>183</v>
      </c>
    </row>
    <row r="52" spans="1:22" ht="40.5" x14ac:dyDescent="0.25">
      <c r="A52" s="5" t="s">
        <v>55</v>
      </c>
      <c r="B52" s="6" t="s">
        <v>143</v>
      </c>
      <c r="C52" s="16">
        <v>10969</v>
      </c>
      <c r="D52" s="15">
        <v>6803</v>
      </c>
      <c r="E52" s="15">
        <v>4165</v>
      </c>
      <c r="F52" s="15">
        <v>480</v>
      </c>
      <c r="G52" s="8" t="s">
        <v>183</v>
      </c>
      <c r="H52" s="16">
        <v>11461.718567995</v>
      </c>
      <c r="I52" s="15">
        <v>4783.0381996800006</v>
      </c>
      <c r="J52" s="15">
        <v>3761.7260683150002</v>
      </c>
      <c r="K52" s="15">
        <v>2916.9542999999999</v>
      </c>
      <c r="L52" s="8" t="s">
        <v>183</v>
      </c>
      <c r="M52" s="16">
        <v>12131.9339248</v>
      </c>
      <c r="N52" s="15">
        <v>4265.2871546699998</v>
      </c>
      <c r="O52" s="15">
        <v>3823.3571111300002</v>
      </c>
      <c r="P52" s="15">
        <v>4043.289659</v>
      </c>
      <c r="Q52" s="8" t="s">
        <v>183</v>
      </c>
      <c r="R52" s="7">
        <v>10544</v>
      </c>
      <c r="S52" s="26">
        <v>4345</v>
      </c>
      <c r="T52" s="26">
        <v>1418</v>
      </c>
      <c r="U52" s="26">
        <v>4781</v>
      </c>
      <c r="V52" s="8" t="s">
        <v>183</v>
      </c>
    </row>
    <row r="53" spans="1:22" ht="40.5" x14ac:dyDescent="0.25">
      <c r="A53" s="5" t="s">
        <v>56</v>
      </c>
      <c r="B53" s="6" t="s">
        <v>144</v>
      </c>
      <c r="C53" s="16">
        <v>1134</v>
      </c>
      <c r="D53" s="15">
        <v>825</v>
      </c>
      <c r="E53" s="15">
        <v>310</v>
      </c>
      <c r="F53" s="15">
        <v>507</v>
      </c>
      <c r="G53" s="8" t="s">
        <v>183</v>
      </c>
      <c r="H53" s="16">
        <v>1186.96068457</v>
      </c>
      <c r="I53" s="15">
        <v>440.73306719999999</v>
      </c>
      <c r="J53" s="15">
        <v>269.867233</v>
      </c>
      <c r="K53" s="15">
        <v>476.36038437000002</v>
      </c>
      <c r="L53" s="8" t="s">
        <v>183</v>
      </c>
      <c r="M53" s="16">
        <v>931.80652363000002</v>
      </c>
      <c r="N53" s="15">
        <v>272.26930599999997</v>
      </c>
      <c r="O53" s="15">
        <v>189.05336825999998</v>
      </c>
      <c r="P53" s="15">
        <v>470.48384937000003</v>
      </c>
      <c r="Q53" s="8" t="s">
        <v>183</v>
      </c>
      <c r="R53" s="4">
        <v>935</v>
      </c>
      <c r="S53" s="3">
        <v>300</v>
      </c>
      <c r="T53" s="3">
        <v>157</v>
      </c>
      <c r="U53" s="3">
        <v>478</v>
      </c>
      <c r="V53" s="8" t="s">
        <v>183</v>
      </c>
    </row>
    <row r="54" spans="1:22" ht="54" x14ac:dyDescent="0.25">
      <c r="A54" s="5" t="s">
        <v>57</v>
      </c>
      <c r="B54" s="6" t="s">
        <v>145</v>
      </c>
      <c r="C54" s="16">
        <v>293969</v>
      </c>
      <c r="D54" s="15">
        <v>224232</v>
      </c>
      <c r="E54" s="15">
        <v>69737</v>
      </c>
      <c r="F54" s="15">
        <v>37967</v>
      </c>
      <c r="G54" s="8" t="s">
        <v>183</v>
      </c>
      <c r="H54" s="16">
        <v>305691.04165807279</v>
      </c>
      <c r="I54" s="15">
        <v>180738.26166395121</v>
      </c>
      <c r="J54" s="15">
        <v>71251.10029656619</v>
      </c>
      <c r="K54" s="15">
        <v>53701.679697555395</v>
      </c>
      <c r="L54" s="8" t="s">
        <v>183</v>
      </c>
      <c r="M54" s="16">
        <v>290639.79716237227</v>
      </c>
      <c r="N54" s="15">
        <v>162548.31208221769</v>
      </c>
      <c r="O54" s="15">
        <v>67417.433689332393</v>
      </c>
      <c r="P54" s="15">
        <v>60674.051390822206</v>
      </c>
      <c r="Q54" s="8" t="s">
        <v>183</v>
      </c>
      <c r="R54" s="7">
        <v>288551</v>
      </c>
      <c r="S54" s="26">
        <v>166646</v>
      </c>
      <c r="T54" s="26">
        <v>62179</v>
      </c>
      <c r="U54" s="26">
        <v>59725</v>
      </c>
      <c r="V54" s="8" t="s">
        <v>183</v>
      </c>
    </row>
    <row r="55" spans="1:22" ht="40.5" x14ac:dyDescent="0.25">
      <c r="A55" s="5" t="s">
        <v>58</v>
      </c>
      <c r="B55" s="6" t="s">
        <v>141</v>
      </c>
      <c r="C55" s="16">
        <v>288543</v>
      </c>
      <c r="D55" s="15">
        <v>220299</v>
      </c>
      <c r="E55" s="15">
        <v>68244</v>
      </c>
      <c r="F55" s="15">
        <v>37734</v>
      </c>
      <c r="G55" s="8" t="s">
        <v>183</v>
      </c>
      <c r="H55" s="16">
        <v>300255.60122273414</v>
      </c>
      <c r="I55" s="15">
        <v>178456.06245188115</v>
      </c>
      <c r="J55" s="15">
        <v>69898.304749470204</v>
      </c>
      <c r="K55" s="15">
        <v>51901.234021382799</v>
      </c>
      <c r="L55" s="8" t="s">
        <v>183</v>
      </c>
      <c r="M55" s="16">
        <v>285559.78065811825</v>
      </c>
      <c r="N55" s="15">
        <v>161249.05358587767</v>
      </c>
      <c r="O55" s="15">
        <v>65548.758635638384</v>
      </c>
      <c r="P55" s="15">
        <v>58761.968436602205</v>
      </c>
      <c r="Q55" s="8" t="s">
        <v>183</v>
      </c>
      <c r="R55" s="7">
        <v>284675</v>
      </c>
      <c r="S55" s="26">
        <v>165123</v>
      </c>
      <c r="T55" s="26">
        <v>61862</v>
      </c>
      <c r="U55" s="26">
        <v>57690</v>
      </c>
      <c r="V55" s="8" t="s">
        <v>183</v>
      </c>
    </row>
    <row r="56" spans="1:22" ht="40.5" x14ac:dyDescent="0.25">
      <c r="A56" s="5" t="s">
        <v>59</v>
      </c>
      <c r="B56" s="6" t="s">
        <v>142</v>
      </c>
      <c r="C56" s="16">
        <v>2717</v>
      </c>
      <c r="D56" s="15">
        <v>2041</v>
      </c>
      <c r="E56" s="15">
        <v>676</v>
      </c>
      <c r="F56" s="15">
        <v>84</v>
      </c>
      <c r="G56" s="8" t="s">
        <v>183</v>
      </c>
      <c r="H56" s="16">
        <v>2636.68</v>
      </c>
      <c r="I56" s="15">
        <v>1024</v>
      </c>
      <c r="J56" s="15">
        <v>610.17999999999995</v>
      </c>
      <c r="K56" s="15">
        <v>1002.5</v>
      </c>
      <c r="L56" s="8" t="s">
        <v>183</v>
      </c>
      <c r="M56" s="16">
        <v>2179.5525257500003</v>
      </c>
      <c r="N56" s="15">
        <v>65</v>
      </c>
      <c r="O56" s="15">
        <v>1112.0525257500001</v>
      </c>
      <c r="P56" s="15">
        <v>1002.5</v>
      </c>
      <c r="Q56" s="8" t="s">
        <v>183</v>
      </c>
      <c r="R56" s="7">
        <v>1069</v>
      </c>
      <c r="S56" s="3">
        <v>0</v>
      </c>
      <c r="T56" s="3">
        <v>1</v>
      </c>
      <c r="U56" s="26">
        <v>1068</v>
      </c>
      <c r="V56" s="8" t="s">
        <v>183</v>
      </c>
    </row>
    <row r="57" spans="1:22" ht="40.5" x14ac:dyDescent="0.25">
      <c r="A57" s="5" t="s">
        <v>60</v>
      </c>
      <c r="B57" s="6" t="s">
        <v>143</v>
      </c>
      <c r="C57" s="16">
        <v>2709</v>
      </c>
      <c r="D57" s="15">
        <v>1892</v>
      </c>
      <c r="E57" s="15">
        <v>817</v>
      </c>
      <c r="F57" s="15">
        <v>149</v>
      </c>
      <c r="G57" s="8" t="s">
        <v>183</v>
      </c>
      <c r="H57" s="16">
        <v>2798.7604353379998</v>
      </c>
      <c r="I57" s="15">
        <v>1258.1992120699999</v>
      </c>
      <c r="J57" s="15">
        <v>742.615547096</v>
      </c>
      <c r="K57" s="15">
        <v>797.94567617199993</v>
      </c>
      <c r="L57" s="8" t="s">
        <v>183</v>
      </c>
      <c r="M57" s="16">
        <v>2900.4639785039999</v>
      </c>
      <c r="N57" s="15">
        <v>1234.25849634</v>
      </c>
      <c r="O57" s="15">
        <v>756.62252794400001</v>
      </c>
      <c r="P57" s="15">
        <v>909.58295421999992</v>
      </c>
      <c r="Q57" s="8" t="s">
        <v>183</v>
      </c>
      <c r="R57" s="7">
        <v>2807</v>
      </c>
      <c r="S57" s="26">
        <v>1523</v>
      </c>
      <c r="T57" s="3">
        <v>316</v>
      </c>
      <c r="U57" s="3">
        <v>968</v>
      </c>
      <c r="V57" s="8" t="s">
        <v>183</v>
      </c>
    </row>
    <row r="58" spans="1:22" ht="45" customHeight="1" x14ac:dyDescent="0.25">
      <c r="A58" s="36" t="s">
        <v>183</v>
      </c>
      <c r="B58" s="36"/>
      <c r="C58" s="36"/>
      <c r="D58" s="36"/>
      <c r="E58" s="36"/>
      <c r="F58" s="36"/>
      <c r="G58" s="36"/>
      <c r="H58" s="36"/>
      <c r="I58" s="36"/>
      <c r="J58" s="36"/>
      <c r="K58" s="36"/>
      <c r="L58" s="36"/>
      <c r="M58" s="36"/>
      <c r="N58" s="36"/>
      <c r="O58" s="36"/>
      <c r="P58" s="36"/>
      <c r="Q58" s="36"/>
      <c r="R58" s="36"/>
      <c r="S58" s="36"/>
      <c r="T58" s="36"/>
      <c r="U58" s="36"/>
      <c r="V58" s="36"/>
    </row>
    <row r="59" spans="1:22" ht="40.5" x14ac:dyDescent="0.25">
      <c r="A59" s="5" t="s">
        <v>61</v>
      </c>
      <c r="B59" s="6" t="s">
        <v>146</v>
      </c>
      <c r="C59" s="16">
        <v>38212</v>
      </c>
      <c r="D59" s="15">
        <v>26631</v>
      </c>
      <c r="E59" s="15">
        <v>11580</v>
      </c>
      <c r="F59" s="15">
        <v>6476</v>
      </c>
      <c r="G59" s="8" t="s">
        <v>183</v>
      </c>
      <c r="H59" s="16">
        <v>54080.840740285028</v>
      </c>
      <c r="I59" s="15">
        <v>22001.504840349946</v>
      </c>
      <c r="J59" s="15">
        <v>11981.26130185928</v>
      </c>
      <c r="K59" s="15">
        <v>20098.0745980758</v>
      </c>
      <c r="L59" s="3" t="s">
        <v>183</v>
      </c>
      <c r="M59" s="16">
        <v>74993.992854350363</v>
      </c>
      <c r="N59" s="15">
        <v>32405.574063715001</v>
      </c>
      <c r="O59" s="15">
        <v>19980.553994084359</v>
      </c>
      <c r="P59" s="15">
        <v>22607.864796550999</v>
      </c>
      <c r="Q59" s="3" t="s">
        <v>183</v>
      </c>
      <c r="R59" s="7">
        <v>76992</v>
      </c>
      <c r="S59" s="26">
        <v>35307</v>
      </c>
      <c r="T59" s="26">
        <v>15711</v>
      </c>
      <c r="U59" s="26">
        <v>25974</v>
      </c>
      <c r="V59" s="8" t="s">
        <v>183</v>
      </c>
    </row>
    <row r="60" spans="1:22" ht="40.5" x14ac:dyDescent="0.25">
      <c r="A60" s="5" t="s">
        <v>62</v>
      </c>
      <c r="B60" s="6" t="s">
        <v>147</v>
      </c>
      <c r="C60" s="16">
        <v>100677</v>
      </c>
      <c r="D60" s="34" t="s">
        <v>22</v>
      </c>
      <c r="E60" s="34"/>
      <c r="F60" s="34"/>
      <c r="G60" s="34"/>
      <c r="H60" s="16">
        <v>103183.88958120467</v>
      </c>
      <c r="I60" s="34" t="s">
        <v>22</v>
      </c>
      <c r="J60" s="34"/>
      <c r="K60" s="34"/>
      <c r="L60" s="34"/>
      <c r="M60" s="16">
        <v>101169.10194992257</v>
      </c>
      <c r="N60" s="34" t="s">
        <v>22</v>
      </c>
      <c r="O60" s="34"/>
      <c r="P60" s="34"/>
      <c r="Q60" s="34"/>
      <c r="R60" s="7">
        <v>103830</v>
      </c>
      <c r="S60" s="34" t="s">
        <v>22</v>
      </c>
      <c r="T60" s="34"/>
      <c r="U60" s="34"/>
      <c r="V60" s="34"/>
    </row>
    <row r="61" spans="1:22" ht="81" x14ac:dyDescent="0.25">
      <c r="A61" s="5" t="s">
        <v>63</v>
      </c>
      <c r="B61" s="6" t="s">
        <v>193</v>
      </c>
      <c r="C61" s="17">
        <v>52</v>
      </c>
      <c r="D61" s="34" t="s">
        <v>22</v>
      </c>
      <c r="E61" s="34"/>
      <c r="F61" s="34"/>
      <c r="G61" s="34"/>
      <c r="H61" s="21">
        <v>55.774308575073299</v>
      </c>
      <c r="I61" s="34" t="s">
        <v>22</v>
      </c>
      <c r="J61" s="34"/>
      <c r="K61" s="34"/>
      <c r="L61" s="34"/>
      <c r="M61" s="21">
        <v>52.12758218924602</v>
      </c>
      <c r="N61" s="34" t="s">
        <v>22</v>
      </c>
      <c r="O61" s="34"/>
      <c r="P61" s="34"/>
      <c r="Q61" s="34"/>
      <c r="R61" s="23">
        <v>54.232630110000002</v>
      </c>
      <c r="S61" s="34" t="s">
        <v>22</v>
      </c>
      <c r="T61" s="34"/>
      <c r="U61" s="34"/>
      <c r="V61" s="34"/>
    </row>
    <row r="62" spans="1:22" ht="40.5" x14ac:dyDescent="0.25">
      <c r="A62" s="5" t="s">
        <v>64</v>
      </c>
      <c r="B62" s="6" t="s">
        <v>148</v>
      </c>
      <c r="C62" s="17">
        <v>45.8</v>
      </c>
      <c r="D62" s="34" t="s">
        <v>22</v>
      </c>
      <c r="E62" s="34"/>
      <c r="F62" s="34"/>
      <c r="G62" s="34"/>
      <c r="H62" s="21">
        <v>47.217226581303414</v>
      </c>
      <c r="I62" s="34" t="s">
        <v>22</v>
      </c>
      <c r="J62" s="34"/>
      <c r="K62" s="34"/>
      <c r="L62" s="34"/>
      <c r="M62" s="21">
        <v>43.034696905720558</v>
      </c>
      <c r="N62" s="34" t="s">
        <v>22</v>
      </c>
      <c r="O62" s="34"/>
      <c r="P62" s="34"/>
      <c r="Q62" s="34"/>
      <c r="R62" s="23">
        <v>47.368555469999997</v>
      </c>
      <c r="S62" s="34" t="s">
        <v>22</v>
      </c>
      <c r="T62" s="34"/>
      <c r="U62" s="34"/>
      <c r="V62" s="34"/>
    </row>
    <row r="63" spans="1:22" ht="40.5" x14ac:dyDescent="0.25">
      <c r="A63" s="5" t="s">
        <v>65</v>
      </c>
      <c r="B63" s="6" t="s">
        <v>149</v>
      </c>
      <c r="C63" s="17">
        <v>5.2</v>
      </c>
      <c r="D63" s="34" t="s">
        <v>22</v>
      </c>
      <c r="E63" s="34"/>
      <c r="F63" s="34"/>
      <c r="G63" s="34"/>
      <c r="H63" s="21">
        <v>5.2943242046052834</v>
      </c>
      <c r="I63" s="34" t="s">
        <v>22</v>
      </c>
      <c r="J63" s="34"/>
      <c r="K63" s="34"/>
      <c r="L63" s="34"/>
      <c r="M63" s="21">
        <v>4.6538370201215544</v>
      </c>
      <c r="N63" s="34" t="s">
        <v>22</v>
      </c>
      <c r="O63" s="34"/>
      <c r="P63" s="34"/>
      <c r="Q63" s="34"/>
      <c r="R63" s="23">
        <v>6.7386712989999999</v>
      </c>
      <c r="S63" s="34" t="s">
        <v>22</v>
      </c>
      <c r="T63" s="34"/>
      <c r="U63" s="34"/>
      <c r="V63" s="34"/>
    </row>
    <row r="64" spans="1:22" ht="40.5" x14ac:dyDescent="0.25">
      <c r="A64" s="5" t="s">
        <v>66</v>
      </c>
      <c r="B64" s="6" t="s">
        <v>150</v>
      </c>
      <c r="C64" s="17">
        <v>40.700000000000003</v>
      </c>
      <c r="D64" s="34" t="s">
        <v>22</v>
      </c>
      <c r="E64" s="34"/>
      <c r="F64" s="34"/>
      <c r="G64" s="34"/>
      <c r="H64" s="21">
        <v>47.643623832775802</v>
      </c>
      <c r="I64" s="34" t="s">
        <v>22</v>
      </c>
      <c r="J64" s="34"/>
      <c r="K64" s="34"/>
      <c r="L64" s="34"/>
      <c r="M64" s="21">
        <v>39.485896116655496</v>
      </c>
      <c r="N64" s="34" t="s">
        <v>22</v>
      </c>
      <c r="O64" s="34"/>
      <c r="P64" s="34"/>
      <c r="Q64" s="34"/>
      <c r="R64" s="23">
        <v>40.067028229999998</v>
      </c>
      <c r="S64" s="34" t="s">
        <v>22</v>
      </c>
      <c r="T64" s="34"/>
      <c r="U64" s="34"/>
      <c r="V64" s="34"/>
    </row>
    <row r="65" spans="1:22" ht="40.5" x14ac:dyDescent="0.25">
      <c r="A65" s="5" t="s">
        <v>67</v>
      </c>
      <c r="B65" s="6" t="s">
        <v>151</v>
      </c>
      <c r="C65" s="17">
        <v>6.6</v>
      </c>
      <c r="D65" s="34" t="s">
        <v>22</v>
      </c>
      <c r="E65" s="34"/>
      <c r="F65" s="34"/>
      <c r="G65" s="34"/>
      <c r="H65" s="21">
        <v>47.643623832775802</v>
      </c>
      <c r="I65" s="34" t="s">
        <v>22</v>
      </c>
      <c r="J65" s="34"/>
      <c r="K65" s="34"/>
      <c r="L65" s="34"/>
      <c r="M65" s="21">
        <v>39.485896116655496</v>
      </c>
      <c r="N65" s="34" t="s">
        <v>22</v>
      </c>
      <c r="O65" s="34"/>
      <c r="P65" s="34"/>
      <c r="Q65" s="34"/>
      <c r="R65" s="23">
        <v>6.2939692249999997</v>
      </c>
      <c r="S65" s="34" t="s">
        <v>22</v>
      </c>
      <c r="T65" s="34"/>
      <c r="U65" s="34"/>
      <c r="V65" s="34"/>
    </row>
    <row r="66" spans="1:22" ht="40.5" x14ac:dyDescent="0.25">
      <c r="A66" s="5" t="s">
        <v>68</v>
      </c>
      <c r="B66" s="6" t="s">
        <v>152</v>
      </c>
      <c r="C66" s="17">
        <v>20.8</v>
      </c>
      <c r="D66" s="34" t="s">
        <v>22</v>
      </c>
      <c r="E66" s="34"/>
      <c r="F66" s="34"/>
      <c r="G66" s="34"/>
      <c r="H66" s="21">
        <v>18.744176544709124</v>
      </c>
      <c r="I66" s="34" t="s">
        <v>22</v>
      </c>
      <c r="J66" s="34"/>
      <c r="K66" s="34"/>
      <c r="L66" s="34"/>
      <c r="M66" s="21">
        <v>18.83471027128493</v>
      </c>
      <c r="N66" s="34" t="s">
        <v>22</v>
      </c>
      <c r="O66" s="34"/>
      <c r="P66" s="34"/>
      <c r="Q66" s="34"/>
      <c r="R66" s="23">
        <v>17.089549399999999</v>
      </c>
      <c r="S66" s="34" t="s">
        <v>22</v>
      </c>
      <c r="T66" s="34"/>
      <c r="U66" s="34"/>
      <c r="V66" s="34"/>
    </row>
    <row r="67" spans="1:22" ht="40.5" x14ac:dyDescent="0.25">
      <c r="A67" s="5" t="s">
        <v>69</v>
      </c>
      <c r="B67" s="6" t="s">
        <v>153</v>
      </c>
      <c r="C67" s="17">
        <v>2.7</v>
      </c>
      <c r="D67" s="34" t="s">
        <v>22</v>
      </c>
      <c r="E67" s="34"/>
      <c r="F67" s="34"/>
      <c r="G67" s="34"/>
      <c r="H67" s="21">
        <v>2.2003153826361452</v>
      </c>
      <c r="I67" s="34" t="s">
        <v>22</v>
      </c>
      <c r="J67" s="34"/>
      <c r="K67" s="34"/>
      <c r="L67" s="34"/>
      <c r="M67" s="21">
        <v>2.1920559849346213</v>
      </c>
      <c r="N67" s="34" t="s">
        <v>22</v>
      </c>
      <c r="O67" s="34"/>
      <c r="P67" s="34"/>
      <c r="Q67" s="34"/>
      <c r="R67" s="23">
        <v>1.8866373059999999</v>
      </c>
      <c r="S67" s="34" t="s">
        <v>22</v>
      </c>
      <c r="T67" s="34"/>
      <c r="U67" s="34"/>
      <c r="V67" s="34"/>
    </row>
    <row r="68" spans="1:22" ht="40.5" x14ac:dyDescent="0.25">
      <c r="A68" s="5" t="s">
        <v>70</v>
      </c>
      <c r="B68" s="6" t="s">
        <v>154</v>
      </c>
      <c r="C68" s="17">
        <v>9.6</v>
      </c>
      <c r="D68" s="34" t="s">
        <v>22</v>
      </c>
      <c r="E68" s="34"/>
      <c r="F68" s="34"/>
      <c r="G68" s="34"/>
      <c r="H68" s="21">
        <v>10.529736119748227</v>
      </c>
      <c r="I68" s="34" t="s">
        <v>22</v>
      </c>
      <c r="J68" s="34"/>
      <c r="K68" s="34"/>
      <c r="L68" s="34"/>
      <c r="M68" s="21">
        <v>9.5002639388139603</v>
      </c>
      <c r="N68" s="34" t="s">
        <v>22</v>
      </c>
      <c r="O68" s="34"/>
      <c r="P68" s="34"/>
      <c r="Q68" s="34"/>
      <c r="R68" s="23">
        <v>9.3634134830000004</v>
      </c>
      <c r="S68" s="34" t="s">
        <v>22</v>
      </c>
      <c r="T68" s="34"/>
      <c r="U68" s="34"/>
      <c r="V68" s="34"/>
    </row>
    <row r="69" spans="1:22" ht="40.5" x14ac:dyDescent="0.25">
      <c r="A69" s="5" t="s">
        <v>71</v>
      </c>
      <c r="B69" s="6" t="s">
        <v>155</v>
      </c>
      <c r="C69" s="17">
        <v>2</v>
      </c>
      <c r="D69" s="34" t="s">
        <v>22</v>
      </c>
      <c r="E69" s="34"/>
      <c r="F69" s="34"/>
      <c r="G69" s="34"/>
      <c r="H69" s="21">
        <v>1.4327700372961538</v>
      </c>
      <c r="I69" s="34" t="s">
        <v>22</v>
      </c>
      <c r="J69" s="34"/>
      <c r="K69" s="34"/>
      <c r="L69" s="34"/>
      <c r="M69" s="21">
        <v>1.4550312811062769</v>
      </c>
      <c r="N69" s="34" t="s">
        <v>22</v>
      </c>
      <c r="O69" s="34"/>
      <c r="P69" s="34"/>
      <c r="Q69" s="34"/>
      <c r="R69" s="23">
        <v>1.365492822</v>
      </c>
      <c r="S69" s="34" t="s">
        <v>22</v>
      </c>
      <c r="T69" s="34"/>
      <c r="U69" s="34"/>
      <c r="V69" s="34"/>
    </row>
    <row r="70" spans="1:22" ht="40.5" x14ac:dyDescent="0.25">
      <c r="A70" s="5" t="s">
        <v>72</v>
      </c>
      <c r="B70" s="6" t="s">
        <v>156</v>
      </c>
      <c r="C70" s="17">
        <v>2.7</v>
      </c>
      <c r="D70" s="34" t="s">
        <v>22</v>
      </c>
      <c r="E70" s="34"/>
      <c r="F70" s="34"/>
      <c r="G70" s="34"/>
      <c r="H70" s="21">
        <v>2.7406360604382498</v>
      </c>
      <c r="I70" s="34" t="s">
        <v>22</v>
      </c>
      <c r="J70" s="34"/>
      <c r="K70" s="34"/>
      <c r="L70" s="34"/>
      <c r="M70" s="21">
        <v>2.5809413846530869</v>
      </c>
      <c r="N70" s="34" t="s">
        <v>22</v>
      </c>
      <c r="O70" s="34"/>
      <c r="P70" s="34"/>
      <c r="Q70" s="34"/>
      <c r="R70" s="23">
        <v>3.465044695</v>
      </c>
      <c r="S70" s="34" t="s">
        <v>22</v>
      </c>
      <c r="T70" s="34"/>
      <c r="U70" s="34"/>
      <c r="V70" s="34"/>
    </row>
    <row r="71" spans="1:22" ht="40.5" x14ac:dyDescent="0.25">
      <c r="A71" s="5" t="s">
        <v>73</v>
      </c>
      <c r="B71" s="6" t="s">
        <v>157</v>
      </c>
      <c r="C71" s="17">
        <v>0.2</v>
      </c>
      <c r="D71" s="34" t="s">
        <v>22</v>
      </c>
      <c r="E71" s="34"/>
      <c r="F71" s="34"/>
      <c r="G71" s="34"/>
      <c r="H71" s="21">
        <v>0.30541820914434104</v>
      </c>
      <c r="I71" s="34" t="s">
        <v>22</v>
      </c>
      <c r="J71" s="34"/>
      <c r="K71" s="34"/>
      <c r="L71" s="34"/>
      <c r="M71" s="21">
        <v>0.31028381047791831</v>
      </c>
      <c r="N71" s="34" t="s">
        <v>22</v>
      </c>
      <c r="O71" s="34"/>
      <c r="P71" s="34"/>
      <c r="Q71" s="34"/>
      <c r="R71" s="23">
        <v>0.36057392700000002</v>
      </c>
      <c r="S71" s="34" t="s">
        <v>22</v>
      </c>
      <c r="T71" s="34"/>
      <c r="U71" s="34"/>
      <c r="V71" s="34"/>
    </row>
    <row r="72" spans="1:22" ht="40.5" x14ac:dyDescent="0.25">
      <c r="A72" s="5" t="s">
        <v>74</v>
      </c>
      <c r="B72" s="6" t="s">
        <v>158</v>
      </c>
      <c r="C72" s="17">
        <v>5.0999999999999996</v>
      </c>
      <c r="D72" s="34" t="s">
        <v>22</v>
      </c>
      <c r="E72" s="34"/>
      <c r="F72" s="34"/>
      <c r="G72" s="34"/>
      <c r="H72" s="21">
        <v>4.7568909222737563</v>
      </c>
      <c r="I72" s="34" t="s">
        <v>22</v>
      </c>
      <c r="J72" s="34"/>
      <c r="K72" s="34"/>
      <c r="L72" s="34"/>
      <c r="M72" s="21">
        <v>3.2214805372143527</v>
      </c>
      <c r="N72" s="34" t="s">
        <v>22</v>
      </c>
      <c r="O72" s="34"/>
      <c r="P72" s="34"/>
      <c r="Q72" s="34"/>
      <c r="R72" s="23">
        <v>3.0040683179999998</v>
      </c>
      <c r="S72" s="34" t="s">
        <v>22</v>
      </c>
      <c r="T72" s="34"/>
      <c r="U72" s="34"/>
      <c r="V72" s="34"/>
    </row>
    <row r="73" spans="1:22" ht="40.5" x14ac:dyDescent="0.25">
      <c r="A73" s="5" t="s">
        <v>75</v>
      </c>
      <c r="B73" s="6" t="s">
        <v>159</v>
      </c>
      <c r="C73" s="17">
        <v>1</v>
      </c>
      <c r="D73" s="34" t="s">
        <v>22</v>
      </c>
      <c r="E73" s="34"/>
      <c r="F73" s="34"/>
      <c r="G73" s="34"/>
      <c r="H73" s="21">
        <v>0.82488629126483559</v>
      </c>
      <c r="I73" s="34" t="s">
        <v>22</v>
      </c>
      <c r="J73" s="34"/>
      <c r="K73" s="34"/>
      <c r="L73" s="34"/>
      <c r="M73" s="21">
        <v>0.93805372127959774</v>
      </c>
      <c r="N73" s="34" t="s">
        <v>22</v>
      </c>
      <c r="O73" s="34"/>
      <c r="P73" s="34"/>
      <c r="Q73" s="34"/>
      <c r="R73" s="23">
        <v>0.90559346399999996</v>
      </c>
      <c r="S73" s="34" t="s">
        <v>22</v>
      </c>
      <c r="T73" s="34"/>
      <c r="U73" s="34"/>
      <c r="V73" s="34"/>
    </row>
    <row r="74" spans="1:22" ht="40.5" x14ac:dyDescent="0.25">
      <c r="A74" s="5" t="s">
        <v>76</v>
      </c>
      <c r="B74" s="6" t="s">
        <v>160</v>
      </c>
      <c r="C74" s="17">
        <v>4.9000000000000004</v>
      </c>
      <c r="D74" s="34" t="s">
        <v>22</v>
      </c>
      <c r="E74" s="34"/>
      <c r="F74" s="34"/>
      <c r="G74" s="34"/>
      <c r="H74" s="21">
        <v>6.992441154796178</v>
      </c>
      <c r="I74" s="34" t="s">
        <v>22</v>
      </c>
      <c r="J74" s="34"/>
      <c r="K74" s="34"/>
      <c r="L74" s="34"/>
      <c r="M74" s="21">
        <v>7.0198794693694868</v>
      </c>
      <c r="N74" s="34" t="s">
        <v>22</v>
      </c>
      <c r="O74" s="34"/>
      <c r="P74" s="34"/>
      <c r="Q74" s="34"/>
      <c r="R74" s="23">
        <v>9.5448490679999995</v>
      </c>
      <c r="S74" s="34" t="s">
        <v>22</v>
      </c>
      <c r="T74" s="34"/>
      <c r="U74" s="34"/>
      <c r="V74" s="34"/>
    </row>
    <row r="75" spans="1:22" ht="40.5" x14ac:dyDescent="0.25">
      <c r="A75" s="5" t="s">
        <v>77</v>
      </c>
      <c r="B75" s="6" t="s">
        <v>161</v>
      </c>
      <c r="C75" s="17">
        <v>0.7</v>
      </c>
      <c r="D75" s="34" t="s">
        <v>22</v>
      </c>
      <c r="E75" s="34"/>
      <c r="F75" s="34"/>
      <c r="G75" s="34"/>
      <c r="H75" s="21">
        <v>1.0083930846952986</v>
      </c>
      <c r="I75" s="34" t="s">
        <v>22</v>
      </c>
      <c r="J75" s="34"/>
      <c r="K75" s="34"/>
      <c r="L75" s="34"/>
      <c r="M75" s="21">
        <v>0.88212295558425002</v>
      </c>
      <c r="N75" s="34" t="s">
        <v>22</v>
      </c>
      <c r="O75" s="34"/>
      <c r="P75" s="34"/>
      <c r="Q75" s="34"/>
      <c r="R75" s="23">
        <v>1.022266004</v>
      </c>
      <c r="S75" s="34" t="s">
        <v>22</v>
      </c>
      <c r="T75" s="34"/>
      <c r="U75" s="34"/>
      <c r="V75" s="34"/>
    </row>
    <row r="76" spans="1:22" ht="40.5" x14ac:dyDescent="0.25">
      <c r="A76" s="5" t="s">
        <v>78</v>
      </c>
      <c r="B76" s="6" t="s">
        <v>162</v>
      </c>
      <c r="C76" s="17">
        <v>0</v>
      </c>
      <c r="D76" s="34" t="s">
        <v>22</v>
      </c>
      <c r="E76" s="34"/>
      <c r="F76" s="34"/>
      <c r="G76" s="34"/>
      <c r="H76" s="21">
        <v>1.0150546231448633E-2</v>
      </c>
      <c r="I76" s="34" t="s">
        <v>22</v>
      </c>
      <c r="J76" s="34"/>
      <c r="K76" s="34"/>
      <c r="L76" s="34"/>
      <c r="M76" s="21">
        <v>1.0165703462312735E-2</v>
      </c>
      <c r="N76" s="34" t="s">
        <v>22</v>
      </c>
      <c r="O76" s="34"/>
      <c r="P76" s="34"/>
      <c r="Q76" s="34"/>
      <c r="R76" s="23">
        <v>5.1114660000000003E-3</v>
      </c>
      <c r="S76" s="34" t="s">
        <v>22</v>
      </c>
      <c r="T76" s="34"/>
      <c r="U76" s="34"/>
      <c r="V76" s="34"/>
    </row>
    <row r="77" spans="1:22" ht="40.5" x14ac:dyDescent="0.25">
      <c r="A77" s="5" t="s">
        <v>79</v>
      </c>
      <c r="B77" s="6" t="s">
        <v>163</v>
      </c>
      <c r="C77" s="17">
        <v>0.8</v>
      </c>
      <c r="D77" s="34" t="s">
        <v>22</v>
      </c>
      <c r="E77" s="34"/>
      <c r="F77" s="34"/>
      <c r="G77" s="34"/>
      <c r="H77" s="21">
        <v>0.87188811787590448</v>
      </c>
      <c r="I77" s="34" t="s">
        <v>22</v>
      </c>
      <c r="J77" s="34"/>
      <c r="K77" s="34"/>
      <c r="L77" s="34"/>
      <c r="M77" s="21">
        <v>0.90419524157878517</v>
      </c>
      <c r="N77" s="34" t="s">
        <v>22</v>
      </c>
      <c r="O77" s="34"/>
      <c r="P77" s="34"/>
      <c r="Q77" s="34"/>
      <c r="R77" s="23">
        <v>0.91447715200000002</v>
      </c>
      <c r="S77" s="34" t="s">
        <v>22</v>
      </c>
      <c r="T77" s="34"/>
      <c r="U77" s="34"/>
      <c r="V77" s="34"/>
    </row>
    <row r="78" spans="1:22" ht="40.5" x14ac:dyDescent="0.25">
      <c r="A78" s="5" t="s">
        <v>80</v>
      </c>
      <c r="B78" s="6" t="s">
        <v>164</v>
      </c>
      <c r="C78" s="17">
        <v>7.2</v>
      </c>
      <c r="D78" s="34" t="s">
        <v>22</v>
      </c>
      <c r="E78" s="34"/>
      <c r="F78" s="34"/>
      <c r="G78" s="34"/>
      <c r="H78" s="21">
        <v>3.6666321433365403</v>
      </c>
      <c r="I78" s="34" t="s">
        <v>22</v>
      </c>
      <c r="J78" s="34"/>
      <c r="K78" s="34"/>
      <c r="L78" s="34"/>
      <c r="M78" s="21">
        <v>4.1110707066599153</v>
      </c>
      <c r="N78" s="34" t="s">
        <v>22</v>
      </c>
      <c r="O78" s="34"/>
      <c r="P78" s="34"/>
      <c r="Q78" s="34"/>
      <c r="R78" s="23">
        <v>3.5863592620000002</v>
      </c>
      <c r="S78" s="34" t="s">
        <v>22</v>
      </c>
      <c r="T78" s="34"/>
      <c r="U78" s="34"/>
      <c r="V78" s="34"/>
    </row>
    <row r="79" spans="1:22" ht="40.5" x14ac:dyDescent="0.25">
      <c r="A79" s="5" t="s">
        <v>81</v>
      </c>
      <c r="B79" s="6" t="s">
        <v>165</v>
      </c>
      <c r="C79" s="17">
        <v>4</v>
      </c>
      <c r="D79" s="34" t="s">
        <v>22</v>
      </c>
      <c r="E79" s="34"/>
      <c r="F79" s="34"/>
      <c r="G79" s="34"/>
      <c r="H79" s="21">
        <v>4.6426008478827185</v>
      </c>
      <c r="I79" s="34" t="s">
        <v>22</v>
      </c>
      <c r="J79" s="34"/>
      <c r="K79" s="34"/>
      <c r="L79" s="34"/>
      <c r="M79" s="21">
        <v>5.167736178508191</v>
      </c>
      <c r="N79" s="34" t="s">
        <v>22</v>
      </c>
      <c r="O79" s="34"/>
      <c r="P79" s="34"/>
      <c r="Q79" s="34"/>
      <c r="R79" s="23">
        <v>6.3196014040000001</v>
      </c>
      <c r="S79" s="34" t="s">
        <v>22</v>
      </c>
      <c r="T79" s="34"/>
      <c r="U79" s="34"/>
      <c r="V79" s="34"/>
    </row>
    <row r="80" spans="1:22" ht="40.5" x14ac:dyDescent="0.25">
      <c r="A80" s="5" t="s">
        <v>82</v>
      </c>
      <c r="B80" s="6" t="s">
        <v>166</v>
      </c>
      <c r="C80" s="17">
        <v>8.1999999999999993</v>
      </c>
      <c r="D80" s="34" t="s">
        <v>22</v>
      </c>
      <c r="E80" s="34"/>
      <c r="F80" s="34"/>
      <c r="G80" s="34"/>
      <c r="H80" s="21">
        <v>8.0137832563229452</v>
      </c>
      <c r="I80" s="34" t="s">
        <v>22</v>
      </c>
      <c r="J80" s="34"/>
      <c r="K80" s="34"/>
      <c r="L80" s="34"/>
      <c r="M80" s="21">
        <v>7.9714344540902724</v>
      </c>
      <c r="N80" s="34" t="s">
        <v>22</v>
      </c>
      <c r="O80" s="34"/>
      <c r="P80" s="34"/>
      <c r="Q80" s="34"/>
      <c r="R80" s="23">
        <v>4.2488825629999996</v>
      </c>
      <c r="S80" s="34" t="s">
        <v>22</v>
      </c>
      <c r="T80" s="34"/>
      <c r="U80" s="34"/>
      <c r="V80" s="34"/>
    </row>
    <row r="81" spans="1:22" ht="40.5" x14ac:dyDescent="0.25">
      <c r="A81" s="5" t="s">
        <v>83</v>
      </c>
      <c r="B81" s="6" t="s">
        <v>167</v>
      </c>
      <c r="C81" s="17">
        <v>1.3</v>
      </c>
      <c r="D81" s="34" t="s">
        <v>22</v>
      </c>
      <c r="E81" s="34"/>
      <c r="F81" s="34"/>
      <c r="G81" s="34"/>
      <c r="H81" s="21">
        <v>0</v>
      </c>
      <c r="I81" s="34" t="s">
        <v>22</v>
      </c>
      <c r="J81" s="34"/>
      <c r="K81" s="34"/>
      <c r="L81" s="34"/>
      <c r="M81" s="21">
        <v>0</v>
      </c>
      <c r="N81" s="34" t="s">
        <v>22</v>
      </c>
      <c r="O81" s="34"/>
      <c r="P81" s="34"/>
      <c r="Q81" s="34"/>
      <c r="R81" s="23">
        <v>0</v>
      </c>
      <c r="S81" s="34" t="s">
        <v>22</v>
      </c>
      <c r="T81" s="34"/>
      <c r="U81" s="34"/>
      <c r="V81" s="34"/>
    </row>
    <row r="82" spans="1:22" ht="40.5" x14ac:dyDescent="0.25">
      <c r="A82" s="5" t="s">
        <v>84</v>
      </c>
      <c r="B82" s="6" t="s">
        <v>168</v>
      </c>
      <c r="C82" s="17">
        <v>7.9</v>
      </c>
      <c r="D82" s="34" t="s">
        <v>22</v>
      </c>
      <c r="E82" s="34"/>
      <c r="F82" s="34"/>
      <c r="G82" s="34"/>
      <c r="H82" s="21">
        <v>3.5078463281762948</v>
      </c>
      <c r="I82" s="34" t="s">
        <v>22</v>
      </c>
      <c r="J82" s="34"/>
      <c r="K82" s="34"/>
      <c r="L82" s="34"/>
      <c r="M82" s="21">
        <v>3.9280278662640491</v>
      </c>
      <c r="N82" s="34" t="s">
        <v>22</v>
      </c>
      <c r="O82" s="34"/>
      <c r="P82" s="34"/>
      <c r="Q82" s="34"/>
      <c r="R82" s="23">
        <v>3.44508774</v>
      </c>
      <c r="S82" s="34" t="s">
        <v>22</v>
      </c>
      <c r="T82" s="34"/>
      <c r="U82" s="34"/>
      <c r="V82" s="34"/>
    </row>
    <row r="83" spans="1:22" ht="54" x14ac:dyDescent="0.25">
      <c r="A83" s="5" t="s">
        <v>85</v>
      </c>
      <c r="B83" s="6" t="s">
        <v>169</v>
      </c>
      <c r="C83" s="17">
        <v>8.6</v>
      </c>
      <c r="D83" s="34" t="s">
        <v>22</v>
      </c>
      <c r="E83" s="34"/>
      <c r="F83" s="34"/>
      <c r="G83" s="34"/>
      <c r="H83" s="21">
        <v>8.627186938407915</v>
      </c>
      <c r="I83" s="34" t="s">
        <v>22</v>
      </c>
      <c r="J83" s="34"/>
      <c r="K83" s="34"/>
      <c r="L83" s="34"/>
      <c r="M83" s="21">
        <v>8.7430141349841684</v>
      </c>
      <c r="N83" s="34" t="s">
        <v>22</v>
      </c>
      <c r="O83" s="34"/>
      <c r="P83" s="34"/>
      <c r="Q83" s="34"/>
      <c r="R83" s="23">
        <v>4.0621830350000003</v>
      </c>
      <c r="S83" s="34" t="s">
        <v>22</v>
      </c>
      <c r="T83" s="34"/>
      <c r="U83" s="34"/>
      <c r="V83" s="34"/>
    </row>
    <row r="84" spans="1:22" ht="40.5" x14ac:dyDescent="0.25">
      <c r="A84" s="5" t="s">
        <v>86</v>
      </c>
      <c r="B84" s="6" t="s">
        <v>170</v>
      </c>
      <c r="C84" s="17">
        <v>0.3</v>
      </c>
      <c r="D84" s="34" t="s">
        <v>22</v>
      </c>
      <c r="E84" s="34"/>
      <c r="F84" s="34"/>
      <c r="G84" s="34"/>
      <c r="H84" s="21">
        <v>0.3322165732764169</v>
      </c>
      <c r="I84" s="34" t="s">
        <v>22</v>
      </c>
      <c r="J84" s="34"/>
      <c r="K84" s="34"/>
      <c r="L84" s="34"/>
      <c r="M84" s="21">
        <v>0.36488776598286549</v>
      </c>
      <c r="N84" s="34" t="s">
        <v>22</v>
      </c>
      <c r="O84" s="34"/>
      <c r="P84" s="34"/>
      <c r="Q84" s="34"/>
      <c r="R84" s="23">
        <v>0.208348112</v>
      </c>
      <c r="S84" s="34" t="s">
        <v>22</v>
      </c>
      <c r="T84" s="34"/>
      <c r="U84" s="34"/>
      <c r="V84" s="34"/>
    </row>
    <row r="85" spans="1:22" ht="40.5" x14ac:dyDescent="0.25">
      <c r="A85" s="5" t="s">
        <v>87</v>
      </c>
      <c r="B85" s="6" t="s">
        <v>171</v>
      </c>
      <c r="C85" s="17">
        <v>2.6</v>
      </c>
      <c r="D85" s="34" t="s">
        <v>22</v>
      </c>
      <c r="E85" s="34"/>
      <c r="F85" s="34"/>
      <c r="G85" s="34"/>
      <c r="H85" s="21">
        <v>2.7970131076998972</v>
      </c>
      <c r="I85" s="34" t="s">
        <v>22</v>
      </c>
      <c r="J85" s="34"/>
      <c r="K85" s="34"/>
      <c r="L85" s="34"/>
      <c r="M85" s="21">
        <v>3.2880351913703194</v>
      </c>
      <c r="N85" s="34" t="s">
        <v>22</v>
      </c>
      <c r="O85" s="34"/>
      <c r="P85" s="34"/>
      <c r="Q85" s="34"/>
      <c r="R85" s="23">
        <v>2.5098860699999999</v>
      </c>
      <c r="S85" s="34" t="s">
        <v>22</v>
      </c>
      <c r="T85" s="34"/>
      <c r="U85" s="34"/>
      <c r="V85" s="34"/>
    </row>
    <row r="86" spans="1:22" ht="40.5" x14ac:dyDescent="0.25">
      <c r="A86" s="5" t="s">
        <v>88</v>
      </c>
      <c r="B86" s="6" t="s">
        <v>172</v>
      </c>
      <c r="C86" s="17">
        <v>0</v>
      </c>
      <c r="D86" s="34" t="s">
        <v>22</v>
      </c>
      <c r="E86" s="34"/>
      <c r="F86" s="34"/>
      <c r="G86" s="34"/>
      <c r="H86" s="22">
        <v>7.8554549871092064E-3</v>
      </c>
      <c r="I86" s="34" t="s">
        <v>22</v>
      </c>
      <c r="J86" s="34"/>
      <c r="K86" s="34"/>
      <c r="L86" s="34"/>
      <c r="M86" s="22">
        <v>1.8932473681026546E-2</v>
      </c>
      <c r="N86" s="34" t="s">
        <v>22</v>
      </c>
      <c r="O86" s="34"/>
      <c r="P86" s="34"/>
      <c r="Q86" s="34"/>
      <c r="R86" s="23">
        <v>2.0006606999999999E-2</v>
      </c>
      <c r="S86" s="34" t="s">
        <v>22</v>
      </c>
      <c r="T86" s="34"/>
      <c r="U86" s="34"/>
      <c r="V86" s="34"/>
    </row>
    <row r="87" spans="1:22" ht="40.5" x14ac:dyDescent="0.25">
      <c r="A87" s="5" t="s">
        <v>89</v>
      </c>
      <c r="B87" s="6" t="s">
        <v>173</v>
      </c>
      <c r="C87" s="17">
        <v>5.2</v>
      </c>
      <c r="D87" s="34" t="s">
        <v>22</v>
      </c>
      <c r="E87" s="34"/>
      <c r="F87" s="34"/>
      <c r="G87" s="34"/>
      <c r="H87" s="21">
        <v>4.3897723161769155</v>
      </c>
      <c r="I87" s="34" t="s">
        <v>22</v>
      </c>
      <c r="J87" s="34"/>
      <c r="K87" s="34"/>
      <c r="L87" s="34"/>
      <c r="M87" s="21">
        <v>4.6670296348896239</v>
      </c>
      <c r="N87" s="34" t="s">
        <v>22</v>
      </c>
      <c r="O87" s="34"/>
      <c r="P87" s="34"/>
      <c r="Q87" s="34"/>
      <c r="R87" s="23">
        <v>4.5027696260000001</v>
      </c>
      <c r="S87" s="34" t="s">
        <v>22</v>
      </c>
      <c r="T87" s="34"/>
      <c r="U87" s="34"/>
      <c r="V87" s="34"/>
    </row>
    <row r="88" spans="1:22" ht="158.25" customHeight="1" x14ac:dyDescent="0.25">
      <c r="A88" s="5" t="s">
        <v>90</v>
      </c>
      <c r="B88" s="6" t="s">
        <v>199</v>
      </c>
      <c r="C88" s="30" t="s">
        <v>22</v>
      </c>
      <c r="D88" s="31"/>
      <c r="E88" s="31"/>
      <c r="F88" s="31"/>
      <c r="G88" s="32"/>
      <c r="H88" s="30" t="s">
        <v>22</v>
      </c>
      <c r="I88" s="31"/>
      <c r="J88" s="31"/>
      <c r="K88" s="31"/>
      <c r="L88" s="32"/>
      <c r="M88" s="37" t="s">
        <v>22</v>
      </c>
      <c r="N88" s="38"/>
      <c r="O88" s="38"/>
      <c r="P88" s="38"/>
      <c r="Q88" s="39"/>
      <c r="R88" s="30" t="s">
        <v>22</v>
      </c>
      <c r="S88" s="31"/>
      <c r="T88" s="31"/>
      <c r="U88" s="31"/>
      <c r="V88" s="32"/>
    </row>
    <row r="89" spans="1:22" ht="40.5" x14ac:dyDescent="0.25">
      <c r="A89" s="5" t="s">
        <v>91</v>
      </c>
      <c r="B89" s="6" t="s">
        <v>152</v>
      </c>
      <c r="C89" s="30" t="s">
        <v>22</v>
      </c>
      <c r="D89" s="31"/>
      <c r="E89" s="31"/>
      <c r="F89" s="31"/>
      <c r="G89" s="32"/>
      <c r="H89" s="30" t="s">
        <v>22</v>
      </c>
      <c r="I89" s="31"/>
      <c r="J89" s="31"/>
      <c r="K89" s="31"/>
      <c r="L89" s="32"/>
      <c r="M89" s="37" t="s">
        <v>22</v>
      </c>
      <c r="N89" s="38"/>
      <c r="O89" s="38"/>
      <c r="P89" s="38"/>
      <c r="Q89" s="39"/>
      <c r="R89" s="30" t="s">
        <v>22</v>
      </c>
      <c r="S89" s="31"/>
      <c r="T89" s="31"/>
      <c r="U89" s="31"/>
      <c r="V89" s="32"/>
    </row>
    <row r="90" spans="1:22" ht="40.5" x14ac:dyDescent="0.25">
      <c r="A90" s="5" t="s">
        <v>92</v>
      </c>
      <c r="B90" s="6" t="s">
        <v>153</v>
      </c>
      <c r="C90" s="30" t="s">
        <v>22</v>
      </c>
      <c r="D90" s="31"/>
      <c r="E90" s="31"/>
      <c r="F90" s="31"/>
      <c r="G90" s="32"/>
      <c r="H90" s="30" t="s">
        <v>22</v>
      </c>
      <c r="I90" s="31"/>
      <c r="J90" s="31"/>
      <c r="K90" s="31"/>
      <c r="L90" s="32"/>
      <c r="M90" s="37" t="s">
        <v>22</v>
      </c>
      <c r="N90" s="38" t="s">
        <v>22</v>
      </c>
      <c r="O90" s="38"/>
      <c r="P90" s="38"/>
      <c r="Q90" s="39"/>
      <c r="R90" s="30" t="s">
        <v>22</v>
      </c>
      <c r="S90" s="31"/>
      <c r="T90" s="31"/>
      <c r="U90" s="31"/>
      <c r="V90" s="32"/>
    </row>
    <row r="91" spans="1:22" ht="40.5" x14ac:dyDescent="0.25">
      <c r="A91" s="5" t="s">
        <v>93</v>
      </c>
      <c r="B91" s="6" t="s">
        <v>155</v>
      </c>
      <c r="C91" s="30" t="s">
        <v>22</v>
      </c>
      <c r="D91" s="31"/>
      <c r="E91" s="31"/>
      <c r="F91" s="31"/>
      <c r="G91" s="32"/>
      <c r="H91" s="30" t="s">
        <v>22</v>
      </c>
      <c r="I91" s="31"/>
      <c r="J91" s="31"/>
      <c r="K91" s="31"/>
      <c r="L91" s="32"/>
      <c r="M91" s="37" t="s">
        <v>22</v>
      </c>
      <c r="N91" s="38" t="s">
        <v>22</v>
      </c>
      <c r="O91" s="38"/>
      <c r="P91" s="38"/>
      <c r="Q91" s="39"/>
      <c r="R91" s="30" t="s">
        <v>22</v>
      </c>
      <c r="S91" s="31"/>
      <c r="T91" s="31"/>
      <c r="U91" s="31"/>
      <c r="V91" s="32"/>
    </row>
    <row r="92" spans="1:22" ht="45" customHeight="1" x14ac:dyDescent="0.25">
      <c r="A92" s="36" t="s">
        <v>94</v>
      </c>
      <c r="B92" s="36"/>
      <c r="C92" s="36"/>
      <c r="D92" s="36"/>
      <c r="E92" s="36"/>
      <c r="F92" s="36"/>
      <c r="G92" s="36"/>
      <c r="H92" s="36"/>
      <c r="I92" s="36"/>
      <c r="J92" s="36"/>
      <c r="K92" s="36"/>
      <c r="L92" s="36"/>
      <c r="M92" s="36"/>
      <c r="N92" s="36"/>
      <c r="O92" s="36"/>
      <c r="P92" s="36"/>
      <c r="Q92" s="36"/>
      <c r="R92" s="36"/>
      <c r="S92" s="36"/>
      <c r="T92" s="36"/>
      <c r="U92" s="36"/>
      <c r="V92" s="36"/>
    </row>
    <row r="93" spans="1:22" ht="81" x14ac:dyDescent="0.25">
      <c r="A93" s="5" t="s">
        <v>95</v>
      </c>
      <c r="B93" s="6" t="s">
        <v>174</v>
      </c>
      <c r="C93" s="4">
        <v>43.8</v>
      </c>
      <c r="D93" s="34" t="s">
        <v>22</v>
      </c>
      <c r="E93" s="34"/>
      <c r="F93" s="34"/>
      <c r="G93" s="34"/>
      <c r="H93" s="23">
        <v>39.791579859838137</v>
      </c>
      <c r="I93" s="34" t="s">
        <v>22</v>
      </c>
      <c r="J93" s="34"/>
      <c r="K93" s="34"/>
      <c r="L93" s="34"/>
      <c r="M93" s="23">
        <v>43.266744358847298</v>
      </c>
      <c r="N93" s="34" t="s">
        <v>22</v>
      </c>
      <c r="O93" s="34"/>
      <c r="P93" s="34"/>
      <c r="Q93" s="34"/>
      <c r="R93" s="4">
        <v>40.890818729999999</v>
      </c>
      <c r="S93" s="34" t="s">
        <v>22</v>
      </c>
      <c r="T93" s="34"/>
      <c r="U93" s="34"/>
      <c r="V93" s="34"/>
    </row>
    <row r="94" spans="1:22" ht="108" x14ac:dyDescent="0.25">
      <c r="A94" s="5" t="s">
        <v>96</v>
      </c>
      <c r="B94" s="6" t="s">
        <v>175</v>
      </c>
      <c r="C94" s="4">
        <v>0</v>
      </c>
      <c r="D94" s="34" t="s">
        <v>22</v>
      </c>
      <c r="E94" s="34"/>
      <c r="F94" s="34"/>
      <c r="G94" s="34"/>
      <c r="H94" s="4">
        <v>0</v>
      </c>
      <c r="I94" s="34" t="s">
        <v>22</v>
      </c>
      <c r="J94" s="34"/>
      <c r="K94" s="34"/>
      <c r="L94" s="34"/>
      <c r="M94" s="4">
        <v>0</v>
      </c>
      <c r="N94" s="34" t="s">
        <v>22</v>
      </c>
      <c r="O94" s="34"/>
      <c r="P94" s="34"/>
      <c r="Q94" s="34"/>
      <c r="R94" s="4">
        <v>0</v>
      </c>
      <c r="S94" s="34" t="s">
        <v>22</v>
      </c>
      <c r="T94" s="34"/>
      <c r="U94" s="34"/>
      <c r="V94" s="34"/>
    </row>
    <row r="95" spans="1:22" ht="67.5" x14ac:dyDescent="0.25">
      <c r="A95" s="5" t="s">
        <v>97</v>
      </c>
      <c r="B95" s="6" t="s">
        <v>176</v>
      </c>
      <c r="C95" s="4">
        <v>2</v>
      </c>
      <c r="D95" s="34" t="s">
        <v>22</v>
      </c>
      <c r="E95" s="34"/>
      <c r="F95" s="34"/>
      <c r="G95" s="34"/>
      <c r="H95" s="4">
        <v>2</v>
      </c>
      <c r="I95" s="34" t="s">
        <v>22</v>
      </c>
      <c r="J95" s="34"/>
      <c r="K95" s="34"/>
      <c r="L95" s="34"/>
      <c r="M95" s="4">
        <v>2</v>
      </c>
      <c r="N95" s="34" t="s">
        <v>22</v>
      </c>
      <c r="O95" s="34"/>
      <c r="P95" s="34"/>
      <c r="Q95" s="34"/>
      <c r="R95" s="4">
        <v>2</v>
      </c>
      <c r="S95" s="34" t="s">
        <v>22</v>
      </c>
      <c r="T95" s="34"/>
      <c r="U95" s="34"/>
      <c r="V95" s="34"/>
    </row>
    <row r="96" spans="1:22" ht="67.5" x14ac:dyDescent="0.25">
      <c r="A96" s="5" t="s">
        <v>98</v>
      </c>
      <c r="B96" s="6" t="s">
        <v>177</v>
      </c>
      <c r="C96" s="4">
        <v>9</v>
      </c>
      <c r="D96" s="34" t="s">
        <v>22</v>
      </c>
      <c r="E96" s="34"/>
      <c r="F96" s="34"/>
      <c r="G96" s="34"/>
      <c r="H96" s="4">
        <v>8</v>
      </c>
      <c r="I96" s="34" t="s">
        <v>22</v>
      </c>
      <c r="J96" s="34"/>
      <c r="K96" s="34"/>
      <c r="L96" s="34"/>
      <c r="M96" s="4">
        <v>8</v>
      </c>
      <c r="N96" s="34" t="s">
        <v>22</v>
      </c>
      <c r="O96" s="34"/>
      <c r="P96" s="34"/>
      <c r="Q96" s="34"/>
      <c r="R96" s="4">
        <v>8</v>
      </c>
      <c r="S96" s="34" t="s">
        <v>22</v>
      </c>
      <c r="T96" s="34"/>
      <c r="U96" s="34"/>
      <c r="V96" s="34"/>
    </row>
    <row r="97" spans="1:22" ht="67.5" x14ac:dyDescent="0.25">
      <c r="A97" s="5" t="s">
        <v>99</v>
      </c>
      <c r="B97" s="6" t="s">
        <v>178</v>
      </c>
      <c r="C97" s="4">
        <v>2</v>
      </c>
      <c r="D97" s="34" t="s">
        <v>22</v>
      </c>
      <c r="E97" s="34"/>
      <c r="F97" s="34"/>
      <c r="G97" s="34"/>
      <c r="H97" s="4">
        <v>2</v>
      </c>
      <c r="I97" s="34" t="s">
        <v>22</v>
      </c>
      <c r="J97" s="34"/>
      <c r="K97" s="34"/>
      <c r="L97" s="34"/>
      <c r="M97" s="4">
        <v>2</v>
      </c>
      <c r="N97" s="34" t="s">
        <v>22</v>
      </c>
      <c r="O97" s="34"/>
      <c r="P97" s="34"/>
      <c r="Q97" s="34"/>
      <c r="R97" s="4">
        <v>2</v>
      </c>
      <c r="S97" s="34" t="s">
        <v>22</v>
      </c>
      <c r="T97" s="34"/>
      <c r="U97" s="34"/>
      <c r="V97" s="34"/>
    </row>
    <row r="98" spans="1:22" ht="45" customHeight="1" x14ac:dyDescent="0.25">
      <c r="A98" s="35" t="s">
        <v>100</v>
      </c>
      <c r="B98" s="35"/>
      <c r="C98" s="35"/>
      <c r="D98" s="35"/>
      <c r="E98" s="35"/>
      <c r="F98" s="35"/>
      <c r="G98" s="35"/>
      <c r="H98" s="35"/>
      <c r="I98" s="35"/>
      <c r="J98" s="35"/>
      <c r="K98" s="35"/>
      <c r="L98" s="35"/>
      <c r="M98" s="35"/>
      <c r="N98" s="35"/>
      <c r="O98" s="35"/>
      <c r="P98" s="35"/>
      <c r="Q98" s="35"/>
      <c r="R98" s="35"/>
      <c r="S98" s="35"/>
      <c r="T98" s="35"/>
      <c r="U98" s="35"/>
      <c r="V98" s="35"/>
    </row>
    <row r="99" spans="1:22" ht="40.5" x14ac:dyDescent="0.25">
      <c r="A99" s="5" t="s">
        <v>101</v>
      </c>
      <c r="B99" s="6" t="s">
        <v>179</v>
      </c>
      <c r="C99" s="4">
        <v>0</v>
      </c>
      <c r="D99" s="34" t="s">
        <v>22</v>
      </c>
      <c r="E99" s="34"/>
      <c r="F99" s="34"/>
      <c r="G99" s="34"/>
      <c r="H99" s="4">
        <v>0</v>
      </c>
      <c r="I99" s="34" t="s">
        <v>22</v>
      </c>
      <c r="J99" s="34"/>
      <c r="K99" s="34"/>
      <c r="L99" s="34"/>
      <c r="M99" s="4">
        <v>0</v>
      </c>
      <c r="N99" s="34" t="s">
        <v>22</v>
      </c>
      <c r="O99" s="34"/>
      <c r="P99" s="34"/>
      <c r="Q99" s="34"/>
      <c r="R99" s="4">
        <v>0</v>
      </c>
      <c r="S99" s="34" t="s">
        <v>22</v>
      </c>
      <c r="T99" s="34"/>
      <c r="U99" s="34"/>
      <c r="V99" s="34"/>
    </row>
    <row r="100" spans="1:22" ht="40.5" x14ac:dyDescent="0.25">
      <c r="A100" s="5" t="s">
        <v>102</v>
      </c>
      <c r="B100" s="6" t="s">
        <v>180</v>
      </c>
      <c r="C100" s="7">
        <v>0</v>
      </c>
      <c r="D100" s="34" t="s">
        <v>22</v>
      </c>
      <c r="E100" s="34"/>
      <c r="F100" s="34"/>
      <c r="G100" s="34"/>
      <c r="H100" s="7">
        <v>0</v>
      </c>
      <c r="I100" s="34" t="s">
        <v>22</v>
      </c>
      <c r="J100" s="34"/>
      <c r="K100" s="34"/>
      <c r="L100" s="34"/>
      <c r="M100" s="4">
        <v>0</v>
      </c>
      <c r="N100" s="34" t="s">
        <v>22</v>
      </c>
      <c r="O100" s="34"/>
      <c r="P100" s="34"/>
      <c r="Q100" s="34"/>
      <c r="R100" s="7">
        <v>0</v>
      </c>
      <c r="S100" s="34" t="s">
        <v>22</v>
      </c>
      <c r="T100" s="34"/>
      <c r="U100" s="34"/>
      <c r="V100" s="34"/>
    </row>
    <row r="101" spans="1:22" ht="67.5" x14ac:dyDescent="0.25">
      <c r="A101" s="5" t="s">
        <v>103</v>
      </c>
      <c r="B101" s="6" t="s">
        <v>181</v>
      </c>
      <c r="C101" s="4">
        <v>0</v>
      </c>
      <c r="D101" s="34" t="s">
        <v>22</v>
      </c>
      <c r="E101" s="34"/>
      <c r="F101" s="34"/>
      <c r="G101" s="34"/>
      <c r="H101" s="4">
        <v>0</v>
      </c>
      <c r="I101" s="34" t="s">
        <v>22</v>
      </c>
      <c r="J101" s="34"/>
      <c r="K101" s="34"/>
      <c r="L101" s="34"/>
      <c r="M101" s="4">
        <v>0</v>
      </c>
      <c r="N101" s="34" t="s">
        <v>22</v>
      </c>
      <c r="O101" s="34"/>
      <c r="P101" s="34"/>
      <c r="Q101" s="34"/>
      <c r="R101" s="4">
        <v>0</v>
      </c>
      <c r="S101" s="34" t="s">
        <v>22</v>
      </c>
      <c r="T101" s="34"/>
      <c r="U101" s="34"/>
      <c r="V101" s="34"/>
    </row>
    <row r="103" spans="1:22" x14ac:dyDescent="0.25">
      <c r="A103" s="28" t="s">
        <v>190</v>
      </c>
      <c r="B103" s="28"/>
      <c r="C103" s="28"/>
      <c r="D103" s="28"/>
      <c r="E103" s="28"/>
      <c r="F103" s="28"/>
      <c r="G103" s="28"/>
    </row>
    <row r="104" spans="1:22" ht="30" customHeight="1" x14ac:dyDescent="0.25">
      <c r="A104" s="28" t="s">
        <v>189</v>
      </c>
      <c r="B104" s="28"/>
      <c r="C104" s="28"/>
      <c r="D104" s="28"/>
      <c r="E104" s="28"/>
      <c r="F104" s="28"/>
      <c r="G104" s="28"/>
      <c r="H104" s="28"/>
      <c r="I104" s="28"/>
      <c r="J104" s="28"/>
      <c r="K104" s="28"/>
      <c r="L104" s="28"/>
      <c r="M104" s="28"/>
      <c r="N104" s="28"/>
      <c r="O104" s="28"/>
      <c r="P104" s="28"/>
      <c r="Q104" s="28"/>
      <c r="R104" s="28"/>
      <c r="S104" s="28"/>
      <c r="T104" s="28"/>
      <c r="U104" s="28"/>
      <c r="V104" s="28"/>
    </row>
    <row r="105" spans="1:22" ht="30" customHeight="1" x14ac:dyDescent="0.25">
      <c r="A105" s="28" t="s">
        <v>191</v>
      </c>
      <c r="B105" s="28"/>
      <c r="C105" s="28"/>
      <c r="D105" s="28"/>
      <c r="E105" s="28"/>
      <c r="F105" s="28"/>
      <c r="G105" s="28"/>
      <c r="H105" s="9"/>
      <c r="I105" s="9"/>
      <c r="J105" s="9"/>
      <c r="K105" s="9"/>
      <c r="L105" s="9"/>
      <c r="M105" s="9"/>
      <c r="N105" s="9"/>
      <c r="O105" s="9"/>
      <c r="P105" s="9"/>
      <c r="Q105" s="9"/>
      <c r="R105" s="9"/>
      <c r="S105" s="9"/>
      <c r="T105" s="9"/>
      <c r="U105" s="9"/>
      <c r="V105" s="9"/>
    </row>
    <row r="106" spans="1:22" ht="30" customHeight="1" x14ac:dyDescent="0.25">
      <c r="A106" s="28" t="s">
        <v>192</v>
      </c>
      <c r="B106" s="28"/>
      <c r="C106" s="28"/>
      <c r="D106" s="28"/>
      <c r="E106" s="28"/>
      <c r="F106" s="28"/>
      <c r="G106" s="28"/>
      <c r="H106" s="28"/>
      <c r="I106" s="28"/>
      <c r="J106" s="28"/>
      <c r="K106" s="28"/>
      <c r="L106" s="28"/>
      <c r="M106" s="28"/>
      <c r="N106" s="28"/>
      <c r="O106" s="28"/>
      <c r="P106" s="28"/>
      <c r="Q106" s="28"/>
      <c r="R106" s="28"/>
      <c r="S106" s="28"/>
      <c r="T106" s="28"/>
      <c r="U106" s="28"/>
      <c r="V106" s="28"/>
    </row>
    <row r="110" spans="1:22" x14ac:dyDescent="0.25">
      <c r="D110" s="1" t="s">
        <v>184</v>
      </c>
    </row>
  </sheetData>
  <mergeCells count="182">
    <mergeCell ref="A105:G105"/>
    <mergeCell ref="A104:V104"/>
    <mergeCell ref="S60:V60"/>
    <mergeCell ref="S62:V62"/>
    <mergeCell ref="A18:V18"/>
    <mergeCell ref="D16:G16"/>
    <mergeCell ref="I16:L16"/>
    <mergeCell ref="N16:Q16"/>
    <mergeCell ref="S16:V16"/>
    <mergeCell ref="A58:V58"/>
    <mergeCell ref="N66:Q66"/>
    <mergeCell ref="N67:Q67"/>
    <mergeCell ref="D63:G63"/>
    <mergeCell ref="D64:G64"/>
    <mergeCell ref="D65:G65"/>
    <mergeCell ref="D66:G66"/>
    <mergeCell ref="D67:G67"/>
    <mergeCell ref="I63:L63"/>
    <mergeCell ref="I64:L64"/>
    <mergeCell ref="I65:L65"/>
    <mergeCell ref="D69:G69"/>
    <mergeCell ref="D70:G70"/>
    <mergeCell ref="D71:G71"/>
    <mergeCell ref="D72:G72"/>
    <mergeCell ref="D73:G73"/>
    <mergeCell ref="C5:G5"/>
    <mergeCell ref="H5:L5"/>
    <mergeCell ref="M5:Q5"/>
    <mergeCell ref="R5:V5"/>
    <mergeCell ref="A7:V7"/>
    <mergeCell ref="N60:Q60"/>
    <mergeCell ref="N62:Q62"/>
    <mergeCell ref="I60:L60"/>
    <mergeCell ref="I62:L62"/>
    <mergeCell ref="D60:G60"/>
    <mergeCell ref="D62:G62"/>
    <mergeCell ref="A5:A6"/>
    <mergeCell ref="B5:B6"/>
    <mergeCell ref="N73:Q73"/>
    <mergeCell ref="A23:V23"/>
    <mergeCell ref="D74:G74"/>
    <mergeCell ref="S63:V63"/>
    <mergeCell ref="S64:V64"/>
    <mergeCell ref="S65:V65"/>
    <mergeCell ref="S66:V66"/>
    <mergeCell ref="S67:V67"/>
    <mergeCell ref="D68:G68"/>
    <mergeCell ref="I66:L66"/>
    <mergeCell ref="I67:L67"/>
    <mergeCell ref="S68:V68"/>
    <mergeCell ref="S69:V69"/>
    <mergeCell ref="S70:V70"/>
    <mergeCell ref="S71:V71"/>
    <mergeCell ref="S72:V72"/>
    <mergeCell ref="S73:V73"/>
    <mergeCell ref="S74:V74"/>
    <mergeCell ref="N63:Q63"/>
    <mergeCell ref="N64:Q64"/>
    <mergeCell ref="N65:Q65"/>
    <mergeCell ref="N68:Q68"/>
    <mergeCell ref="N69:Q69"/>
    <mergeCell ref="N70:Q70"/>
    <mergeCell ref="N71:Q71"/>
    <mergeCell ref="N72:Q72"/>
    <mergeCell ref="N74:Q74"/>
    <mergeCell ref="I68:L68"/>
    <mergeCell ref="I69:L69"/>
    <mergeCell ref="I70:L70"/>
    <mergeCell ref="I71:L71"/>
    <mergeCell ref="I72:L72"/>
    <mergeCell ref="I73:L73"/>
    <mergeCell ref="I74:L74"/>
    <mergeCell ref="S75:V75"/>
    <mergeCell ref="N75:Q75"/>
    <mergeCell ref="N76:Q76"/>
    <mergeCell ref="N77:Q77"/>
    <mergeCell ref="I77:L77"/>
    <mergeCell ref="D75:G75"/>
    <mergeCell ref="D76:G76"/>
    <mergeCell ref="D77:G77"/>
    <mergeCell ref="I75:L75"/>
    <mergeCell ref="I76:L76"/>
    <mergeCell ref="D82:G82"/>
    <mergeCell ref="I78:L78"/>
    <mergeCell ref="I79:L79"/>
    <mergeCell ref="I80:L80"/>
    <mergeCell ref="I81:L81"/>
    <mergeCell ref="I82:L82"/>
    <mergeCell ref="S76:V76"/>
    <mergeCell ref="S77:V77"/>
    <mergeCell ref="D78:G78"/>
    <mergeCell ref="D79:G79"/>
    <mergeCell ref="D80:G80"/>
    <mergeCell ref="N78:Q78"/>
    <mergeCell ref="N79:Q79"/>
    <mergeCell ref="N80:Q80"/>
    <mergeCell ref="S78:V78"/>
    <mergeCell ref="S79:V79"/>
    <mergeCell ref="S80:V80"/>
    <mergeCell ref="D83:G83"/>
    <mergeCell ref="D84:G84"/>
    <mergeCell ref="D85:G85"/>
    <mergeCell ref="D86:G86"/>
    <mergeCell ref="D87:G87"/>
    <mergeCell ref="N81:Q81"/>
    <mergeCell ref="N82:Q82"/>
    <mergeCell ref="S83:V83"/>
    <mergeCell ref="S84:V84"/>
    <mergeCell ref="S85:V85"/>
    <mergeCell ref="S86:V86"/>
    <mergeCell ref="S87:V87"/>
    <mergeCell ref="I83:L83"/>
    <mergeCell ref="I84:L84"/>
    <mergeCell ref="I85:L85"/>
    <mergeCell ref="I86:L86"/>
    <mergeCell ref="I87:L87"/>
    <mergeCell ref="N83:Q83"/>
    <mergeCell ref="N84:Q84"/>
    <mergeCell ref="N85:Q85"/>
    <mergeCell ref="N86:Q86"/>
    <mergeCell ref="S81:V81"/>
    <mergeCell ref="S82:V82"/>
    <mergeCell ref="D81:G81"/>
    <mergeCell ref="N87:Q87"/>
    <mergeCell ref="H89:L89"/>
    <mergeCell ref="H90:L90"/>
    <mergeCell ref="H91:L91"/>
    <mergeCell ref="M89:Q89"/>
    <mergeCell ref="M90:Q90"/>
    <mergeCell ref="M91:Q91"/>
    <mergeCell ref="R89:V89"/>
    <mergeCell ref="R90:V90"/>
    <mergeCell ref="R91:V91"/>
    <mergeCell ref="H88:L88"/>
    <mergeCell ref="M88:Q88"/>
    <mergeCell ref="R88:V88"/>
    <mergeCell ref="D95:G95"/>
    <mergeCell ref="I94:L94"/>
    <mergeCell ref="I95:L95"/>
    <mergeCell ref="N94:Q94"/>
    <mergeCell ref="N95:Q95"/>
    <mergeCell ref="S94:V94"/>
    <mergeCell ref="S95:V95"/>
    <mergeCell ref="A92:V92"/>
    <mergeCell ref="D93:G93"/>
    <mergeCell ref="I93:L93"/>
    <mergeCell ref="N93:Q93"/>
    <mergeCell ref="S93:V93"/>
    <mergeCell ref="D94:G94"/>
    <mergeCell ref="S96:V96"/>
    <mergeCell ref="S97:V97"/>
    <mergeCell ref="A98:V98"/>
    <mergeCell ref="D96:G96"/>
    <mergeCell ref="D97:G97"/>
    <mergeCell ref="I96:L96"/>
    <mergeCell ref="I97:L97"/>
    <mergeCell ref="N96:Q96"/>
    <mergeCell ref="N97:Q97"/>
    <mergeCell ref="A103:G103"/>
    <mergeCell ref="A3:G3"/>
    <mergeCell ref="C88:G88"/>
    <mergeCell ref="C89:G89"/>
    <mergeCell ref="C90:G90"/>
    <mergeCell ref="C91:G91"/>
    <mergeCell ref="A1:V1"/>
    <mergeCell ref="A106:V106"/>
    <mergeCell ref="D61:G61"/>
    <mergeCell ref="I61:L61"/>
    <mergeCell ref="N61:Q61"/>
    <mergeCell ref="S61:V61"/>
    <mergeCell ref="D100:G100"/>
    <mergeCell ref="I100:L100"/>
    <mergeCell ref="N100:Q100"/>
    <mergeCell ref="S100:V100"/>
    <mergeCell ref="D99:G99"/>
    <mergeCell ref="I99:L99"/>
    <mergeCell ref="N99:Q99"/>
    <mergeCell ref="S99:V99"/>
    <mergeCell ref="D101:G101"/>
    <mergeCell ref="I101:L101"/>
    <mergeCell ref="N101:Q101"/>
    <mergeCell ref="S101:V101"/>
  </mergeCells>
  <printOptions horizontalCentered="1"/>
  <pageMargins left="0.23622047244094491" right="0.23622047244094491" top="0.94488188976377963" bottom="0.74803149606299213" header="0.31496062992125984" footer="0.31496062992125984"/>
  <pageSetup paperSize="8" scale="59" fitToHeight="0" orientation="landscape" r:id="rId1"/>
  <headerFooter>
    <oddHeader>&amp;C&amp;G</oddHeader>
    <oddFooter>&amp;LSidst opdateret: &amp;D&amp;R&amp;P/&amp;N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Ark1</vt:lpstr>
      <vt:lpstr>'Ark1'!Udskriftsområde</vt:lpstr>
      <vt:lpstr>'Ark1'!Udskriftstitler</vt:lpstr>
    </vt:vector>
  </TitlesOfParts>
  <Company>Finanstilsynet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Natasja Uldall Svennevig (FT)</dc:creator>
  <cp:lastModifiedBy>Christian Sabroe Simonsen (FT)</cp:lastModifiedBy>
  <cp:lastPrinted>2019-02-19T07:51:23Z</cp:lastPrinted>
  <dcterms:created xsi:type="dcterms:W3CDTF">2017-09-01T05:57:07Z</dcterms:created>
  <dcterms:modified xsi:type="dcterms:W3CDTF">2020-08-04T08:15:45Z</dcterms:modified>
</cp:coreProperties>
</file>